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yamauchi-t\Desktop\!第２回森町創生総合戦略策定推進員会\"/>
    </mc:Choice>
  </mc:AlternateContent>
  <xr:revisionPtr revIDLastSave="0" documentId="13_ncr:1_{1C26801E-93D3-43BA-9E86-C6E049745A42}" xr6:coauthVersionLast="47" xr6:coauthVersionMax="47" xr10:uidLastSave="{00000000-0000-0000-0000-000000000000}"/>
  <bookViews>
    <workbookView xWindow="48" yWindow="216" windowWidth="22992" windowHeight="11688" xr2:uid="{00000000-000D-0000-FFFF-FFFF00000000}"/>
  </bookViews>
  <sheets>
    <sheet name="Sheet1" sheetId="1" r:id="rId1"/>
    <sheet name="大学連携" sheetId="5" r:id="rId2"/>
    <sheet name="地域公共交通" sheetId="3" r:id="rId3"/>
    <sheet name="地域おこし協力隊" sheetId="4" r:id="rId4"/>
    <sheet name="もりまちPR大作戦！！" sheetId="2" r:id="rId5"/>
  </sheets>
  <definedNames>
    <definedName name="_xlnm._FilterDatabase" localSheetId="0" hidden="1">Sheet1!$A$1:$S$33</definedName>
    <definedName name="_xlnm.Print_Area" localSheetId="0">Sheet1!$A$1:$AA$36</definedName>
    <definedName name="_xlnm.Print_Titles" localSheetId="0">Sheet1!$1:$2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 l="1"/>
  <c r="R29" i="1"/>
  <c r="U37" i="1"/>
  <c r="C6" i="5"/>
  <c r="G7" i="3"/>
  <c r="C23" i="3" l="1"/>
  <c r="C25" i="4" l="1"/>
  <c r="C27" i="2" l="1"/>
  <c r="C25" i="2"/>
  <c r="C11" i="2"/>
  <c r="R32" i="1"/>
  <c r="R19" i="1"/>
  <c r="R13" i="1"/>
  <c r="Q33" i="1"/>
  <c r="R33" i="1" s="1"/>
  <c r="Q31" i="1"/>
  <c r="R31" i="1" s="1"/>
  <c r="Q21" i="1"/>
  <c r="R21" i="1" s="1"/>
  <c r="Q18" i="1"/>
  <c r="Q8" i="1"/>
  <c r="R8" i="1" s="1"/>
  <c r="Q7" i="1"/>
  <c r="Q6" i="1"/>
  <c r="R6" i="1" s="1"/>
  <c r="Q5" i="1"/>
  <c r="R5" i="1" s="1"/>
  <c r="Q4" i="1"/>
  <c r="R4" i="1" s="1"/>
  <c r="Q3" i="1"/>
  <c r="R3" i="1" s="1"/>
  <c r="AA30" i="1"/>
  <c r="Q30" i="1"/>
  <c r="R30" i="1" s="1"/>
  <c r="Q16" i="1" l="1"/>
  <c r="R16" i="1" s="1"/>
  <c r="Q15" i="1"/>
  <c r="R15" i="1" s="1"/>
  <c r="Q14" i="1"/>
  <c r="R14" i="1" s="1"/>
  <c r="Q36" i="1"/>
  <c r="R36" i="1" s="1"/>
  <c r="Q35" i="1"/>
  <c r="R35" i="1" s="1"/>
  <c r="Q34" i="1"/>
  <c r="R34" i="1" s="1"/>
  <c r="Q12" i="1"/>
  <c r="R12" i="1" s="1"/>
  <c r="Q11" i="1"/>
  <c r="R11" i="1" s="1"/>
  <c r="Q28" i="1"/>
  <c r="R28" i="1" s="1"/>
  <c r="Q27" i="1"/>
  <c r="R27" i="1" s="1"/>
  <c r="Q26" i="1"/>
  <c r="R26" i="1" s="1"/>
  <c r="Q25" i="1"/>
  <c r="R25" i="1" s="1"/>
  <c r="Q24" i="1"/>
  <c r="R24" i="1" s="1"/>
  <c r="Q23" i="1"/>
  <c r="R23" i="1" s="1"/>
  <c r="Q22" i="1"/>
  <c r="R22" i="1" s="1"/>
  <c r="Q9" i="1"/>
  <c r="Q10" i="1"/>
  <c r="R10" i="1" s="1"/>
  <c r="Q17" i="1"/>
  <c r="R17" i="1" s="1"/>
  <c r="Q20" i="1"/>
  <c r="R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山内 崇</author>
    <author>三上 紀幸</author>
  </authors>
  <commentList>
    <comment ref="L9" authorId="0" shapeId="0" xr:uid="{1773BD6E-0870-45B2-B7E7-403E38D28CBA}">
      <text>
        <r>
          <rPr>
            <b/>
            <sz val="9"/>
            <color indexed="81"/>
            <rFont val="MS P ゴシック"/>
            <family val="3"/>
            <charset val="128"/>
          </rPr>
          <t>教育大３
むさび６
情報大８</t>
        </r>
      </text>
    </comment>
    <comment ref="G11" authorId="0" shapeId="0" xr:uid="{6EF6906F-8434-488D-9E3A-5DC5533CE831}">
      <text>
        <r>
          <rPr>
            <b/>
            <sz val="9"/>
            <color indexed="81"/>
            <rFont val="MS P ゴシック"/>
            <family val="3"/>
            <charset val="128"/>
          </rPr>
          <t>コンブ投石　森漁協　　350㎥
　　　　　　砂原漁協　175㎥
稚なまこ　　森漁協　　2万尾
　　　　　　砂原漁協　4万尾</t>
        </r>
      </text>
    </comment>
    <comment ref="G12" authorId="0" shapeId="0" xr:uid="{2FF7EBAA-982C-47B4-9175-E7661DF59FDE}">
      <text>
        <r>
          <rPr>
            <b/>
            <sz val="9"/>
            <color indexed="81"/>
            <rFont val="MS P ゴシック"/>
            <family val="3"/>
            <charset val="128"/>
          </rPr>
          <t xml:space="preserve">日本製鉄㈱…ビバリーロック（森漁協８００㎥、砂原漁協６００㎥）
　 　　　　 ホタテ貝殻入り人工石（砂原漁協２００㎥）
 　　　　　 ビバリーバック（砂原漁協２ｔ）
北海道電力㈱…藻礁ブロック（砂原漁協１㎥×５個）
</t>
        </r>
      </text>
    </comment>
    <comment ref="L17" authorId="0" shapeId="0" xr:uid="{740BC1C0-06E9-4E6A-BD20-CB3FF116D7DC}">
      <text>
        <r>
          <rPr>
            <b/>
            <sz val="9"/>
            <color indexed="81"/>
            <rFont val="MS P ゴシック"/>
            <family val="3"/>
            <charset val="128"/>
          </rPr>
          <t>ブランドＰＲ
NoMaps　110
北洋　未
関係人口増加でフェア
東京　16
大阪　24</t>
        </r>
      </text>
    </comment>
    <comment ref="Z26" authorId="1" shapeId="0" xr:uid="{6A1A5A28-0FB2-4A52-91B9-92F265511DD7}">
      <text>
        <r>
          <rPr>
            <b/>
            <sz val="9"/>
            <color indexed="81"/>
            <rFont val="MS P ゴシック"/>
            <family val="3"/>
            <charset val="128"/>
          </rPr>
          <t xml:space="preserve">三上 紀幸:ふるさと応援基金繰入金
</t>
        </r>
      </text>
    </comment>
    <comment ref="G34" authorId="0" shapeId="0" xr:uid="{B993A846-8AF2-466C-8CFE-FDB03FFCF6E0}">
      <text>
        <r>
          <rPr>
            <b/>
            <sz val="9"/>
            <color indexed="81"/>
            <rFont val="MS P ゴシック"/>
            <family val="3"/>
            <charset val="128"/>
          </rPr>
          <t>森漁協、砂原漁協、日本製鉄、北海道電力
と４事業を実施</t>
        </r>
      </text>
    </comment>
  </commentList>
</comments>
</file>

<file path=xl/sharedStrings.xml><?xml version="1.0" encoding="utf-8"?>
<sst xmlns="http://schemas.openxmlformats.org/spreadsheetml/2006/main" count="426" uniqueCount="362">
  <si>
    <t>事業名</t>
    <rPh sb="0" eb="2">
      <t>ジギョウ</t>
    </rPh>
    <rPh sb="2" eb="3">
      <t>メイ</t>
    </rPh>
    <phoneticPr fontId="2"/>
  </si>
  <si>
    <t>指標値</t>
    <rPh sb="0" eb="2">
      <t>シヒョウ</t>
    </rPh>
    <rPh sb="2" eb="3">
      <t>チ</t>
    </rPh>
    <phoneticPr fontId="2"/>
  </si>
  <si>
    <t>単位</t>
    <rPh sb="0" eb="2">
      <t>タンイ</t>
    </rPh>
    <phoneticPr fontId="2"/>
  </si>
  <si>
    <t>実績値</t>
    <rPh sb="0" eb="3">
      <t>ジッセキチ</t>
    </rPh>
    <phoneticPr fontId="2"/>
  </si>
  <si>
    <t>人</t>
    <rPh sb="0" eb="1">
      <t>ニン</t>
    </rPh>
    <phoneticPr fontId="2"/>
  </si>
  <si>
    <t>もりまちPR大作戦！！</t>
    <phoneticPr fontId="2"/>
  </si>
  <si>
    <t>事業概要</t>
    <rPh sb="0" eb="2">
      <t>ジギョウ</t>
    </rPh>
    <rPh sb="2" eb="4">
      <t>ガイヨウ</t>
    </rPh>
    <phoneticPr fontId="2"/>
  </si>
  <si>
    <t>喫緊の課題</t>
    <rPh sb="0" eb="2">
      <t>キッキン</t>
    </rPh>
    <rPh sb="3" eb="5">
      <t>カダイ</t>
    </rPh>
    <phoneticPr fontId="2"/>
  </si>
  <si>
    <t>移住・定住の促進</t>
    <phoneticPr fontId="2"/>
  </si>
  <si>
    <t>基本的な
方向</t>
    <rPh sb="0" eb="3">
      <t>キホンテキ</t>
    </rPh>
    <rPh sb="5" eb="7">
      <t>ホウコウ</t>
    </rPh>
    <phoneticPr fontId="2"/>
  </si>
  <si>
    <t>具体的な
施策</t>
    <rPh sb="0" eb="3">
      <t>グタイテキ</t>
    </rPh>
    <rPh sb="5" eb="7">
      <t>シサク</t>
    </rPh>
    <phoneticPr fontId="2"/>
  </si>
  <si>
    <t>所管課</t>
    <rPh sb="0" eb="2">
      <t>ショカン</t>
    </rPh>
    <rPh sb="2" eb="3">
      <t>カ</t>
    </rPh>
    <phoneticPr fontId="2"/>
  </si>
  <si>
    <t>現状における実績</t>
    <rPh sb="0" eb="2">
      <t>ゲンジョウ</t>
    </rPh>
    <rPh sb="6" eb="8">
      <t>ジッセキ</t>
    </rPh>
    <phoneticPr fontId="2"/>
  </si>
  <si>
    <t>関係人口の増加</t>
    <rPh sb="0" eb="2">
      <t>カンケイ</t>
    </rPh>
    <rPh sb="2" eb="4">
      <t>ジンコウ</t>
    </rPh>
    <rPh sb="5" eb="6">
      <t>ゾウ</t>
    </rPh>
    <rPh sb="6" eb="7">
      <t>カ</t>
    </rPh>
    <phoneticPr fontId="2"/>
  </si>
  <si>
    <t>地域公共交通網の形成</t>
    <rPh sb="0" eb="2">
      <t>チイキ</t>
    </rPh>
    <rPh sb="2" eb="4">
      <t>コウキョウ</t>
    </rPh>
    <rPh sb="4" eb="6">
      <t>コウツウ</t>
    </rPh>
    <rPh sb="6" eb="7">
      <t>モウ</t>
    </rPh>
    <rPh sb="8" eb="10">
      <t>ケイセイ</t>
    </rPh>
    <phoneticPr fontId="2"/>
  </si>
  <si>
    <t>町内企業へのインターンシップ、職業教育実施学生数</t>
    <rPh sb="0" eb="2">
      <t>チョウナイ</t>
    </rPh>
    <rPh sb="2" eb="4">
      <t>キギョウ</t>
    </rPh>
    <rPh sb="15" eb="17">
      <t>ショクギョウ</t>
    </rPh>
    <rPh sb="17" eb="19">
      <t>キョウイク</t>
    </rPh>
    <rPh sb="19" eb="21">
      <t>ジッシ</t>
    </rPh>
    <rPh sb="21" eb="24">
      <t>ガクセイスウ</t>
    </rPh>
    <phoneticPr fontId="2"/>
  </si>
  <si>
    <t>名</t>
    <rPh sb="0" eb="1">
      <t>メイ</t>
    </rPh>
    <phoneticPr fontId="2"/>
  </si>
  <si>
    <t>本事業実施による町内就業数、移住数</t>
    <rPh sb="0" eb="1">
      <t>ホン</t>
    </rPh>
    <rPh sb="1" eb="3">
      <t>ジギョウ</t>
    </rPh>
    <rPh sb="3" eb="5">
      <t>ジッシ</t>
    </rPh>
    <rPh sb="8" eb="10">
      <t>チョウナイ</t>
    </rPh>
    <rPh sb="10" eb="12">
      <t>シュウギョウ</t>
    </rPh>
    <rPh sb="12" eb="13">
      <t>スウ</t>
    </rPh>
    <rPh sb="14" eb="16">
      <t>イジュウ</t>
    </rPh>
    <rPh sb="16" eb="17">
      <t>スウ</t>
    </rPh>
    <phoneticPr fontId="2"/>
  </si>
  <si>
    <t>本事業による移住・定住人口の増加</t>
    <rPh sb="0" eb="1">
      <t>ホン</t>
    </rPh>
    <rPh sb="1" eb="3">
      <t>ジギョウ</t>
    </rPh>
    <rPh sb="6" eb="8">
      <t>イジュウ</t>
    </rPh>
    <rPh sb="9" eb="11">
      <t>テイジュウ</t>
    </rPh>
    <rPh sb="11" eb="13">
      <t>ジンコウ</t>
    </rPh>
    <rPh sb="14" eb="15">
      <t>ゾウ</t>
    </rPh>
    <rPh sb="15" eb="16">
      <t>カ</t>
    </rPh>
    <phoneticPr fontId="2"/>
  </si>
  <si>
    <t>子育て支援</t>
    <rPh sb="0" eb="2">
      <t>コソダ</t>
    </rPh>
    <rPh sb="3" eb="5">
      <t>シエン</t>
    </rPh>
    <phoneticPr fontId="2"/>
  </si>
  <si>
    <t>重要業績評価指標（５年間）</t>
    <rPh sb="0" eb="2">
      <t>ジュウヨウ</t>
    </rPh>
    <rPh sb="2" eb="4">
      <t>ギョウセキ</t>
    </rPh>
    <rPh sb="4" eb="6">
      <t>ヒョウカ</t>
    </rPh>
    <rPh sb="6" eb="8">
      <t>シヒョウ</t>
    </rPh>
    <rPh sb="10" eb="12">
      <t>ネンカン</t>
    </rPh>
    <phoneticPr fontId="2"/>
  </si>
  <si>
    <t>介護職員の雇用の確保と人材育成の推進</t>
    <rPh sb="0" eb="2">
      <t>カイゴ</t>
    </rPh>
    <rPh sb="2" eb="4">
      <t>ショクイン</t>
    </rPh>
    <rPh sb="5" eb="7">
      <t>コヨウ</t>
    </rPh>
    <rPh sb="8" eb="10">
      <t>カクホ</t>
    </rPh>
    <rPh sb="11" eb="13">
      <t>ジンザイ</t>
    </rPh>
    <rPh sb="13" eb="15">
      <t>イクセイ</t>
    </rPh>
    <rPh sb="16" eb="18">
      <t>スイシン</t>
    </rPh>
    <phoneticPr fontId="2"/>
  </si>
  <si>
    <t>産業の担い手対策支援</t>
    <rPh sb="0" eb="2">
      <t>サンギョウ</t>
    </rPh>
    <rPh sb="3" eb="4">
      <t>ニナ</t>
    </rPh>
    <rPh sb="5" eb="6">
      <t>テ</t>
    </rPh>
    <rPh sb="6" eb="8">
      <t>タイサク</t>
    </rPh>
    <rPh sb="8" eb="10">
      <t>シエン</t>
    </rPh>
    <phoneticPr fontId="2"/>
  </si>
  <si>
    <t>デジタル技術の活用</t>
    <phoneticPr fontId="2"/>
  </si>
  <si>
    <t>地域ブランドの推進</t>
    <phoneticPr fontId="2"/>
  </si>
  <si>
    <t>企画振
興課</t>
    <rPh sb="0" eb="2">
      <t>キカク</t>
    </rPh>
    <rPh sb="2" eb="3">
      <t>シン</t>
    </rPh>
    <rPh sb="4" eb="5">
      <t>コウ</t>
    </rPh>
    <rPh sb="5" eb="6">
      <t>カ</t>
    </rPh>
    <phoneticPr fontId="2"/>
  </si>
  <si>
    <t>事業継続を可能とするため、受入体制の整備やインターンシップ受入のノウハウを有する企業の育成が必要である。</t>
    <rPh sb="0" eb="2">
      <t>ジギョウ</t>
    </rPh>
    <rPh sb="2" eb="4">
      <t>ケイゾク</t>
    </rPh>
    <rPh sb="5" eb="7">
      <t>カノウ</t>
    </rPh>
    <rPh sb="13" eb="15">
      <t>ウケイレ</t>
    </rPh>
    <rPh sb="15" eb="17">
      <t>タイセイ</t>
    </rPh>
    <rPh sb="18" eb="20">
      <t>セイビ</t>
    </rPh>
    <rPh sb="29" eb="31">
      <t>ウケイレ</t>
    </rPh>
    <rPh sb="37" eb="38">
      <t>ユウ</t>
    </rPh>
    <rPh sb="40" eb="42">
      <t>キギョウ</t>
    </rPh>
    <rPh sb="43" eb="45">
      <t>イクセイ</t>
    </rPh>
    <rPh sb="46" eb="48">
      <t>ヒツヨウ</t>
    </rPh>
    <phoneticPr fontId="2"/>
  </si>
  <si>
    <t>大学連携による若者定着促進事業</t>
    <phoneticPr fontId="2"/>
  </si>
  <si>
    <t>森町における若者の定着、定住を推進するため、大学等と具体的な数値目標を掲げた「協定」を締結し、連携した若者の定着に向け長期インターンシップ等を実施する。</t>
    <rPh sb="59" eb="61">
      <t>チョウキ</t>
    </rPh>
    <rPh sb="69" eb="70">
      <t>トウ</t>
    </rPh>
    <phoneticPr fontId="2"/>
  </si>
  <si>
    <t>地域おこし協力隊事業</t>
    <rPh sb="0" eb="2">
      <t>チイキ</t>
    </rPh>
    <rPh sb="5" eb="8">
      <t>キョウリョクタイ</t>
    </rPh>
    <rPh sb="8" eb="10">
      <t>ジギョウ</t>
    </rPh>
    <phoneticPr fontId="2"/>
  </si>
  <si>
    <t>地域ブランドロゴマークを活用し、地元特産品の地域内外へのＰＲを通じた関係人口の創出とブランド力を向上させる。</t>
    <rPh sb="25" eb="26">
      <t>ガイ</t>
    </rPh>
    <rPh sb="31" eb="32">
      <t>ツウ</t>
    </rPh>
    <rPh sb="34" eb="36">
      <t>カンケイ</t>
    </rPh>
    <rPh sb="36" eb="38">
      <t>ジンコウ</t>
    </rPh>
    <rPh sb="39" eb="41">
      <t>ソウシュツ</t>
    </rPh>
    <rPh sb="46" eb="47">
      <t>リョク</t>
    </rPh>
    <rPh sb="48" eb="50">
      <t>コウジョウ</t>
    </rPh>
    <phoneticPr fontId="2"/>
  </si>
  <si>
    <t>募集に対して応募が少なく、ペルソナ設定なども含めた募集体制を整える必要がある。</t>
    <rPh sb="30" eb="31">
      <t>トトノ</t>
    </rPh>
    <phoneticPr fontId="2"/>
  </si>
  <si>
    <t>首都圏でのイベントで地域ブランド登録事業者の配布可能なサンプルの検討や魅力的な情報の発信方法を構築する必要がある。</t>
    <phoneticPr fontId="2"/>
  </si>
  <si>
    <t>学校教育課</t>
    <rPh sb="0" eb="5">
      <t>ガッコウキョウイクカ</t>
    </rPh>
    <phoneticPr fontId="2"/>
  </si>
  <si>
    <t>民間企業や団体と連携して森高校振興会事業を実施し、町内外からの入学希望者を増やすとともに地域に根ざす人材の育成を図る。</t>
    <phoneticPr fontId="2"/>
  </si>
  <si>
    <t>森高校への入学希望(受験)者数</t>
    <phoneticPr fontId="2"/>
  </si>
  <si>
    <t>奨学金返還支援による若者定着推進事業</t>
    <phoneticPr fontId="2"/>
  </si>
  <si>
    <t>森高校との連携による若者定着推進事業</t>
    <rPh sb="14" eb="16">
      <t>スイシン</t>
    </rPh>
    <phoneticPr fontId="2"/>
  </si>
  <si>
    <t>森町教育振興育英会が貸付する奨学金の返還について、奨学生又は奨学生であったものが森町に居住した場合の返還支援（免除）をして、若者の地元定着を図る。</t>
    <phoneticPr fontId="2"/>
  </si>
  <si>
    <t>奨学金の返還支援（免除）件数</t>
    <rPh sb="0" eb="3">
      <t>ショウガクキン</t>
    </rPh>
    <rPh sb="4" eb="6">
      <t>ヘンカン</t>
    </rPh>
    <rPh sb="6" eb="8">
      <t>シエン</t>
    </rPh>
    <rPh sb="9" eb="11">
      <t>メンジョ</t>
    </rPh>
    <rPh sb="12" eb="14">
      <t>ケンスウ</t>
    </rPh>
    <phoneticPr fontId="2"/>
  </si>
  <si>
    <t>若者の定住者数減少が進む中、森高校のさらなる魅力化を進め、町内はもとより町外からの入学希望者を招致し、生徒数を維持することで、町内定住や町内就職に繋がるきっかけ作りを図っていかなければならない。</t>
    <phoneticPr fontId="2"/>
  </si>
  <si>
    <t>若者の町外への流出が進んでいることから、返還支援（免除）制度を構築したが支援件数が伸び悩んでいる。</t>
    <phoneticPr fontId="2"/>
  </si>
  <si>
    <t>北海道森高等学校学生寮運営補助事業</t>
    <rPh sb="15" eb="17">
      <t>ジギョウ</t>
    </rPh>
    <phoneticPr fontId="2"/>
  </si>
  <si>
    <t>町内事業者等が運営する森町外の中学校等出身者で森高校に進学する者が下宿する学生寮の運営経費の一部を支援することで、町外の生徒を受け入れ、森高校の適正規模を維持し、活性化を図る。</t>
    <rPh sb="23" eb="26">
      <t>モリコウコウ</t>
    </rPh>
    <rPh sb="85" eb="86">
      <t>ハカ</t>
    </rPh>
    <phoneticPr fontId="2"/>
  </si>
  <si>
    <t>学生寮への入寮者数</t>
    <rPh sb="0" eb="3">
      <t>ガクセイリョウ</t>
    </rPh>
    <rPh sb="5" eb="9">
      <t>ニュウリョウシャスウ</t>
    </rPh>
    <phoneticPr fontId="2"/>
  </si>
  <si>
    <t>AIドリルを導入することにより、宿題での活用や家庭環境にとらわれずに学びたいときに学べる環境を作り、学習用端末の有効活用を図ることが可能となるとともに、個別最適な学びを提供することにより、学力向上を図る。</t>
    <phoneticPr fontId="2"/>
  </si>
  <si>
    <t>ＩＣＴ活用教育推進事業</t>
    <rPh sb="3" eb="11">
      <t>カツヨウキョウイクスイシンジギョウ</t>
    </rPh>
    <phoneticPr fontId="2"/>
  </si>
  <si>
    <t>児童生徒用の１人１台端末としてセルラーモデル（月２０GBまで利用可能）のipadを導入し、校内活動だけでなく、校外活動や持ち帰っての家庭での利用も促進してきたが、家庭での利活用方法が課題となっている。</t>
    <phoneticPr fontId="2"/>
  </si>
  <si>
    <t>児童・生徒のＡＩドリル使用に係る満足度</t>
    <rPh sb="0" eb="2">
      <t>ジドウ</t>
    </rPh>
    <rPh sb="3" eb="5">
      <t>セイト</t>
    </rPh>
    <rPh sb="11" eb="13">
      <t>シヨウ</t>
    </rPh>
    <rPh sb="14" eb="15">
      <t>カカ</t>
    </rPh>
    <rPh sb="16" eb="19">
      <t>マンゾクド</t>
    </rPh>
    <phoneticPr fontId="2"/>
  </si>
  <si>
    <t>％</t>
    <phoneticPr fontId="2"/>
  </si>
  <si>
    <t>町外から森高校への入学希望があっても住居の問題により通学圏外から受験することが難しかった。</t>
    <rPh sb="0" eb="2">
      <t>チョウガイ</t>
    </rPh>
    <rPh sb="4" eb="7">
      <t>モリコウコウ</t>
    </rPh>
    <rPh sb="9" eb="13">
      <t>ニュウガクキボウ</t>
    </rPh>
    <rPh sb="18" eb="20">
      <t>ジュウキョ</t>
    </rPh>
    <rPh sb="21" eb="23">
      <t>モンダイ</t>
    </rPh>
    <rPh sb="26" eb="28">
      <t>ツウガク</t>
    </rPh>
    <rPh sb="28" eb="29">
      <t>ケン</t>
    </rPh>
    <rPh sb="29" eb="30">
      <t>ガイ</t>
    </rPh>
    <rPh sb="32" eb="34">
      <t>ジュケン</t>
    </rPh>
    <rPh sb="39" eb="40">
      <t>ムズカ</t>
    </rPh>
    <phoneticPr fontId="2"/>
  </si>
  <si>
    <t>・町内介護事業所に新規雇用された介護従事者（正職員・臨時職員・パート職員）に対し、就労祝金を支給する。※支給額：１万円。　　　　　</t>
  </si>
  <si>
    <t>町内介護事業所新規雇用者数</t>
  </si>
  <si>
    <t>介護職員の不足は全国的な課題となっており、当町においても例外ではなく、町内事業所からは「募集しても応募がない」「就職してもすぐにやめてしまう」などの声がある</t>
  </si>
  <si>
    <t>町内介護事業所３年間継続雇用者数</t>
  </si>
  <si>
    <t>本事業を活用した介護福祉士資格取得者数</t>
  </si>
  <si>
    <t>資格を持たない介護職員は賃金水準が低くなる傾向にあり、離職・転職につながってしまう。</t>
  </si>
  <si>
    <t>ことぶき出産奨励事業</t>
    <rPh sb="4" eb="6">
      <t>シュッサン</t>
    </rPh>
    <rPh sb="6" eb="10">
      <t>ショウレイジギョウ</t>
    </rPh>
    <phoneticPr fontId="2"/>
  </si>
  <si>
    <t>子育て世帯の財政負担の軽減を図り、出生率低下の抑制を図る。</t>
  </si>
  <si>
    <t>R7年度からＲ11年度までの支給対象見込者の延べ人数（第３期森町・子ども子育て支援事業計画数値）</t>
    <rPh sb="27" eb="28">
      <t>ダイ</t>
    </rPh>
    <rPh sb="29" eb="30">
      <t>キ</t>
    </rPh>
    <rPh sb="30" eb="32">
      <t>モリマチ</t>
    </rPh>
    <rPh sb="33" eb="34">
      <t>コ</t>
    </rPh>
    <rPh sb="36" eb="38">
      <t>コソダ</t>
    </rPh>
    <rPh sb="39" eb="45">
      <t>シエンジギョウケイカク</t>
    </rPh>
    <rPh sb="45" eb="47">
      <t>スウチ</t>
    </rPh>
    <phoneticPr fontId="2"/>
  </si>
  <si>
    <t>森町入学・卒業祝金支給事業</t>
    <rPh sb="0" eb="2">
      <t>モリマチ</t>
    </rPh>
    <rPh sb="2" eb="4">
      <t>ニュウガク</t>
    </rPh>
    <rPh sb="5" eb="7">
      <t>ソツギョウ</t>
    </rPh>
    <rPh sb="7" eb="8">
      <t>イワ</t>
    </rPh>
    <rPh sb="8" eb="9">
      <t>キン</t>
    </rPh>
    <rPh sb="9" eb="13">
      <t>シキュウジギョウ</t>
    </rPh>
    <phoneticPr fontId="2"/>
  </si>
  <si>
    <t>小学校、中学校入学及び中学校を卒業する児童又は生徒の養育者に入学・卒業祝金を支給することにより、その入学及び卒業を祝福し、子育て世帯への経済的負担の軽減を図る。</t>
  </si>
  <si>
    <t>R7年度からＲ11年度までの支給対象見込者の延べ人数</t>
  </si>
  <si>
    <t>子ども・子育て支援提供施設利用料助成事業</t>
    <rPh sb="0" eb="1">
      <t>コ</t>
    </rPh>
    <rPh sb="4" eb="6">
      <t>コソダ</t>
    </rPh>
    <rPh sb="7" eb="11">
      <t>シエンテイキョウ</t>
    </rPh>
    <rPh sb="11" eb="13">
      <t>シセツ</t>
    </rPh>
    <rPh sb="13" eb="16">
      <t>リヨウリョウ</t>
    </rPh>
    <rPh sb="16" eb="20">
      <t>ジョセイジギョウ</t>
    </rPh>
    <phoneticPr fontId="2"/>
  </si>
  <si>
    <t>子ども・子育て支援提供施設を利用する、子育て世帯への経済的負担の軽減を図る。</t>
    <rPh sb="0" eb="1">
      <t>コ</t>
    </rPh>
    <rPh sb="4" eb="6">
      <t>コソダ</t>
    </rPh>
    <rPh sb="7" eb="13">
      <t>シエンテイキョウシセツ</t>
    </rPh>
    <rPh sb="14" eb="16">
      <t>リヨウ</t>
    </rPh>
    <phoneticPr fontId="2"/>
  </si>
  <si>
    <t>R7年度からＲ11年度までの施設利用者見込者の延べ人数（子育て支援課調査数値）</t>
    <rPh sb="14" eb="16">
      <t>シセツ</t>
    </rPh>
    <rPh sb="16" eb="19">
      <t>リヨウシャ</t>
    </rPh>
    <rPh sb="28" eb="30">
      <t>コソダ</t>
    </rPh>
    <rPh sb="31" eb="34">
      <t>シエンカ</t>
    </rPh>
    <rPh sb="34" eb="36">
      <t>チョウサ</t>
    </rPh>
    <rPh sb="36" eb="38">
      <t>スウチ</t>
    </rPh>
    <phoneticPr fontId="2"/>
  </si>
  <si>
    <t>認可保育所等保育料完全無償化事業</t>
    <rPh sb="0" eb="5">
      <t>ニンカホイクショ</t>
    </rPh>
    <rPh sb="5" eb="6">
      <t>トウ</t>
    </rPh>
    <rPh sb="6" eb="9">
      <t>ホイクリョウ</t>
    </rPh>
    <rPh sb="9" eb="14">
      <t>カンゼンムショウカ</t>
    </rPh>
    <rPh sb="14" eb="16">
      <t>ジギョウ</t>
    </rPh>
    <phoneticPr fontId="2"/>
  </si>
  <si>
    <t>認可保育所等を利用する、子育て世帯への経済的負担の軽減を図る。</t>
    <rPh sb="0" eb="5">
      <t>ニンカホイクショ</t>
    </rPh>
    <rPh sb="5" eb="6">
      <t>トウ</t>
    </rPh>
    <phoneticPr fontId="2"/>
  </si>
  <si>
    <t>R7年度からＲ11年度までの３号認定見込者の延べ人数（第３期森町・子ども子育て支援事業計画数値）</t>
    <rPh sb="15" eb="16">
      <t>ゴウ</t>
    </rPh>
    <rPh sb="16" eb="18">
      <t>ニンテイ</t>
    </rPh>
    <phoneticPr fontId="2"/>
  </si>
  <si>
    <t>商工労働観光課</t>
    <rPh sb="0" eb="2">
      <t>ショウコウ</t>
    </rPh>
    <rPh sb="2" eb="4">
      <t>ロウドウ</t>
    </rPh>
    <rPh sb="4" eb="6">
      <t>カンコウ</t>
    </rPh>
    <rPh sb="6" eb="7">
      <t>カ</t>
    </rPh>
    <phoneticPr fontId="2"/>
  </si>
  <si>
    <t>森町担い手確保支援事業</t>
    <rPh sb="0" eb="2">
      <t>モリマチ</t>
    </rPh>
    <rPh sb="2" eb="3">
      <t>ニナ</t>
    </rPh>
    <rPh sb="4" eb="5">
      <t>テ</t>
    </rPh>
    <rPh sb="5" eb="7">
      <t>カクホ</t>
    </rPh>
    <rPh sb="7" eb="9">
      <t>シエン</t>
    </rPh>
    <rPh sb="9" eb="11">
      <t>ジギョウ</t>
    </rPh>
    <phoneticPr fontId="2"/>
  </si>
  <si>
    <t>本事業による人材の受け入れ人数</t>
    <rPh sb="0" eb="1">
      <t>ホン</t>
    </rPh>
    <rPh sb="1" eb="3">
      <t>ジギョウ</t>
    </rPh>
    <rPh sb="6" eb="8">
      <t>ジンザイ</t>
    </rPh>
    <rPh sb="9" eb="10">
      <t>ウ</t>
    </rPh>
    <rPh sb="11" eb="12">
      <t>イ</t>
    </rPh>
    <rPh sb="13" eb="15">
      <t>ニンズウ</t>
    </rPh>
    <phoneticPr fontId="2"/>
  </si>
  <si>
    <t>業種によっては他国と人材の奪い合いが生じており、ポテンシャル採用やインターンシップといった手法を取る必要がある。</t>
    <rPh sb="0" eb="2">
      <t>ギョウシュ</t>
    </rPh>
    <rPh sb="7" eb="9">
      <t>タコク</t>
    </rPh>
    <rPh sb="10" eb="12">
      <t>ジンザイ</t>
    </rPh>
    <rPh sb="13" eb="14">
      <t>ウバ</t>
    </rPh>
    <rPh sb="15" eb="16">
      <t>ア</t>
    </rPh>
    <rPh sb="18" eb="19">
      <t>ショウ</t>
    </rPh>
    <rPh sb="30" eb="32">
      <t>サイヨウ</t>
    </rPh>
    <rPh sb="45" eb="47">
      <t>シュホウ</t>
    </rPh>
    <rPh sb="48" eb="49">
      <t>ト</t>
    </rPh>
    <rPh sb="50" eb="52">
      <t>ヒツヨウ</t>
    </rPh>
    <phoneticPr fontId="2"/>
  </si>
  <si>
    <t>人口増、若手の失業率増加といった当町と正反対の課題を抱えているフィリピン・アクラン州と連携協定を結び、特定技能制度を活用した人材の受け入れを行い、双方の課題を解決する。</t>
    <rPh sb="16" eb="18">
      <t>トウチョウ</t>
    </rPh>
    <rPh sb="19" eb="22">
      <t>セイハンタイ</t>
    </rPh>
    <phoneticPr fontId="2"/>
  </si>
  <si>
    <t>UIJターン新規就業支援事業</t>
  </si>
  <si>
    <t>移住支援金を支給することにより東京圏からのＵＩＪターンによる新規就業を促進し、移住者を増加させる。</t>
  </si>
  <si>
    <t>UIJターン新規就業支援事業など、森町の施策により森町に就業した人数</t>
    <rPh sb="6" eb="8">
      <t>シンキ</t>
    </rPh>
    <rPh sb="8" eb="10">
      <t>シュウギョウ</t>
    </rPh>
    <rPh sb="10" eb="12">
      <t>シエン</t>
    </rPh>
    <rPh sb="12" eb="14">
      <t>ジギョウ</t>
    </rPh>
    <rPh sb="17" eb="19">
      <t>モリマチ</t>
    </rPh>
    <rPh sb="20" eb="22">
      <t>シサク</t>
    </rPh>
    <rPh sb="25" eb="27">
      <t>モリマチ</t>
    </rPh>
    <rPh sb="28" eb="30">
      <t>シュウギョウ</t>
    </rPh>
    <rPh sb="32" eb="34">
      <t>ニンズウ</t>
    </rPh>
    <phoneticPr fontId="2"/>
  </si>
  <si>
    <t>マッチングサイトに掲載している企業が1社のみとなっているため、掲載企業の増加が課題である。</t>
    <rPh sb="9" eb="11">
      <t>ケイサイ</t>
    </rPh>
    <rPh sb="15" eb="17">
      <t>キギョウ</t>
    </rPh>
    <rPh sb="19" eb="20">
      <t>シャ</t>
    </rPh>
    <rPh sb="31" eb="33">
      <t>ケイサイ</t>
    </rPh>
    <rPh sb="33" eb="35">
      <t>キギョウ</t>
    </rPh>
    <rPh sb="36" eb="38">
      <t>ゾウカ</t>
    </rPh>
    <rPh sb="39" eb="41">
      <t>カダイ</t>
    </rPh>
    <phoneticPr fontId="2"/>
  </si>
  <si>
    <t>商工労働観光課</t>
    <rPh sb="0" eb="7">
      <t>ショウコウロウドウカンコウカ</t>
    </rPh>
    <phoneticPr fontId="2"/>
  </si>
  <si>
    <t>デジタル観光パンフレット制作事業</t>
    <rPh sb="4" eb="6">
      <t>カンコウ</t>
    </rPh>
    <rPh sb="12" eb="14">
      <t>セイサク</t>
    </rPh>
    <rPh sb="14" eb="16">
      <t>ジギョウ</t>
    </rPh>
    <phoneticPr fontId="2"/>
  </si>
  <si>
    <t>観光パンフレットのデジタル化を行い、町内観光関連事業者の情報の集約をし、観光客のみならず、町民へ対しても観光関連の情報提供を行います。</t>
    <rPh sb="0" eb="2">
      <t>カンコウ</t>
    </rPh>
    <rPh sb="13" eb="14">
      <t>カ</t>
    </rPh>
    <rPh sb="15" eb="16">
      <t>オコナ</t>
    </rPh>
    <rPh sb="18" eb="20">
      <t>チョウナイ</t>
    </rPh>
    <rPh sb="20" eb="27">
      <t>カンコウカンレンジギョウシャ</t>
    </rPh>
    <rPh sb="28" eb="30">
      <t>ジョウホウ</t>
    </rPh>
    <rPh sb="31" eb="33">
      <t>シュウヤク</t>
    </rPh>
    <rPh sb="36" eb="39">
      <t>カンコウキャク</t>
    </rPh>
    <rPh sb="45" eb="47">
      <t>チョウミン</t>
    </rPh>
    <rPh sb="48" eb="49">
      <t>タイ</t>
    </rPh>
    <rPh sb="52" eb="56">
      <t>カンコウカンレン</t>
    </rPh>
    <rPh sb="57" eb="59">
      <t>ジョウホウ</t>
    </rPh>
    <rPh sb="59" eb="61">
      <t>テイキョウ</t>
    </rPh>
    <rPh sb="62" eb="63">
      <t>オコナ</t>
    </rPh>
    <phoneticPr fontId="2"/>
  </si>
  <si>
    <t>電子書籍の閲覧数（紙ベースパンフレットの削減数）</t>
    <rPh sb="0" eb="4">
      <t>デンシショセキ</t>
    </rPh>
    <rPh sb="5" eb="8">
      <t>エツランスウ</t>
    </rPh>
    <rPh sb="9" eb="10">
      <t>カミ</t>
    </rPh>
    <rPh sb="20" eb="23">
      <t>サクゲンスウ</t>
    </rPh>
    <phoneticPr fontId="2"/>
  </si>
  <si>
    <t>現紙パンフレットの場合の情報更新が容易に出来ない。多言語に対応していないためインバウンドへの情報提供が出来ていない。</t>
    <rPh sb="0" eb="1">
      <t>ゲン</t>
    </rPh>
    <rPh sb="1" eb="2">
      <t>カミ</t>
    </rPh>
    <rPh sb="9" eb="11">
      <t>バアイ</t>
    </rPh>
    <rPh sb="12" eb="14">
      <t>ジョウホウ</t>
    </rPh>
    <rPh sb="14" eb="16">
      <t>コウシン</t>
    </rPh>
    <rPh sb="17" eb="19">
      <t>ヨウイ</t>
    </rPh>
    <rPh sb="20" eb="22">
      <t>デキ</t>
    </rPh>
    <rPh sb="25" eb="28">
      <t>タゲンゴ</t>
    </rPh>
    <rPh sb="29" eb="31">
      <t>タイオウ</t>
    </rPh>
    <rPh sb="46" eb="48">
      <t>ジョウホウ</t>
    </rPh>
    <rPh sb="48" eb="50">
      <t>テイキョウ</t>
    </rPh>
    <rPh sb="51" eb="53">
      <t>デキ</t>
    </rPh>
    <phoneticPr fontId="2"/>
  </si>
  <si>
    <t>水産課</t>
    <rPh sb="0" eb="3">
      <t>スイサンカ</t>
    </rPh>
    <phoneticPr fontId="2"/>
  </si>
  <si>
    <t>水産資源安定化対策事業</t>
    <rPh sb="0" eb="7">
      <t>スイサンシゲンアンテイカ</t>
    </rPh>
    <rPh sb="7" eb="11">
      <t>タイサクジギョウ</t>
    </rPh>
    <phoneticPr fontId="2"/>
  </si>
  <si>
    <t>漁家・漁協における収益が減少していることから、将来的な資源として還元するための資源増大事業を実施することで、漁家と漁協収入の向上と経営安定化を図る。</t>
    <rPh sb="0" eb="2">
      <t>ギョカ</t>
    </rPh>
    <rPh sb="3" eb="5">
      <t>ギョキョウ</t>
    </rPh>
    <rPh sb="9" eb="11">
      <t>シュウエキ</t>
    </rPh>
    <rPh sb="12" eb="14">
      <t>ゲンショウ</t>
    </rPh>
    <rPh sb="23" eb="26">
      <t>ショウライテキ</t>
    </rPh>
    <rPh sb="27" eb="29">
      <t>シゲン</t>
    </rPh>
    <rPh sb="32" eb="34">
      <t>カンゲン</t>
    </rPh>
    <rPh sb="39" eb="45">
      <t>シゲンゾウダイジギョウ</t>
    </rPh>
    <rPh sb="46" eb="48">
      <t>ジッシ</t>
    </rPh>
    <rPh sb="54" eb="56">
      <t>ギョカ</t>
    </rPh>
    <rPh sb="57" eb="59">
      <t>ギョキョウ</t>
    </rPh>
    <rPh sb="59" eb="61">
      <t>シュウニュウ</t>
    </rPh>
    <rPh sb="62" eb="64">
      <t>コウジョウ</t>
    </rPh>
    <rPh sb="65" eb="67">
      <t>ケイエイ</t>
    </rPh>
    <rPh sb="67" eb="69">
      <t>アンテイ</t>
    </rPh>
    <rPh sb="69" eb="70">
      <t>カ</t>
    </rPh>
    <rPh sb="71" eb="72">
      <t>ハカ</t>
    </rPh>
    <phoneticPr fontId="2"/>
  </si>
  <si>
    <t>森・砂原漁協における新規組合員の加入人数</t>
    <rPh sb="0" eb="1">
      <t>モリ</t>
    </rPh>
    <rPh sb="2" eb="6">
      <t>サワラギョキョウ</t>
    </rPh>
    <rPh sb="10" eb="15">
      <t>シンキクミアイイン</t>
    </rPh>
    <rPh sb="16" eb="20">
      <t>カニュウニンズウ</t>
    </rPh>
    <phoneticPr fontId="2"/>
  </si>
  <si>
    <t>社会情勢の影響等により魚介類の消費・流通の停滞に伴い価格が下落しており対策が必要である。</t>
    <rPh sb="7" eb="8">
      <t>トウ</t>
    </rPh>
    <rPh sb="35" eb="37">
      <t>タイサク</t>
    </rPh>
    <rPh sb="38" eb="40">
      <t>ヒツヨウ</t>
    </rPh>
    <phoneticPr fontId="2"/>
  </si>
  <si>
    <t>水産業サステナブルチャレンジ事業</t>
    <rPh sb="0" eb="3">
      <t>スイサンギョウ</t>
    </rPh>
    <rPh sb="14" eb="16">
      <t>ジギョウ</t>
    </rPh>
    <phoneticPr fontId="2"/>
  </si>
  <si>
    <t>漁協や民間企業と連携を図り、鉄鋼スラグや未利用バイオマスであるホタテ貝殻等を活用し、藻場の再生や水産資源の回復を目指す。また、ブルーカーボン生態系の造成や地域課題であるホタテ貝殻等の利活用の可能性に関する試験を実施し、水産業におけるSDGsの推進を図る。</t>
    <rPh sb="0" eb="2">
      <t>ギョキョウ</t>
    </rPh>
    <rPh sb="3" eb="7">
      <t>ミンカンキギョウ</t>
    </rPh>
    <rPh sb="8" eb="10">
      <t>レンケイ</t>
    </rPh>
    <rPh sb="11" eb="12">
      <t>ハカ</t>
    </rPh>
    <rPh sb="14" eb="16">
      <t>テッコウ</t>
    </rPh>
    <rPh sb="20" eb="23">
      <t>ミリヨウ</t>
    </rPh>
    <rPh sb="34" eb="37">
      <t>カイガラトウ</t>
    </rPh>
    <rPh sb="38" eb="40">
      <t>カツヨウ</t>
    </rPh>
    <rPh sb="48" eb="52">
      <t>スイサンシゲン</t>
    </rPh>
    <rPh sb="53" eb="55">
      <t>カイフク</t>
    </rPh>
    <rPh sb="56" eb="58">
      <t>メザ</t>
    </rPh>
    <rPh sb="70" eb="73">
      <t>セイタイケイ</t>
    </rPh>
    <rPh sb="74" eb="76">
      <t>ゾウセイ</t>
    </rPh>
    <rPh sb="77" eb="81">
      <t>チイキカダイ</t>
    </rPh>
    <rPh sb="87" eb="89">
      <t>カイガラ</t>
    </rPh>
    <rPh sb="89" eb="90">
      <t>トウ</t>
    </rPh>
    <rPh sb="91" eb="94">
      <t>リカツヨウ</t>
    </rPh>
    <rPh sb="95" eb="98">
      <t>カノウセイ</t>
    </rPh>
    <rPh sb="99" eb="100">
      <t>カン</t>
    </rPh>
    <rPh sb="102" eb="104">
      <t>シケン</t>
    </rPh>
    <rPh sb="105" eb="107">
      <t>ジッシ</t>
    </rPh>
    <rPh sb="109" eb="112">
      <t>スイサンギョウ</t>
    </rPh>
    <rPh sb="121" eb="123">
      <t>スイシン</t>
    </rPh>
    <rPh sb="124" eb="125">
      <t>ハカ</t>
    </rPh>
    <phoneticPr fontId="2"/>
  </si>
  <si>
    <t>民間企業と連携したブルーカーボン生態系の造成試験実施件数</t>
    <rPh sb="0" eb="4">
      <t>ミンカンキギョウ</t>
    </rPh>
    <rPh sb="5" eb="7">
      <t>レンケイ</t>
    </rPh>
    <rPh sb="16" eb="19">
      <t>セイタイケイ</t>
    </rPh>
    <rPh sb="20" eb="24">
      <t>ゾウセイシケン</t>
    </rPh>
    <rPh sb="24" eb="28">
      <t>ジッシケンスウ</t>
    </rPh>
    <phoneticPr fontId="2"/>
  </si>
  <si>
    <t>件</t>
    <rPh sb="0" eb="1">
      <t>ケン</t>
    </rPh>
    <phoneticPr fontId="2"/>
  </si>
  <si>
    <t>・磯焼けの進行により天然藻場が減少傾向にあり、海藻類採取漁業のみでなく魚類等の産卵場としての機能も担っていることから早期回復が必要である。
・地域課題であるホタテ貝殻等未利用バイオマスの新たな利活用方法を確立する必要がある。</t>
    <rPh sb="1" eb="3">
      <t>イソヤ</t>
    </rPh>
    <rPh sb="5" eb="7">
      <t>シンコウ</t>
    </rPh>
    <rPh sb="10" eb="12">
      <t>テンネン</t>
    </rPh>
    <rPh sb="12" eb="14">
      <t>モバ</t>
    </rPh>
    <rPh sb="15" eb="19">
      <t>ゲンショウケイコウ</t>
    </rPh>
    <rPh sb="23" eb="26">
      <t>カイソウルイ</t>
    </rPh>
    <rPh sb="26" eb="28">
      <t>サイシュ</t>
    </rPh>
    <rPh sb="28" eb="30">
      <t>ギョギョウ</t>
    </rPh>
    <rPh sb="35" eb="38">
      <t>ギョルイトウ</t>
    </rPh>
    <rPh sb="39" eb="42">
      <t>サンランバ</t>
    </rPh>
    <rPh sb="46" eb="48">
      <t>キノウ</t>
    </rPh>
    <rPh sb="49" eb="50">
      <t>ニナ</t>
    </rPh>
    <rPh sb="58" eb="60">
      <t>ソウキ</t>
    </rPh>
    <rPh sb="60" eb="62">
      <t>カイフク</t>
    </rPh>
    <rPh sb="63" eb="65">
      <t>ヒツヨウ</t>
    </rPh>
    <rPh sb="71" eb="75">
      <t>チイキカダイ</t>
    </rPh>
    <rPh sb="81" eb="83">
      <t>カイガラ</t>
    </rPh>
    <rPh sb="83" eb="84">
      <t>トウ</t>
    </rPh>
    <rPh sb="84" eb="87">
      <t>ミリヨウ</t>
    </rPh>
    <rPh sb="93" eb="94">
      <t>アラ</t>
    </rPh>
    <rPh sb="96" eb="99">
      <t>リカツヨウ</t>
    </rPh>
    <rPh sb="99" eb="101">
      <t>ホウホウ</t>
    </rPh>
    <rPh sb="102" eb="104">
      <t>カクリツ</t>
    </rPh>
    <rPh sb="106" eb="108">
      <t>ヒツヨウ</t>
    </rPh>
    <phoneticPr fontId="2"/>
  </si>
  <si>
    <t>若年層の関係人口者数</t>
    <rPh sb="0" eb="3">
      <t>ジャクネンソウ</t>
    </rPh>
    <rPh sb="4" eb="8">
      <t>カンケイジンコウ</t>
    </rPh>
    <rPh sb="8" eb="10">
      <t>シャスウ</t>
    </rPh>
    <phoneticPr fontId="2"/>
  </si>
  <si>
    <t>滞在施設を活用して若年層に森町を知ってもらう機会を創出するためには、受け入れ体制の整備に加え、魅力的なプログラムの構築や広報の強化を図ることが喫緊の課題となっている。</t>
  </si>
  <si>
    <t>農林課</t>
    <phoneticPr fontId="2"/>
  </si>
  <si>
    <t>森町産材を活用した木造公共建築の維持と建設を基盤とし、木造化が遅れている非住宅分野への森町トラスや耐力壁の実践可能性を検討するとともに、道総研森林研究本部と連携し、資源解析やシミュレーションを活用した計画的な森林管理と安定的な木材供給を目指す。</t>
    <rPh sb="118" eb="120">
      <t>メザ</t>
    </rPh>
    <phoneticPr fontId="2"/>
  </si>
  <si>
    <t>森町モデル成果数（開発、学会、論文、実証）</t>
    <rPh sb="0" eb="2">
      <t>モリマチ</t>
    </rPh>
    <rPh sb="5" eb="8">
      <t>セイカスウ</t>
    </rPh>
    <rPh sb="9" eb="11">
      <t>カイハツ</t>
    </rPh>
    <rPh sb="12" eb="14">
      <t>ガッカイ</t>
    </rPh>
    <rPh sb="15" eb="17">
      <t>ロンブン</t>
    </rPh>
    <rPh sb="18" eb="20">
      <t>ジッショウ</t>
    </rPh>
    <phoneticPr fontId="2"/>
  </si>
  <si>
    <t>住宅着工数は年々減少の一途にあり、さらに少子高齢化により木材需要の増加は見込めない状況にある。このことから、非住宅分野等の新たな用途開発により木材需要の創出を図る。</t>
  </si>
  <si>
    <t>林業・木材産業の新たな担い手を確保するため、インターンや地域実践実習を通じた就業支援施設を整備し、地域おこし協力隊や大学生などが就業体験できる協創空間を創出する。この取り組みにより、町外からの継続的な人材流入を促進し、関係人口および定住人口の増加を図る。</t>
    <rPh sb="40" eb="42">
      <t>シエン</t>
    </rPh>
    <phoneticPr fontId="2"/>
  </si>
  <si>
    <t>地域おこしインターン</t>
    <rPh sb="0" eb="2">
      <t>チイキ</t>
    </rPh>
    <phoneticPr fontId="2"/>
  </si>
  <si>
    <t>地域おこし協力隊</t>
    <rPh sb="0" eb="2">
      <t>チイキ</t>
    </rPh>
    <rPh sb="5" eb="8">
      <t>キョウリョクタイ</t>
    </rPh>
    <phoneticPr fontId="2"/>
  </si>
  <si>
    <t>森町は総面積の76％を森林が占める豊富な森林資源を有しているが、一方で人口減少や高齢化が進行し、地域の担い手不足によって諸活動が停滞する状況にある。また、林業・木材産業においては従業員数が年々減少しており、産業基盤の弱体化が懸念されている。さらに、今後伐期を迎える林分が増加する中、計画的な伐採と森林資源の活用を一体的に推進することが喫緊の課題となっている。</t>
    <phoneticPr fontId="2"/>
  </si>
  <si>
    <t>町内の産業振興を推進するため、大学等と連携し、町内農産物の付加価値の向上等に繋がる取組を支援する。</t>
    <rPh sb="0" eb="2">
      <t>チョウナイ</t>
    </rPh>
    <rPh sb="3" eb="7">
      <t>サンギョウシンコウ</t>
    </rPh>
    <rPh sb="8" eb="10">
      <t>スイシン</t>
    </rPh>
    <rPh sb="15" eb="18">
      <t>ダイガクトウ</t>
    </rPh>
    <rPh sb="19" eb="21">
      <t>レンケイ</t>
    </rPh>
    <rPh sb="23" eb="25">
      <t>チョウナイ</t>
    </rPh>
    <rPh sb="25" eb="28">
      <t>ノウサンブツ</t>
    </rPh>
    <rPh sb="29" eb="31">
      <t>フカ</t>
    </rPh>
    <rPh sb="31" eb="33">
      <t>カチ</t>
    </rPh>
    <rPh sb="34" eb="36">
      <t>コウジョウ</t>
    </rPh>
    <rPh sb="36" eb="37">
      <t>トウ</t>
    </rPh>
    <rPh sb="38" eb="39">
      <t>ツナ</t>
    </rPh>
    <rPh sb="41" eb="43">
      <t>トリクミ</t>
    </rPh>
    <rPh sb="44" eb="46">
      <t>シエン</t>
    </rPh>
    <phoneticPr fontId="2"/>
  </si>
  <si>
    <t>取組者数</t>
    <rPh sb="0" eb="2">
      <t>トリクミ</t>
    </rPh>
    <rPh sb="2" eb="3">
      <t>シャ</t>
    </rPh>
    <rPh sb="3" eb="4">
      <t>スウ</t>
    </rPh>
    <phoneticPr fontId="2"/>
  </si>
  <si>
    <t>・取組に対する町内農業者への理解の推進
・農畜産物の差別化に向けた検討
・連携協定の締結</t>
  </si>
  <si>
    <t>新規就農者等定着促進支援事業</t>
    <rPh sb="0" eb="5">
      <t>シンキシュウノウシャ</t>
    </rPh>
    <rPh sb="5" eb="6">
      <t>トウ</t>
    </rPh>
    <rPh sb="6" eb="10">
      <t>テイチャクソクシン</t>
    </rPh>
    <rPh sb="10" eb="12">
      <t>シエン</t>
    </rPh>
    <rPh sb="12" eb="14">
      <t>ジギョウ</t>
    </rPh>
    <phoneticPr fontId="2"/>
  </si>
  <si>
    <t>新規就農者数</t>
    <rPh sb="0" eb="5">
      <t>シンキシュウノウシャ</t>
    </rPh>
    <rPh sb="5" eb="6">
      <t>スウ</t>
    </rPh>
    <phoneticPr fontId="2"/>
  </si>
  <si>
    <t>農業デジタル活用支援事業</t>
    <rPh sb="0" eb="2">
      <t>ノウギョウ</t>
    </rPh>
    <rPh sb="6" eb="8">
      <t>カツヨウ</t>
    </rPh>
    <rPh sb="8" eb="10">
      <t>シエン</t>
    </rPh>
    <rPh sb="10" eb="12">
      <t>ジギョウ</t>
    </rPh>
    <phoneticPr fontId="2"/>
  </si>
  <si>
    <t>町内農業者の営農環境の向上を推進するため、スマート農業等の省力化や収穫量増加に繋がる取組を支援する。</t>
    <rPh sb="0" eb="2">
      <t>チョウナイ</t>
    </rPh>
    <rPh sb="2" eb="5">
      <t>ノウギョウシャ</t>
    </rPh>
    <rPh sb="6" eb="10">
      <t>エイノウカンキョウ</t>
    </rPh>
    <rPh sb="11" eb="13">
      <t>コウジョウ</t>
    </rPh>
    <rPh sb="14" eb="16">
      <t>スイシン</t>
    </rPh>
    <rPh sb="25" eb="27">
      <t>ノウギョウ</t>
    </rPh>
    <rPh sb="27" eb="28">
      <t>トウ</t>
    </rPh>
    <rPh sb="29" eb="32">
      <t>ショウリョクカ</t>
    </rPh>
    <rPh sb="33" eb="36">
      <t>シュウカクリョウ</t>
    </rPh>
    <rPh sb="36" eb="38">
      <t>ゾウカ</t>
    </rPh>
    <rPh sb="39" eb="40">
      <t>ツナ</t>
    </rPh>
    <rPh sb="42" eb="44">
      <t>トリクミ</t>
    </rPh>
    <rPh sb="45" eb="47">
      <t>シエン</t>
    </rPh>
    <phoneticPr fontId="2"/>
  </si>
  <si>
    <t>・環境制御装置（アルスプラウトなど）の導入支援の実施</t>
    <rPh sb="1" eb="3">
      <t>カンキョウ</t>
    </rPh>
    <rPh sb="3" eb="5">
      <t>セイギョ</t>
    </rPh>
    <rPh sb="5" eb="7">
      <t>ソウチ</t>
    </rPh>
    <rPh sb="19" eb="21">
      <t>ドウニュウ</t>
    </rPh>
    <rPh sb="21" eb="23">
      <t>シエン</t>
    </rPh>
    <rPh sb="24" eb="26">
      <t>ジッシ</t>
    </rPh>
    <phoneticPr fontId="2"/>
  </si>
  <si>
    <t>導入者数</t>
    <rPh sb="0" eb="3">
      <t>ドウニュウシャ</t>
    </rPh>
    <rPh sb="3" eb="4">
      <t>スウ</t>
    </rPh>
    <phoneticPr fontId="2"/>
  </si>
  <si>
    <t>・スマート農業への理解の推進
・導入に向けた検討</t>
    <rPh sb="5" eb="7">
      <t>ノウギョウ</t>
    </rPh>
    <rPh sb="9" eb="11">
      <t>リカイ</t>
    </rPh>
    <rPh sb="12" eb="14">
      <t>スイシン</t>
    </rPh>
    <rPh sb="16" eb="18">
      <t>ドウニュウ</t>
    </rPh>
    <rPh sb="19" eb="20">
      <t>ム</t>
    </rPh>
    <rPh sb="22" eb="24">
      <t>ケントウ</t>
    </rPh>
    <phoneticPr fontId="2"/>
  </si>
  <si>
    <t>ちゃっぷ林館地域の魅力向上支援事業</t>
  </si>
  <si>
    <t>地域産業の活性化及び住民福祉の向上を推進するため、ちゃっぷ林館を活用した地域情報の発信等の取組を支援する。</t>
  </si>
  <si>
    <t>入館者数及び関係人口者数</t>
    <rPh sb="0" eb="4">
      <t>ニュウカンシャスウ</t>
    </rPh>
    <rPh sb="4" eb="5">
      <t>オヨ</t>
    </rPh>
    <rPh sb="6" eb="10">
      <t>カンケイジンコウ</t>
    </rPh>
    <rPh sb="10" eb="11">
      <t>シャ</t>
    </rPh>
    <rPh sb="11" eb="12">
      <t>スウ</t>
    </rPh>
    <phoneticPr fontId="2"/>
  </si>
  <si>
    <t>・ちゃっぷ林館の立地等を活用した地域情報の精査
・施設の維持及び改修の優先度</t>
  </si>
  <si>
    <t>炭ずみまで地域材を使おう！もりだくさんプロジェクト</t>
  </si>
  <si>
    <t>地域材や駒ヶ岳木炭の住宅への利用に加え、事業所社屋や工場等へも範囲を拡大し補助金を助成することで、建築活性化による木材需要喚起と定住人口増を図る。
地域材や駒ヶ岳木炭の住宅利用を推進するとともに、造作家具や木質ストーブの導入に対する助成制度を設けることで、木材需要の喚起を図ります。これにより、地域資源の活用を促進し、持続可能な林産業の発展を支えるとともに、定住人口の増加にも寄与することを目指します。</t>
  </si>
  <si>
    <t>補助申請件数</t>
    <rPh sb="0" eb="2">
      <t>ホジョ</t>
    </rPh>
    <rPh sb="2" eb="6">
      <t>シンセイケンスウ</t>
    </rPh>
    <phoneticPr fontId="2"/>
  </si>
  <si>
    <t>災害時用備蓄品の整備</t>
    <phoneticPr fontId="2"/>
  </si>
  <si>
    <t>防災交通課</t>
    <rPh sb="0" eb="2">
      <t>ボウサイ</t>
    </rPh>
    <rPh sb="2" eb="5">
      <t>コウツウカ</t>
    </rPh>
    <phoneticPr fontId="2"/>
  </si>
  <si>
    <t>災害時用備品等購入事業</t>
    <rPh sb="0" eb="3">
      <t>サイガイジ</t>
    </rPh>
    <rPh sb="3" eb="4">
      <t>ヨウ</t>
    </rPh>
    <rPh sb="4" eb="6">
      <t>ビヒン</t>
    </rPh>
    <rPh sb="6" eb="7">
      <t>トウ</t>
    </rPh>
    <rPh sb="7" eb="9">
      <t>コウニュウ</t>
    </rPh>
    <rPh sb="9" eb="11">
      <t>ジギョウ</t>
    </rPh>
    <phoneticPr fontId="2"/>
  </si>
  <si>
    <t>災害時において、住民の最低限の生活を確保するための食料、その他の物資の確保及び災害発生時における応急対策活動を円滑に行うための防災資機材等の整備をする。</t>
  </si>
  <si>
    <t>％</t>
  </si>
  <si>
    <t>災害発生時の避難所に必要な防災資機材を整備する必要がある。</t>
    <rPh sb="0" eb="2">
      <t>サイガイ</t>
    </rPh>
    <rPh sb="2" eb="5">
      <t>ハッセイジ</t>
    </rPh>
    <rPh sb="6" eb="9">
      <t>ヒナンジョ</t>
    </rPh>
    <rPh sb="10" eb="12">
      <t>ヒツヨウ</t>
    </rPh>
    <rPh sb="13" eb="15">
      <t>ボウサイ</t>
    </rPh>
    <rPh sb="15" eb="18">
      <t>シキザイ</t>
    </rPh>
    <rPh sb="19" eb="21">
      <t>セイビ</t>
    </rPh>
    <rPh sb="23" eb="25">
      <t>ヒツヨウ</t>
    </rPh>
    <phoneticPr fontId="2"/>
  </si>
  <si>
    <r>
      <t xml:space="preserve">森町に仕事をつくる
</t>
    </r>
    <r>
      <rPr>
        <sz val="9"/>
        <rFont val="HG丸ｺﾞｼｯｸM-PRO"/>
        <family val="3"/>
        <charset val="128"/>
      </rPr>
      <t>（雇用支援）</t>
    </r>
    <phoneticPr fontId="2"/>
  </si>
  <si>
    <t>みんなでつくる地域公共交通プロジェクト</t>
    <rPh sb="7" eb="9">
      <t>チイキ</t>
    </rPh>
    <rPh sb="9" eb="11">
      <t>コウキョウ</t>
    </rPh>
    <rPh sb="11" eb="13">
      <t>コウツウ</t>
    </rPh>
    <phoneticPr fontId="2"/>
  </si>
  <si>
    <t>人</t>
    <phoneticPr fontId="2"/>
  </si>
  <si>
    <t>森町の持続可能で最適な地域公共交通ネットワークを形成し、地域住民が利用しやすい交通体系を構築します。</t>
    <rPh sb="0" eb="2">
      <t>モリマチ</t>
    </rPh>
    <rPh sb="3" eb="5">
      <t>ジゾク</t>
    </rPh>
    <rPh sb="5" eb="7">
      <t>カノウ</t>
    </rPh>
    <rPh sb="8" eb="10">
      <t>サイテキ</t>
    </rPh>
    <rPh sb="11" eb="13">
      <t>チイキ</t>
    </rPh>
    <rPh sb="13" eb="15">
      <t>コウキョウ</t>
    </rPh>
    <rPh sb="15" eb="17">
      <t>コウツウ</t>
    </rPh>
    <rPh sb="24" eb="26">
      <t>ケイセイ</t>
    </rPh>
    <rPh sb="28" eb="30">
      <t>チイキ</t>
    </rPh>
    <rPh sb="30" eb="32">
      <t>ジュウミン</t>
    </rPh>
    <rPh sb="33" eb="35">
      <t>リヨウ</t>
    </rPh>
    <rPh sb="39" eb="41">
      <t>コウツウ</t>
    </rPh>
    <rPh sb="41" eb="43">
      <t>タイケイ</t>
    </rPh>
    <rPh sb="44" eb="46">
      <t>コウチク</t>
    </rPh>
    <phoneticPr fontId="2"/>
  </si>
  <si>
    <t>地域公共交通バスの利用者数</t>
    <phoneticPr fontId="2"/>
  </si>
  <si>
    <t>・公共交通の利用促進
・地域公共交通バスの市街地利用者増に向けての取り組み
・既存路線の更新</t>
    <phoneticPr fontId="2"/>
  </si>
  <si>
    <t>「モノ・コト・ヒト」Connectもりプロジェクト！</t>
    <phoneticPr fontId="2"/>
  </si>
  <si>
    <t>木造公共施設「森町モデル」</t>
    <phoneticPr fontId="2"/>
  </si>
  <si>
    <t>若年層の担い手育成による・定住人口創出支援事業</t>
    <phoneticPr fontId="2"/>
  </si>
  <si>
    <t>大学連携による産業振興支援事業</t>
    <phoneticPr fontId="2"/>
  </si>
  <si>
    <t>介護職員等就労（継続）祝金事業</t>
    <phoneticPr fontId="2"/>
  </si>
  <si>
    <t>介護資格取得支援事業</t>
    <phoneticPr fontId="2"/>
  </si>
  <si>
    <t>介護職員の人材不足解消と、町内事業所での雇用の確保と定着を図る。</t>
    <phoneticPr fontId="2"/>
  </si>
  <si>
    <t>介護職員の育成と資格取得による処遇改善により、町内事業所及び介護職場からの離職を防ぐ。</t>
    <phoneticPr fontId="2"/>
  </si>
  <si>
    <t>「地域おこし協力隊制度」を活用し、ヨソモノ視点で森町自体の魅力や産業、製品等の価値向上につながる事業を実施、形成することで森町の魅力度向上に取り組むとともに、移住・定住人口の増加を推進する。</t>
    <rPh sb="1" eb="3">
      <t>チイキ</t>
    </rPh>
    <rPh sb="6" eb="9">
      <t>キョウリョクタイ</t>
    </rPh>
    <rPh sb="9" eb="11">
      <t>セイド</t>
    </rPh>
    <rPh sb="21" eb="23">
      <t>シテン</t>
    </rPh>
    <rPh sb="51" eb="53">
      <t>ジッシ</t>
    </rPh>
    <rPh sb="61" eb="63">
      <t>モリマチ</t>
    </rPh>
    <rPh sb="64" eb="66">
      <t>ミリョク</t>
    </rPh>
    <rPh sb="66" eb="67">
      <t>ド</t>
    </rPh>
    <rPh sb="67" eb="69">
      <t>コウジョウ</t>
    </rPh>
    <rPh sb="70" eb="71">
      <t>ト</t>
    </rPh>
    <rPh sb="72" eb="73">
      <t>ク</t>
    </rPh>
    <rPh sb="79" eb="81">
      <t>イジュウ</t>
    </rPh>
    <rPh sb="82" eb="84">
      <t>テイジュウ</t>
    </rPh>
    <rPh sb="84" eb="86">
      <t>ジンコウ</t>
    </rPh>
    <phoneticPr fontId="2"/>
  </si>
  <si>
    <t>事業№</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</si>
  <si>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</si>
  <si>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</si>
  <si>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</si>
  <si>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</si>
  <si>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</si>
  <si>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</si>
  <si>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</si>
  <si>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</si>
  <si>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</si>
  <si>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</si>
  <si>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</si>
  <si>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</si>
  <si>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</si>
  <si>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</si>
  <si>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</si>
  <si>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</si>
  <si>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</si>
  <si>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</si>
  <si>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</si>
  <si>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</si>
  <si>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</si>
  <si>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</si>
  <si>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</si>
  <si>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</si>
  <si>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</si>
  <si>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</si>
  <si>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</si>
  <si>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</si>
  <si>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〇</t>
    <phoneticPr fontId="2"/>
  </si>
  <si>
    <t>各大学・専門学生のインターンシップ、フィールドワーク、合宿として活用することで、森町を知ってもらう機会を醸成し、若年層の関係人口の創出と定住化促進を図る。</t>
    <rPh sb="0" eb="1">
      <t>カク</t>
    </rPh>
    <rPh sb="1" eb="3">
      <t>ダイガク</t>
    </rPh>
    <rPh sb="4" eb="6">
      <t>センモン</t>
    </rPh>
    <rPh sb="6" eb="8">
      <t>ガクセイ</t>
    </rPh>
    <phoneticPr fontId="2"/>
  </si>
  <si>
    <t>防災備蓄計画に基づく防災資機材の購入</t>
    <rPh sb="10" eb="12">
      <t>ボウサイ</t>
    </rPh>
    <rPh sb="12" eb="15">
      <t>シキザイ</t>
    </rPh>
    <rPh sb="16" eb="18">
      <t>コウニュウ</t>
    </rPh>
    <phoneticPr fontId="2"/>
  </si>
  <si>
    <t>指標</t>
    <rPh sb="0" eb="2">
      <t>シヒョウ</t>
    </rPh>
    <phoneticPr fontId="2"/>
  </si>
  <si>
    <t>R7</t>
    <phoneticPr fontId="2"/>
  </si>
  <si>
    <t>R8</t>
    <phoneticPr fontId="2"/>
  </si>
  <si>
    <t>R9</t>
    <phoneticPr fontId="2"/>
  </si>
  <si>
    <t>R10</t>
    <phoneticPr fontId="2"/>
  </si>
  <si>
    <t>R11</t>
    <phoneticPr fontId="2"/>
  </si>
  <si>
    <t>達成率
(％)</t>
    <rPh sb="0" eb="3">
      <t>タッセイリツ</t>
    </rPh>
    <phoneticPr fontId="2"/>
  </si>
  <si>
    <t>森港を核としたまちづくり</t>
    <phoneticPr fontId="2"/>
  </si>
  <si>
    <t>29</t>
    <phoneticPr fontId="2"/>
  </si>
  <si>
    <t>森港長期ビジョン作成事業</t>
    <phoneticPr fontId="2"/>
  </si>
  <si>
    <t>近年、港湾を取り巻く社会情勢の変化により、多岐にわたる機能が求められている。そのため、今後の森港の将来あるべき姿と目指す方向性を定め、港湾整備がまちづくりにつながるよう、長期ビジョンを作成し、港湾整備を進める。</t>
    <phoneticPr fontId="2"/>
  </si>
  <si>
    <t>室蘭市との災害時における港湾利用に関する協定締結</t>
    <phoneticPr fontId="2"/>
  </si>
  <si>
    <t>港湾を核としたブルーカーボン事業の実施</t>
    <phoneticPr fontId="2"/>
  </si>
  <si>
    <t>港湾を核とした賑わい創出協力</t>
    <phoneticPr fontId="2"/>
  </si>
  <si>
    <t xml:space="preserve">・現森港湾長期構想の末期にある。
・社会情勢の変化に対応した港湾機能が求められている。
</t>
    <phoneticPr fontId="2"/>
  </si>
  <si>
    <t>今後の方向性</t>
    <rPh sb="0" eb="2">
      <t>コンゴ</t>
    </rPh>
    <rPh sb="3" eb="6">
      <t>ホウコウセイ</t>
    </rPh>
    <phoneticPr fontId="2"/>
  </si>
  <si>
    <t>R7予算状況</t>
    <rPh sb="2" eb="4">
      <t>ヨサン</t>
    </rPh>
    <rPh sb="4" eb="6">
      <t>ジョウキョウ</t>
    </rPh>
    <phoneticPr fontId="2"/>
  </si>
  <si>
    <t>R7予算状況内訳</t>
    <rPh sb="2" eb="4">
      <t>ヨサン</t>
    </rPh>
    <rPh sb="4" eb="6">
      <t>ジョウキョウ</t>
    </rPh>
    <rPh sb="6" eb="8">
      <t>ウチワケ</t>
    </rPh>
    <phoneticPr fontId="2"/>
  </si>
  <si>
    <t>国庫支出金</t>
    <rPh sb="0" eb="5">
      <t>コッコシシュツキン</t>
    </rPh>
    <phoneticPr fontId="2"/>
  </si>
  <si>
    <t>（うち地方創生交付金）</t>
    <rPh sb="3" eb="5">
      <t>チホウ</t>
    </rPh>
    <rPh sb="5" eb="7">
      <t>ソウセイ</t>
    </rPh>
    <rPh sb="7" eb="10">
      <t>コウフキン</t>
    </rPh>
    <phoneticPr fontId="2"/>
  </si>
  <si>
    <t>道支出金</t>
    <rPh sb="0" eb="1">
      <t>ドウ</t>
    </rPh>
    <rPh sb="1" eb="4">
      <t>シシュツキン</t>
    </rPh>
    <phoneticPr fontId="2"/>
  </si>
  <si>
    <t>起債</t>
    <rPh sb="0" eb="2">
      <t>キサイ</t>
    </rPh>
    <phoneticPr fontId="2"/>
  </si>
  <si>
    <t>その他</t>
    <rPh sb="2" eb="3">
      <t>タ</t>
    </rPh>
    <phoneticPr fontId="2"/>
  </si>
  <si>
    <t>一般財源</t>
    <rPh sb="0" eb="2">
      <t>イッパン</t>
    </rPh>
    <rPh sb="2" eb="4">
      <t>ザイゲン</t>
    </rPh>
    <phoneticPr fontId="2"/>
  </si>
  <si>
    <t>人の流れをつくる（交流・関係人口の増大）</t>
    <phoneticPr fontId="2"/>
  </si>
  <si>
    <t>森町に仕事をつくる（雇用支援）</t>
    <phoneticPr fontId="2"/>
  </si>
  <si>
    <t>保健福祉子育て課</t>
    <rPh sb="0" eb="2">
      <t>ホケン</t>
    </rPh>
    <rPh sb="2" eb="4">
      <t>フクシ</t>
    </rPh>
    <rPh sb="4" eb="6">
      <t>コソダ</t>
    </rPh>
    <rPh sb="7" eb="8">
      <t>カ</t>
    </rPh>
    <phoneticPr fontId="2"/>
  </si>
  <si>
    <t>町外からの６名の入学があるなど一定の成果を得ることができた。事業を継続し、生徒の確保を図る。</t>
    <rPh sb="0" eb="2">
      <t>チョウガイ</t>
    </rPh>
    <rPh sb="6" eb="7">
      <t>メイ</t>
    </rPh>
    <rPh sb="8" eb="10">
      <t>ニュウガク</t>
    </rPh>
    <rPh sb="15" eb="17">
      <t>イッテイ</t>
    </rPh>
    <rPh sb="18" eb="20">
      <t>セイカ</t>
    </rPh>
    <rPh sb="21" eb="22">
      <t>エ</t>
    </rPh>
    <rPh sb="30" eb="32">
      <t>ジギョウ</t>
    </rPh>
    <rPh sb="33" eb="35">
      <t>ケイゾク</t>
    </rPh>
    <rPh sb="37" eb="39">
      <t>セイト</t>
    </rPh>
    <rPh sb="40" eb="42">
      <t>カクホ</t>
    </rPh>
    <rPh sb="43" eb="44">
      <t>ハカ</t>
    </rPh>
    <phoneticPr fontId="2"/>
  </si>
  <si>
    <t>５名の入寮があり、一定の成果を得ることができた。今後、入寮生の増加が見込まれることから更なる事業拡大を検討する。</t>
    <rPh sb="1" eb="2">
      <t>メイ</t>
    </rPh>
    <rPh sb="3" eb="5">
      <t>ニュウリョウ</t>
    </rPh>
    <rPh sb="9" eb="11">
      <t>イッテイ</t>
    </rPh>
    <rPh sb="12" eb="14">
      <t>セイカ</t>
    </rPh>
    <rPh sb="15" eb="16">
      <t>エ</t>
    </rPh>
    <rPh sb="24" eb="26">
      <t>コンゴ</t>
    </rPh>
    <rPh sb="27" eb="30">
      <t>ニュウリョウセイ</t>
    </rPh>
    <rPh sb="31" eb="33">
      <t>ゾウカ</t>
    </rPh>
    <rPh sb="34" eb="36">
      <t>ミコ</t>
    </rPh>
    <rPh sb="43" eb="44">
      <t>サラ</t>
    </rPh>
    <rPh sb="46" eb="48">
      <t>ジギョウ</t>
    </rPh>
    <rPh sb="48" eb="50">
      <t>カクダイ</t>
    </rPh>
    <rPh sb="51" eb="53">
      <t>ケントウ</t>
    </rPh>
    <phoneticPr fontId="2"/>
  </si>
  <si>
    <t>さらなる返還支援制度のＰＲをして、卒業後の町内定着を図っていく</t>
    <rPh sb="4" eb="6">
      <t>ヘンカン</t>
    </rPh>
    <rPh sb="6" eb="8">
      <t>シエン</t>
    </rPh>
    <rPh sb="8" eb="10">
      <t>セイド</t>
    </rPh>
    <rPh sb="17" eb="20">
      <t>ソツギョウゴ</t>
    </rPh>
    <rPh sb="21" eb="23">
      <t>チョウナイ</t>
    </rPh>
    <rPh sb="23" eb="25">
      <t>テイチャク</t>
    </rPh>
    <rPh sb="26" eb="27">
      <t>ハカ</t>
    </rPh>
    <phoneticPr fontId="2"/>
  </si>
  <si>
    <t>出生率の低下や少子化について、子育て世帯の経済的負担が重いことも、一つの要因と考えられる。</t>
    <rPh sb="0" eb="3">
      <t>シュッセイリツ</t>
    </rPh>
    <rPh sb="4" eb="6">
      <t>テイカ</t>
    </rPh>
    <rPh sb="7" eb="10">
      <t>ショウシカ</t>
    </rPh>
    <rPh sb="15" eb="17">
      <t>コソダ</t>
    </rPh>
    <rPh sb="18" eb="20">
      <t>セタイ</t>
    </rPh>
    <rPh sb="21" eb="26">
      <t>ケイザイテキフタン</t>
    </rPh>
    <rPh sb="27" eb="28">
      <t>オモ</t>
    </rPh>
    <rPh sb="33" eb="34">
      <t>ヒト</t>
    </rPh>
    <rPh sb="36" eb="38">
      <t>ヨウイン</t>
    </rPh>
    <rPh sb="39" eb="40">
      <t>カンガ</t>
    </rPh>
    <phoneticPr fontId="2"/>
  </si>
  <si>
    <t>今後も事業を継続し、子育て世帯への経済的負担の軽減を図ることで、森町や近隣に住む人が結婚、妊娠、出産、子育てに対し前向きに考えらるような環境づくりを目指す。</t>
    <phoneticPr fontId="2"/>
  </si>
  <si>
    <t>今後も事業を継続し、子育て世帯への経済的負担の軽減を図ることで、森町や近隣に住む人が結婚、妊娠、出産、子育てに対し前向きに考えられるような環境づくりを目指す。</t>
  </si>
  <si>
    <t>消費期限が存在する消耗品については、消費する分も含めた購入を行う。</t>
    <rPh sb="0" eb="4">
      <t>ショウヒキゲン</t>
    </rPh>
    <rPh sb="5" eb="7">
      <t>ソンザイ</t>
    </rPh>
    <rPh sb="9" eb="12">
      <t>ショウモウヒン</t>
    </rPh>
    <rPh sb="18" eb="20">
      <t>ショウヒ</t>
    </rPh>
    <rPh sb="22" eb="23">
      <t>ブン</t>
    </rPh>
    <rPh sb="24" eb="25">
      <t>フク</t>
    </rPh>
    <rPh sb="27" eb="29">
      <t>コウニュウ</t>
    </rPh>
    <rPh sb="30" eb="31">
      <t>オコナ</t>
    </rPh>
    <phoneticPr fontId="2"/>
  </si>
  <si>
    <t>資源量の低下による漁獲量の減少を防ぐため、今後も事業を継続実施していく。</t>
    <rPh sb="0" eb="3">
      <t>シゲンリョウ</t>
    </rPh>
    <rPh sb="4" eb="6">
      <t>テイカ</t>
    </rPh>
    <rPh sb="9" eb="12">
      <t>ギョカクリョウ</t>
    </rPh>
    <rPh sb="13" eb="15">
      <t>ゲンショウ</t>
    </rPh>
    <rPh sb="16" eb="17">
      <t>フセ</t>
    </rPh>
    <rPh sb="21" eb="23">
      <t>コンゴ</t>
    </rPh>
    <rPh sb="24" eb="26">
      <t>ジギョウ</t>
    </rPh>
    <rPh sb="27" eb="31">
      <t>ケイゾクジッシ</t>
    </rPh>
    <phoneticPr fontId="2"/>
  </si>
  <si>
    <t>地域内で発生する未利用バイオマスを地域内でブロック製作することにより、輸送コストの削減を図って行く。</t>
    <rPh sb="0" eb="3">
      <t>チイキナイ</t>
    </rPh>
    <rPh sb="4" eb="6">
      <t>ハッセイ</t>
    </rPh>
    <rPh sb="8" eb="11">
      <t>ミリヨウ</t>
    </rPh>
    <rPh sb="17" eb="20">
      <t>チイキナイ</t>
    </rPh>
    <rPh sb="25" eb="27">
      <t>セイサク</t>
    </rPh>
    <rPh sb="35" eb="37">
      <t>ユソウ</t>
    </rPh>
    <rPh sb="41" eb="43">
      <t>サクゲン</t>
    </rPh>
    <rPh sb="44" eb="45">
      <t>ハカ</t>
    </rPh>
    <rPh sb="47" eb="48">
      <t>イ</t>
    </rPh>
    <phoneticPr fontId="2"/>
  </si>
  <si>
    <t>協定内容を踏まえた海上輸送訓練等を実施していく。</t>
    <rPh sb="0" eb="4">
      <t>キョウテイナイヨウ</t>
    </rPh>
    <rPh sb="5" eb="6">
      <t>フ</t>
    </rPh>
    <rPh sb="9" eb="13">
      <t>カイジョウユソウ</t>
    </rPh>
    <rPh sb="13" eb="16">
      <t>クンレントウ</t>
    </rPh>
    <rPh sb="17" eb="19">
      <t>ジッシ</t>
    </rPh>
    <phoneticPr fontId="2"/>
  </si>
  <si>
    <t>ブル―カーボン事業に資する資材積み出しスペース及び台船等の岸壁整備を実施していく。</t>
    <rPh sb="7" eb="9">
      <t>ジギョウ</t>
    </rPh>
    <rPh sb="10" eb="11">
      <t>シ</t>
    </rPh>
    <rPh sb="13" eb="15">
      <t>シザイ</t>
    </rPh>
    <rPh sb="15" eb="16">
      <t>ツ</t>
    </rPh>
    <rPh sb="17" eb="18">
      <t>ダ</t>
    </rPh>
    <rPh sb="23" eb="24">
      <t>オヨ</t>
    </rPh>
    <rPh sb="25" eb="27">
      <t>ダイセン</t>
    </rPh>
    <rPh sb="27" eb="28">
      <t>トウ</t>
    </rPh>
    <rPh sb="29" eb="31">
      <t>ガンペキ</t>
    </rPh>
    <rPh sb="31" eb="33">
      <t>セイビ</t>
    </rPh>
    <rPh sb="34" eb="36">
      <t>ジッシ</t>
    </rPh>
    <phoneticPr fontId="2"/>
  </si>
  <si>
    <t>室蘭市との協定を活かしながら地域振興に資するイベントを実施していく。</t>
    <rPh sb="0" eb="3">
      <t>ムロランシ</t>
    </rPh>
    <rPh sb="5" eb="7">
      <t>キョウテイ</t>
    </rPh>
    <rPh sb="8" eb="9">
      <t>イ</t>
    </rPh>
    <rPh sb="14" eb="18">
      <t>チイキシンコウ</t>
    </rPh>
    <rPh sb="19" eb="20">
      <t>シ</t>
    </rPh>
    <rPh sb="27" eb="29">
      <t>ジッシ</t>
    </rPh>
    <phoneticPr fontId="2"/>
  </si>
  <si>
    <t>説明会を定期的に開催するとともに受入企業の募集を引き続き行い、ポテンシャル採用やインターンシップについても周知を行う</t>
    <rPh sb="0" eb="3">
      <t>セツメイカイ</t>
    </rPh>
    <rPh sb="4" eb="7">
      <t>テイキテキ</t>
    </rPh>
    <rPh sb="8" eb="10">
      <t>カイサイ</t>
    </rPh>
    <rPh sb="16" eb="18">
      <t>ウケイレ</t>
    </rPh>
    <rPh sb="18" eb="20">
      <t>キギョウ</t>
    </rPh>
    <rPh sb="21" eb="23">
      <t>ボシュウ</t>
    </rPh>
    <rPh sb="24" eb="25">
      <t>ヒ</t>
    </rPh>
    <rPh sb="26" eb="27">
      <t>ツヅ</t>
    </rPh>
    <rPh sb="28" eb="29">
      <t>オコナ</t>
    </rPh>
    <rPh sb="37" eb="39">
      <t>サイヨウ</t>
    </rPh>
    <rPh sb="53" eb="55">
      <t>シュウチ</t>
    </rPh>
    <rPh sb="56" eb="57">
      <t>オコナ</t>
    </rPh>
    <phoneticPr fontId="2"/>
  </si>
  <si>
    <t>掲載企業の増加を目指し、町内企業に声掛けを行っていく</t>
    <rPh sb="0" eb="2">
      <t>ケイサイ</t>
    </rPh>
    <rPh sb="2" eb="4">
      <t>キギョウ</t>
    </rPh>
    <rPh sb="5" eb="7">
      <t>ゾウカ</t>
    </rPh>
    <rPh sb="8" eb="10">
      <t>メザ</t>
    </rPh>
    <rPh sb="12" eb="14">
      <t>チョウナイ</t>
    </rPh>
    <rPh sb="14" eb="16">
      <t>キギョウ</t>
    </rPh>
    <rPh sb="17" eb="19">
      <t>コエカ</t>
    </rPh>
    <rPh sb="21" eb="22">
      <t>オコナ</t>
    </rPh>
    <phoneticPr fontId="2"/>
  </si>
  <si>
    <t>紙資源の削減の観点から、デジタル版活用を推進していく。</t>
    <rPh sb="0" eb="3">
      <t>カミシゲン</t>
    </rPh>
    <rPh sb="4" eb="6">
      <t>サクゲン</t>
    </rPh>
    <rPh sb="7" eb="9">
      <t>カンテン</t>
    </rPh>
    <rPh sb="16" eb="17">
      <t>バン</t>
    </rPh>
    <rPh sb="17" eb="19">
      <t>カツヨウ</t>
    </rPh>
    <rPh sb="20" eb="22">
      <t>スイシン</t>
    </rPh>
    <phoneticPr fontId="2"/>
  </si>
  <si>
    <t>就労祝金による新規雇用の確保、就労継続祝金による早期離職の防止と雇用定着を図り、慢性的な介護人材不足解消の一助としながら町内の介護体制の充実を図る。
また、就労継続祝金に町内・町外在住者の差を設けることにより、就業者の移住のきっかけの一つとさせる。</t>
    <phoneticPr fontId="2"/>
  </si>
  <si>
    <t>介護資格を取得しやすい環境を整備することにより、新たな雇用のほか、介護職員のスキルアップ・モチベーションアップと処遇改善を促し、離職減少による人材不足解消と町内の介護体制の底上げを図る。</t>
    <phoneticPr fontId="2"/>
  </si>
  <si>
    <t>大学・専門・高校生にまちづくりや仕事（インターンシップ）に関わることで、町の課題を見出し、１次産業のポテンシャルを活かした新たな産業を創出する。</t>
    <phoneticPr fontId="2"/>
  </si>
  <si>
    <t>町産材を活用した木造公共施設の整備を軸に、平行弦トラス等の成果を標準化し非住宅分野へ展開する。資源把握と計画供給を強化し、担い手育成と地域産業の波及、近隣市町への水平展開を図る。</t>
    <phoneticPr fontId="2"/>
  </si>
  <si>
    <t>デジタル機械を核とした活動拠点を整備し、体験提供を入口に人材育成・試作・事業化へ段階的に展開する。地域おこしインターンや森高校授業、大学連携を一体化し、滞在型交流の拡大を図る。</t>
    <phoneticPr fontId="2"/>
  </si>
  <si>
    <t>福島大学との連携により、地域産品の研究及び開発などの産業振興支援による地域の活性化を図る。</t>
    <phoneticPr fontId="2"/>
  </si>
  <si>
    <t>定着支援による担い手の確保を図る。</t>
    <phoneticPr fontId="2"/>
  </si>
  <si>
    <t>地域情報の発信と並行して施設の維持・改修を図る。</t>
    <phoneticPr fontId="2"/>
  </si>
  <si>
    <t>駒ヶ岳木炭の補助金申請者の掘り起こしと住宅需要の低迷による地域材利用量の低下が想定される。</t>
    <rPh sb="6" eb="9">
      <t>ホジョキン</t>
    </rPh>
    <rPh sb="9" eb="11">
      <t>シンセイ</t>
    </rPh>
    <rPh sb="11" eb="12">
      <t>シャ</t>
    </rPh>
    <rPh sb="13" eb="14">
      <t>ホ</t>
    </rPh>
    <rPh sb="15" eb="16">
      <t>オ</t>
    </rPh>
    <rPh sb="19" eb="23">
      <t>ジュウタクジュヨウ</t>
    </rPh>
    <rPh sb="24" eb="26">
      <t>テイメイ</t>
    </rPh>
    <rPh sb="29" eb="32">
      <t>チイキザイ</t>
    </rPh>
    <rPh sb="32" eb="34">
      <t>リヨウ</t>
    </rPh>
    <rPh sb="34" eb="35">
      <t>リョウ</t>
    </rPh>
    <rPh sb="36" eb="38">
      <t>テイカ</t>
    </rPh>
    <rPh sb="39" eb="41">
      <t>ソウテイ</t>
    </rPh>
    <phoneticPr fontId="2"/>
  </si>
  <si>
    <t>地域材・駒ヶ岳木炭のＰＲとして、地域材を加工する製材所や木炭生産現場の見学会及び実際に地域材が利用された住宅等の見学会や本補助制度の説明会を開催することで、本補助制度の利用の普及を図る。また、導入を検討している造作家具や木質ストーブの利用申請の増加を図る。</t>
    <phoneticPr fontId="2"/>
  </si>
  <si>
    <t>今後も事業を継続し、利用率および満足度の分析を進めるとともに、家庭での利活用を促進し、児童生徒一人ひとりに応じた個別最適な学びを提供することで、学力の一層の向上を図る。</t>
    <rPh sb="0" eb="2">
      <t>コンゴ</t>
    </rPh>
    <rPh sb="3" eb="5">
      <t>ジギョウ</t>
    </rPh>
    <rPh sb="6" eb="8">
      <t>ケイゾク</t>
    </rPh>
    <rPh sb="10" eb="13">
      <t>リヨウリツ</t>
    </rPh>
    <rPh sb="16" eb="19">
      <t>マンゾクド</t>
    </rPh>
    <rPh sb="20" eb="22">
      <t>ブンセキ</t>
    </rPh>
    <rPh sb="23" eb="24">
      <t>スス</t>
    </rPh>
    <rPh sb="31" eb="33">
      <t>カテイ</t>
    </rPh>
    <rPh sb="35" eb="38">
      <t>リカツヨウ</t>
    </rPh>
    <rPh sb="39" eb="41">
      <t>ソクシン</t>
    </rPh>
    <rPh sb="43" eb="45">
      <t>ジドウ</t>
    </rPh>
    <rPh sb="45" eb="47">
      <t>セイト</t>
    </rPh>
    <rPh sb="47" eb="49">
      <t>ヒトリ</t>
    </rPh>
    <rPh sb="53" eb="54">
      <t>オウ</t>
    </rPh>
    <rPh sb="56" eb="58">
      <t>コベツ</t>
    </rPh>
    <rPh sb="58" eb="60">
      <t>サイテキ</t>
    </rPh>
    <rPh sb="61" eb="62">
      <t>マナ</t>
    </rPh>
    <rPh sb="64" eb="66">
      <t>テイキョウ</t>
    </rPh>
    <rPh sb="72" eb="74">
      <t>ガクリョク</t>
    </rPh>
    <rPh sb="75" eb="77">
      <t>イッソウ</t>
    </rPh>
    <rPh sb="78" eb="80">
      <t>コウジョウ</t>
    </rPh>
    <rPh sb="81" eb="82">
      <t>ハカ</t>
    </rPh>
    <phoneticPr fontId="2"/>
  </si>
  <si>
    <t>導入支援による町内農業者の作業省力化等を図る。</t>
    <phoneticPr fontId="2"/>
  </si>
  <si>
    <t>・出生数の減少及び令和7年12月に森町立もり保育所を開所し0歳児保育も拡充したことから、施設を利用する児童数が減少している。</t>
    <rPh sb="1" eb="4">
      <t>シュッショウスウ</t>
    </rPh>
    <rPh sb="5" eb="7">
      <t>ゲンショウ</t>
    </rPh>
    <rPh sb="7" eb="8">
      <t>オヨ</t>
    </rPh>
    <rPh sb="9" eb="11">
      <t>レイワ</t>
    </rPh>
    <rPh sb="12" eb="13">
      <t>ネン</t>
    </rPh>
    <rPh sb="15" eb="16">
      <t>ガツ</t>
    </rPh>
    <rPh sb="17" eb="20">
      <t>モリチョウリツ</t>
    </rPh>
    <rPh sb="22" eb="25">
      <t>ホイクショ</t>
    </rPh>
    <rPh sb="26" eb="28">
      <t>カイショ</t>
    </rPh>
    <rPh sb="30" eb="34">
      <t>サイジホイク</t>
    </rPh>
    <rPh sb="35" eb="37">
      <t>カクジュウ</t>
    </rPh>
    <rPh sb="44" eb="46">
      <t>シセツ</t>
    </rPh>
    <rPh sb="47" eb="49">
      <t>リヨウ</t>
    </rPh>
    <rPh sb="51" eb="53">
      <t>ジドウ</t>
    </rPh>
    <rPh sb="53" eb="54">
      <t>スウ</t>
    </rPh>
    <rPh sb="55" eb="57">
      <t>ゲンショウ</t>
    </rPh>
    <phoneticPr fontId="2"/>
  </si>
  <si>
    <t>今後も事業を継続し、子育て世帯への経済的負担の軽減を図ることで、森町や近隣に住む人が結婚、妊娠、出産、子育てに対し前向きに考えられるような環境づくりを目指す。</t>
    <phoneticPr fontId="2"/>
  </si>
  <si>
    <t>・出生数の減少に伴う入所児童の減少
・一部保育所の施設老朽化等により、入所児童の安全確保方策を検討する必要がある。</t>
    <rPh sb="1" eb="4">
      <t>シュッショウスウ</t>
    </rPh>
    <rPh sb="5" eb="7">
      <t>ゲンショウ</t>
    </rPh>
    <rPh sb="8" eb="9">
      <t>トモナ</t>
    </rPh>
    <rPh sb="10" eb="14">
      <t>ニュウショジドウ</t>
    </rPh>
    <rPh sb="15" eb="17">
      <t>ゲンショウ</t>
    </rPh>
    <rPh sb="19" eb="21">
      <t>イチブ</t>
    </rPh>
    <rPh sb="21" eb="24">
      <t>ホイクショ</t>
    </rPh>
    <rPh sb="25" eb="30">
      <t>シセツロウキュウカ</t>
    </rPh>
    <rPh sb="30" eb="31">
      <t>トウ</t>
    </rPh>
    <rPh sb="35" eb="39">
      <t>ニュウショジドウ</t>
    </rPh>
    <rPh sb="40" eb="44">
      <t>アンゼンカクホ</t>
    </rPh>
    <rPh sb="44" eb="46">
      <t>ホウサク</t>
    </rPh>
    <rPh sb="47" eb="49">
      <t>ケントウ</t>
    </rPh>
    <rPh sb="51" eb="53">
      <t>ヒツヨウ</t>
    </rPh>
    <phoneticPr fontId="2"/>
  </si>
  <si>
    <t>結婚・出産・子育ての希望をかなえる
（結婚・出産・子育て）</t>
    <phoneticPr fontId="2"/>
  </si>
  <si>
    <t>魅力的な地域をつくる（便利で安全・安心）</t>
    <rPh sb="13" eb="15">
      <t>アンゼン</t>
    </rPh>
    <rPh sb="16" eb="18">
      <t>アンシン</t>
    </rPh>
    <phoneticPr fontId="2"/>
  </si>
  <si>
    <t>旅費</t>
    <rPh sb="0" eb="2">
      <t>リョヒ</t>
    </rPh>
    <phoneticPr fontId="2"/>
  </si>
  <si>
    <t>地域ブランドPR</t>
    <rPh sb="0" eb="2">
      <t>チイキ</t>
    </rPh>
    <phoneticPr fontId="2"/>
  </si>
  <si>
    <t>消耗品費</t>
    <rPh sb="0" eb="4">
      <t>ショウモウヒンヒ</t>
    </rPh>
    <phoneticPr fontId="2"/>
  </si>
  <si>
    <t>地域ブランドＰＲ用配布品</t>
    <rPh sb="0" eb="2">
      <t>チイキ</t>
    </rPh>
    <rPh sb="8" eb="9">
      <t>ヨウ</t>
    </rPh>
    <rPh sb="9" eb="12">
      <t>ハイフヒン</t>
    </rPh>
    <phoneticPr fontId="2"/>
  </si>
  <si>
    <t>印刷製本費</t>
    <rPh sb="0" eb="2">
      <t>インサツ</t>
    </rPh>
    <rPh sb="2" eb="5">
      <t>セイホンヒ</t>
    </rPh>
    <phoneticPr fontId="2"/>
  </si>
  <si>
    <t>ＰＲパンフレット制作費</t>
    <rPh sb="8" eb="11">
      <t>セイサクヒ</t>
    </rPh>
    <phoneticPr fontId="2"/>
  </si>
  <si>
    <t>手数料</t>
    <rPh sb="0" eb="3">
      <t>テスウリョウ</t>
    </rPh>
    <phoneticPr fontId="2"/>
  </si>
  <si>
    <t>半纏クリーニング　地域ブランドＰＲ</t>
    <rPh sb="0" eb="2">
      <t>ハンテン</t>
    </rPh>
    <rPh sb="9" eb="11">
      <t>チイキ</t>
    </rPh>
    <phoneticPr fontId="2"/>
  </si>
  <si>
    <t>【地域ブランド】</t>
    <rPh sb="1" eb="3">
      <t>チイキ</t>
    </rPh>
    <phoneticPr fontId="2"/>
  </si>
  <si>
    <t>地域おこし移住フェア東京</t>
    <rPh sb="0" eb="2">
      <t>チイキ</t>
    </rPh>
    <rPh sb="5" eb="7">
      <t>イジュウ</t>
    </rPh>
    <rPh sb="10" eb="12">
      <t>トウキョウ</t>
    </rPh>
    <phoneticPr fontId="2"/>
  </si>
  <si>
    <t>地域おこし移住フェア大阪</t>
    <rPh sb="0" eb="2">
      <t>チイキ</t>
    </rPh>
    <rPh sb="5" eb="7">
      <t>イジュウ</t>
    </rPh>
    <rPh sb="10" eb="12">
      <t>オオサカ</t>
    </rPh>
    <phoneticPr fontId="2"/>
  </si>
  <si>
    <t>移住フェア東京</t>
    <rPh sb="0" eb="2">
      <t>イジュウ</t>
    </rPh>
    <rPh sb="5" eb="7">
      <t>トウキョウ</t>
    </rPh>
    <phoneticPr fontId="2"/>
  </si>
  <si>
    <t>移住フェア大阪</t>
    <rPh sb="0" eb="2">
      <t>イジュウ</t>
    </rPh>
    <rPh sb="5" eb="7">
      <t>オオサカ</t>
    </rPh>
    <phoneticPr fontId="2"/>
  </si>
  <si>
    <t>新宿高島屋</t>
    <rPh sb="0" eb="2">
      <t>シンジュク</t>
    </rPh>
    <rPh sb="2" eb="5">
      <t>タカシマヤ</t>
    </rPh>
    <phoneticPr fontId="2"/>
  </si>
  <si>
    <t>【移住フェア等】</t>
    <rPh sb="1" eb="3">
      <t>イジュウ</t>
    </rPh>
    <rPh sb="6" eb="7">
      <t>ナド</t>
    </rPh>
    <phoneticPr fontId="2"/>
  </si>
  <si>
    <t>消耗品費</t>
    <rPh sb="0" eb="3">
      <t>ショウモウヒン</t>
    </rPh>
    <rPh sb="3" eb="4">
      <t>ヒ</t>
    </rPh>
    <phoneticPr fontId="2"/>
  </si>
  <si>
    <t>移住フェア用配布品</t>
    <rPh sb="0" eb="2">
      <t>イジュウ</t>
    </rPh>
    <rPh sb="5" eb="6">
      <t>ヨウ</t>
    </rPh>
    <rPh sb="6" eb="9">
      <t>ハイフヒン</t>
    </rPh>
    <phoneticPr fontId="2"/>
  </si>
  <si>
    <t>通信運搬費</t>
    <rPh sb="0" eb="2">
      <t>ツウシン</t>
    </rPh>
    <rPh sb="2" eb="5">
      <t>ウンパンヒ</t>
    </rPh>
    <phoneticPr fontId="2"/>
  </si>
  <si>
    <t>移住フェア送料東京</t>
    <rPh sb="0" eb="2">
      <t>イジュウ</t>
    </rPh>
    <rPh sb="5" eb="7">
      <t>ソウリョウ</t>
    </rPh>
    <rPh sb="7" eb="9">
      <t>トウキョウ</t>
    </rPh>
    <phoneticPr fontId="2"/>
  </si>
  <si>
    <t>移住フェア送料大阪</t>
    <rPh sb="0" eb="2">
      <t>イジュウ</t>
    </rPh>
    <rPh sb="5" eb="7">
      <t>ソウリョウ</t>
    </rPh>
    <rPh sb="7" eb="9">
      <t>オオサカ</t>
    </rPh>
    <phoneticPr fontId="2"/>
  </si>
  <si>
    <t>移住促進協議会負担金</t>
    <rPh sb="0" eb="2">
      <t>イジュウ</t>
    </rPh>
    <rPh sb="2" eb="4">
      <t>ソクシン</t>
    </rPh>
    <rPh sb="4" eb="7">
      <t>キョウギカイ</t>
    </rPh>
    <rPh sb="7" eb="10">
      <t>フタンキン</t>
    </rPh>
    <phoneticPr fontId="2"/>
  </si>
  <si>
    <t>移住フェア参加負担金（東京大阪）</t>
    <rPh sb="0" eb="2">
      <t>イジュウ</t>
    </rPh>
    <rPh sb="5" eb="7">
      <t>サンカ</t>
    </rPh>
    <rPh sb="7" eb="10">
      <t>フタンキン</t>
    </rPh>
    <rPh sb="11" eb="13">
      <t>トウキョウ</t>
    </rPh>
    <rPh sb="13" eb="15">
      <t>オオサカ</t>
    </rPh>
    <phoneticPr fontId="2"/>
  </si>
  <si>
    <t>これまでのイベント出展等を通じた情報発信を継続しつつ、一過性の認知から継続的な関係構築へと移行する仕組みを模索し、より効果的なＰＲへと繋げていく。</t>
    <rPh sb="53" eb="55">
      <t>モサク</t>
    </rPh>
    <phoneticPr fontId="2"/>
  </si>
  <si>
    <t>【地域おこし協力隊】</t>
    <rPh sb="1" eb="3">
      <t>チイキ</t>
    </rPh>
    <rPh sb="6" eb="9">
      <t>キョウリョクタイ</t>
    </rPh>
    <phoneticPr fontId="2"/>
  </si>
  <si>
    <t>ペルソナ関係の記載もあることから、直接経費のほか、採用関係の経費も含むこととした</t>
    <rPh sb="4" eb="6">
      <t>カンケイ</t>
    </rPh>
    <rPh sb="7" eb="9">
      <t>キサイ</t>
    </rPh>
    <rPh sb="17" eb="19">
      <t>チョクセツ</t>
    </rPh>
    <rPh sb="19" eb="21">
      <t>ケイヒ</t>
    </rPh>
    <rPh sb="25" eb="27">
      <t>サイヨウ</t>
    </rPh>
    <rPh sb="27" eb="29">
      <t>カンケイ</t>
    </rPh>
    <rPh sb="30" eb="32">
      <t>ケイヒ</t>
    </rPh>
    <rPh sb="33" eb="34">
      <t>フク</t>
    </rPh>
    <phoneticPr fontId="2"/>
  </si>
  <si>
    <t>給料</t>
    <rPh sb="0" eb="2">
      <t>キュウリョウ</t>
    </rPh>
    <phoneticPr fontId="2"/>
  </si>
  <si>
    <t>期末勤勉</t>
    <rPh sb="0" eb="2">
      <t>キマツ</t>
    </rPh>
    <rPh sb="2" eb="4">
      <t>キンベン</t>
    </rPh>
    <phoneticPr fontId="2"/>
  </si>
  <si>
    <t>共済費</t>
    <rPh sb="0" eb="3">
      <t>キョウサイヒ</t>
    </rPh>
    <phoneticPr fontId="2"/>
  </si>
  <si>
    <t>消耗品</t>
    <rPh sb="0" eb="3">
      <t>ショウモウヒン</t>
    </rPh>
    <phoneticPr fontId="2"/>
  </si>
  <si>
    <t>燃料費</t>
    <rPh sb="0" eb="3">
      <t>ネンリョウヒ</t>
    </rPh>
    <phoneticPr fontId="2"/>
  </si>
  <si>
    <t>印刷製本</t>
    <rPh sb="0" eb="2">
      <t>インサツ</t>
    </rPh>
    <rPh sb="2" eb="4">
      <t>セイホン</t>
    </rPh>
    <phoneticPr fontId="2"/>
  </si>
  <si>
    <t>広告</t>
    <rPh sb="0" eb="2">
      <t>コウコク</t>
    </rPh>
    <phoneticPr fontId="2"/>
  </si>
  <si>
    <t>保険料</t>
    <rPh sb="0" eb="3">
      <t>ホケンリョウ</t>
    </rPh>
    <phoneticPr fontId="2"/>
  </si>
  <si>
    <t>委託</t>
    <rPh sb="0" eb="2">
      <t>イタク</t>
    </rPh>
    <phoneticPr fontId="2"/>
  </si>
  <si>
    <t>アドバイザー</t>
    <phoneticPr fontId="2"/>
  </si>
  <si>
    <t>伴走支援</t>
    <rPh sb="0" eb="2">
      <t>バンソウ</t>
    </rPh>
    <rPh sb="2" eb="4">
      <t>シエン</t>
    </rPh>
    <phoneticPr fontId="2"/>
  </si>
  <si>
    <t>使用料賃借料</t>
    <rPh sb="0" eb="3">
      <t>シヨウリョウ</t>
    </rPh>
    <rPh sb="3" eb="6">
      <t>チンシャクリョウ</t>
    </rPh>
    <phoneticPr fontId="2"/>
  </si>
  <si>
    <t>車両借り上げ</t>
    <rPh sb="0" eb="2">
      <t>シャリョウ</t>
    </rPh>
    <rPh sb="2" eb="3">
      <t>カ</t>
    </rPh>
    <rPh sb="4" eb="5">
      <t>ア</t>
    </rPh>
    <phoneticPr fontId="2"/>
  </si>
  <si>
    <t>テレビ受信</t>
    <rPh sb="3" eb="5">
      <t>ジュシン</t>
    </rPh>
    <phoneticPr fontId="2"/>
  </si>
  <si>
    <t>建物借り上げ</t>
    <rPh sb="0" eb="2">
      <t>タテモノ</t>
    </rPh>
    <rPh sb="2" eb="3">
      <t>カ</t>
    </rPh>
    <rPh sb="4" eb="5">
      <t>ア</t>
    </rPh>
    <phoneticPr fontId="2"/>
  </si>
  <si>
    <t>負担金</t>
    <rPh sb="0" eb="3">
      <t>フタンキン</t>
    </rPh>
    <phoneticPr fontId="2"/>
  </si>
  <si>
    <t>講習会負担金</t>
    <rPh sb="0" eb="3">
      <t>コウシュウカイ</t>
    </rPh>
    <rPh sb="3" eb="6">
      <t>フタンキン</t>
    </rPh>
    <phoneticPr fontId="2"/>
  </si>
  <si>
    <t>起業支援</t>
    <rPh sb="0" eb="2">
      <t>キギョウ</t>
    </rPh>
    <rPh sb="2" eb="4">
      <t>シエン</t>
    </rPh>
    <phoneticPr fontId="2"/>
  </si>
  <si>
    <t>活動支援</t>
    <rPh sb="0" eb="2">
      <t>カツドウ</t>
    </rPh>
    <rPh sb="2" eb="4">
      <t>シエン</t>
    </rPh>
    <phoneticPr fontId="2"/>
  </si>
  <si>
    <t>【地域公共交通】</t>
    <rPh sb="1" eb="3">
      <t>チイキ</t>
    </rPh>
    <rPh sb="3" eb="5">
      <t>コウキョウ</t>
    </rPh>
    <rPh sb="5" eb="7">
      <t>コウツウ</t>
    </rPh>
    <phoneticPr fontId="2"/>
  </si>
  <si>
    <t>バス消耗品</t>
    <rPh sb="2" eb="5">
      <t>ショウモウヒン</t>
    </rPh>
    <phoneticPr fontId="2"/>
  </si>
  <si>
    <t>エンジンオイル</t>
    <phoneticPr fontId="2"/>
  </si>
  <si>
    <t>エレメント</t>
    <phoneticPr fontId="2"/>
  </si>
  <si>
    <t>アドブルー</t>
    <phoneticPr fontId="2"/>
  </si>
  <si>
    <t>キャラバン</t>
    <phoneticPr fontId="2"/>
  </si>
  <si>
    <t>小型バス</t>
    <rPh sb="0" eb="2">
      <t>コガタ</t>
    </rPh>
    <phoneticPr fontId="2"/>
  </si>
  <si>
    <t>ワゴン１</t>
    <phoneticPr fontId="2"/>
  </si>
  <si>
    <t>ワゴン２</t>
    <phoneticPr fontId="2"/>
  </si>
  <si>
    <t>修繕</t>
    <rPh sb="0" eb="2">
      <t>シュウゼン</t>
    </rPh>
    <phoneticPr fontId="2"/>
  </si>
  <si>
    <t>タイヤ</t>
    <phoneticPr fontId="2"/>
  </si>
  <si>
    <t>法定点検</t>
    <rPh sb="0" eb="4">
      <t>ホウテイテンケン</t>
    </rPh>
    <phoneticPr fontId="2"/>
  </si>
  <si>
    <t>ラッピング</t>
    <phoneticPr fontId="2"/>
  </si>
  <si>
    <t>運行委託</t>
    <rPh sb="0" eb="2">
      <t>ウンコウ</t>
    </rPh>
    <rPh sb="2" eb="4">
      <t>イタク</t>
    </rPh>
    <phoneticPr fontId="2"/>
  </si>
  <si>
    <t>バス停</t>
    <rPh sb="2" eb="3">
      <t>テイ</t>
    </rPh>
    <phoneticPr fontId="2"/>
  </si>
  <si>
    <t>備品</t>
    <rPh sb="0" eb="2">
      <t>ビヒン</t>
    </rPh>
    <phoneticPr fontId="2"/>
  </si>
  <si>
    <t>車両</t>
    <rPh sb="0" eb="2">
      <t>シャリョウ</t>
    </rPh>
    <phoneticPr fontId="2"/>
  </si>
  <si>
    <t>公課費</t>
    <rPh sb="0" eb="3">
      <t>コウカヒ</t>
    </rPh>
    <phoneticPr fontId="2"/>
  </si>
  <si>
    <t>重量税</t>
    <rPh sb="0" eb="3">
      <t>ジュウリョウゼイ</t>
    </rPh>
    <phoneticPr fontId="2"/>
  </si>
  <si>
    <t>設定したペルソナを軸に募集をおこなう。また、現役隊員の実態発信と直接アプローチを組み合わせ、本町への共感を醸成することで、意欲ある人材の採用を推進する。</t>
    <phoneticPr fontId="2"/>
  </si>
  <si>
    <t>砂原線</t>
    <rPh sb="0" eb="3">
      <t>サワラセン</t>
    </rPh>
    <phoneticPr fontId="2"/>
  </si>
  <si>
    <t>濁川線</t>
    <rPh sb="0" eb="2">
      <t>ニゴリカワ</t>
    </rPh>
    <rPh sb="2" eb="3">
      <t>セン</t>
    </rPh>
    <phoneticPr fontId="2"/>
  </si>
  <si>
    <t>駒ケ岳赤井川線</t>
    <rPh sb="0" eb="1">
      <t>コマガタ</t>
    </rPh>
    <rPh sb="3" eb="6">
      <t>アカイガワ</t>
    </rPh>
    <rPh sb="6" eb="7">
      <t>セン</t>
    </rPh>
    <phoneticPr fontId="2"/>
  </si>
  <si>
    <t>人数</t>
    <rPh sb="0" eb="2">
      <t>ニンズウ</t>
    </rPh>
    <phoneticPr fontId="2"/>
  </si>
  <si>
    <t>２月末時点</t>
    <rPh sb="1" eb="2">
      <t>ガツ</t>
    </rPh>
    <rPh sb="2" eb="3">
      <t>マツ</t>
    </rPh>
    <rPh sb="3" eb="5">
      <t>ジテン</t>
    </rPh>
    <phoneticPr fontId="2"/>
  </si>
  <si>
    <t>計</t>
    <rPh sb="0" eb="1">
      <t>ケイ</t>
    </rPh>
    <phoneticPr fontId="2"/>
  </si>
  <si>
    <t>令和７年度に各便の乗車客を対象にアンケートを実施した結果、要望が寄せられた回数券を令和８年度より導入することとした。また、現行の交通計画が令和８年度で期間満了を迎えるため、計画のアップデートをおこなうとともに新計画基づいた運行をおこなっていく。</t>
    <rPh sb="0" eb="2">
      <t>レイワ</t>
    </rPh>
    <rPh sb="3" eb="5">
      <t>ネンド</t>
    </rPh>
    <rPh sb="6" eb="8">
      <t>カクビン</t>
    </rPh>
    <rPh sb="9" eb="11">
      <t>ジョウシャ</t>
    </rPh>
    <rPh sb="11" eb="12">
      <t>キャク</t>
    </rPh>
    <rPh sb="13" eb="15">
      <t>タイショウ</t>
    </rPh>
    <rPh sb="22" eb="24">
      <t>ジッシ</t>
    </rPh>
    <rPh sb="26" eb="28">
      <t>ケッカ</t>
    </rPh>
    <rPh sb="29" eb="31">
      <t>ヨウボウ</t>
    </rPh>
    <rPh sb="32" eb="33">
      <t>ヨ</t>
    </rPh>
    <rPh sb="37" eb="40">
      <t>カイスウケン</t>
    </rPh>
    <rPh sb="41" eb="43">
      <t>レイワ</t>
    </rPh>
    <rPh sb="44" eb="45">
      <t>ド</t>
    </rPh>
    <rPh sb="47" eb="49">
      <t>ドウニュウ</t>
    </rPh>
    <rPh sb="71" eb="73">
      <t>ネンド</t>
    </rPh>
    <rPh sb="75" eb="77">
      <t>キカン</t>
    </rPh>
    <rPh sb="77" eb="79">
      <t>マンリョウ</t>
    </rPh>
    <rPh sb="80" eb="81">
      <t>ムカ</t>
    </rPh>
    <rPh sb="86" eb="88">
      <t>ケイカク</t>
    </rPh>
    <rPh sb="107" eb="108">
      <t>モト</t>
    </rPh>
    <phoneticPr fontId="2"/>
  </si>
  <si>
    <t>－</t>
    <phoneticPr fontId="2"/>
  </si>
  <si>
    <t>【大学連携】</t>
    <rPh sb="1" eb="3">
      <t>ダイガク</t>
    </rPh>
    <rPh sb="3" eb="5">
      <t>レンケイ</t>
    </rPh>
    <phoneticPr fontId="2"/>
  </si>
  <si>
    <t>原材料費</t>
    <rPh sb="0" eb="4">
      <t>ゲンザイリョウヒ</t>
    </rPh>
    <phoneticPr fontId="2"/>
  </si>
  <si>
    <t>負担金交付金</t>
    <rPh sb="0" eb="3">
      <t>フタンキン</t>
    </rPh>
    <rPh sb="3" eb="6">
      <t>コウフキン</t>
    </rPh>
    <phoneticPr fontId="2"/>
  </si>
  <si>
    <t>これまで連携協定を締結した大学の受入を実施していくとともにインターンシップの受入企業を開拓し、育成していく。また、関連のある学校を中心に連携協定について説明をおこない、新規の連携協定締結を目指していく。</t>
    <rPh sb="4" eb="6">
      <t>レンケイ</t>
    </rPh>
    <rPh sb="6" eb="8">
      <t>キョウテイ</t>
    </rPh>
    <rPh sb="9" eb="11">
      <t>テイケツ</t>
    </rPh>
    <rPh sb="13" eb="15">
      <t>ダイガク</t>
    </rPh>
    <rPh sb="16" eb="18">
      <t>ウケイレ</t>
    </rPh>
    <rPh sb="19" eb="21">
      <t>ジッシ</t>
    </rPh>
    <rPh sb="38" eb="40">
      <t>ウケイレ</t>
    </rPh>
    <rPh sb="40" eb="42">
      <t>キギョウ</t>
    </rPh>
    <rPh sb="43" eb="45">
      <t>カイタク</t>
    </rPh>
    <rPh sb="47" eb="49">
      <t>イクセイ</t>
    </rPh>
    <rPh sb="57" eb="59">
      <t>カンレン</t>
    </rPh>
    <rPh sb="62" eb="64">
      <t>ガッコウ</t>
    </rPh>
    <rPh sb="65" eb="67">
      <t>チュウシン</t>
    </rPh>
    <rPh sb="68" eb="70">
      <t>レンケイ</t>
    </rPh>
    <rPh sb="70" eb="72">
      <t>キョウテイ</t>
    </rPh>
    <rPh sb="76" eb="78">
      <t>セツメイ</t>
    </rPh>
    <rPh sb="84" eb="86">
      <t>シンキ</t>
    </rPh>
    <rPh sb="87" eb="89">
      <t>レンケイ</t>
    </rPh>
    <rPh sb="89" eb="91">
      <t>キョウテイ</t>
    </rPh>
    <rPh sb="91" eb="93">
      <t>テイケツ</t>
    </rPh>
    <rPh sb="94" eb="96">
      <t>メザ</t>
    </rPh>
    <phoneticPr fontId="2"/>
  </si>
  <si>
    <t>進行中</t>
    <rPh sb="0" eb="3">
      <t>シンコウチュウ</t>
    </rPh>
    <phoneticPr fontId="2"/>
  </si>
  <si>
    <t>具体の取り組み（R７）</t>
    <phoneticPr fontId="2"/>
  </si>
  <si>
    <r>
      <t>新規就農者等の定着を推進するため、</t>
    </r>
    <r>
      <rPr>
        <sz val="9"/>
        <color rgb="FFFF0000"/>
        <rFont val="HG丸ｺﾞｼｯｸM-PRO"/>
        <family val="3"/>
        <charset val="128"/>
      </rPr>
      <t>町と関係機関で構成する森町営農指導対策協議会にて、新規</t>
    </r>
    <r>
      <rPr>
        <sz val="9"/>
        <rFont val="HG丸ｺﾞｼｯｸM-PRO"/>
        <family val="3"/>
        <charset val="128"/>
      </rPr>
      <t>就農者受入から生産物等の販路の確保に至るまで伴走的な支援を実施する。</t>
    </r>
    <phoneticPr fontId="2"/>
  </si>
  <si>
    <r>
      <t>・新規就農者の受入体制の構築
・農業担い手研修施設</t>
    </r>
    <r>
      <rPr>
        <sz val="9"/>
        <color rgb="FFFF0000"/>
        <rFont val="HG丸ｺﾞｼｯｸM-PRO"/>
        <family val="3"/>
        <charset val="128"/>
      </rPr>
      <t>等</t>
    </r>
    <r>
      <rPr>
        <sz val="9"/>
        <rFont val="HG丸ｺﾞｼｯｸM-PRO"/>
        <family val="3"/>
        <charset val="128"/>
      </rPr>
      <t>の整備の検討
・専任指導員等の人材の確保</t>
    </r>
    <rPh sb="1" eb="6">
      <t>シンキシュウノウシャ</t>
    </rPh>
    <rPh sb="7" eb="11">
      <t>ウケイレタイセイ</t>
    </rPh>
    <rPh sb="12" eb="14">
      <t>コウチク</t>
    </rPh>
    <rPh sb="16" eb="18">
      <t>ノウギョウ</t>
    </rPh>
    <rPh sb="18" eb="19">
      <t>ニナ</t>
    </rPh>
    <rPh sb="20" eb="21">
      <t>テ</t>
    </rPh>
    <rPh sb="21" eb="23">
      <t>ケンシュウ</t>
    </rPh>
    <rPh sb="23" eb="25">
      <t>シセツ</t>
    </rPh>
    <rPh sb="25" eb="26">
      <t>トウ</t>
    </rPh>
    <rPh sb="27" eb="29">
      <t>セイビ</t>
    </rPh>
    <rPh sb="30" eb="32">
      <t>ケントウ</t>
    </rPh>
    <rPh sb="34" eb="36">
      <t>センニン</t>
    </rPh>
    <rPh sb="36" eb="39">
      <t>シドウイン</t>
    </rPh>
    <rPh sb="39" eb="40">
      <t>トウ</t>
    </rPh>
    <rPh sb="41" eb="43">
      <t>ジンザイ</t>
    </rPh>
    <rPh sb="44" eb="46">
      <t>カクホ</t>
    </rPh>
    <phoneticPr fontId="2"/>
  </si>
  <si>
    <t>学校教育課</t>
    <rPh sb="0" eb="2">
      <t>ガッコウ</t>
    </rPh>
    <rPh sb="2" eb="5">
      <t>キョウイクカ</t>
    </rPh>
    <phoneticPr fontId="2"/>
  </si>
  <si>
    <r>
      <t xml:space="preserve">・事業者説明会の実施
・特定技能制度を活用した人材の受け入れ
・人材を定着させるための交流事業の実施
</t>
    </r>
    <r>
      <rPr>
        <sz val="9"/>
        <color rgb="FFFF0000"/>
        <rFont val="HG丸ｺﾞｼｯｸM-PRO"/>
        <family val="3"/>
        <charset val="128"/>
      </rPr>
      <t>【R7実績】
・１名受入</t>
    </r>
    <rPh sb="1" eb="3">
      <t>ジギョウ</t>
    </rPh>
    <rPh sb="3" eb="4">
      <t>シャ</t>
    </rPh>
    <rPh sb="4" eb="7">
      <t>セツメイカイ</t>
    </rPh>
    <rPh sb="8" eb="10">
      <t>ジッシ</t>
    </rPh>
    <rPh sb="12" eb="14">
      <t>トクテイ</t>
    </rPh>
    <rPh sb="14" eb="16">
      <t>ギノウ</t>
    </rPh>
    <rPh sb="16" eb="18">
      <t>セイド</t>
    </rPh>
    <rPh sb="19" eb="21">
      <t>カツヨウ</t>
    </rPh>
    <rPh sb="23" eb="25">
      <t>ジンザイ</t>
    </rPh>
    <rPh sb="26" eb="27">
      <t>ウ</t>
    </rPh>
    <rPh sb="28" eb="29">
      <t>イ</t>
    </rPh>
    <rPh sb="32" eb="34">
      <t>ジンザイ</t>
    </rPh>
    <rPh sb="35" eb="37">
      <t>テイチャク</t>
    </rPh>
    <rPh sb="43" eb="45">
      <t>コウリュウ</t>
    </rPh>
    <rPh sb="45" eb="47">
      <t>ジギョウ</t>
    </rPh>
    <rPh sb="48" eb="50">
      <t>ジッシ</t>
    </rPh>
    <rPh sb="54" eb="56">
      <t>ジッセキ</t>
    </rPh>
    <rPh sb="60" eb="61">
      <t>メイ</t>
    </rPh>
    <rPh sb="61" eb="63">
      <t>ウケイレ</t>
    </rPh>
    <phoneticPr fontId="2"/>
  </si>
  <si>
    <r>
      <t xml:space="preserve">・町内農産物の食品機能分析の実施
・食品機能分析結果を中心とする大学教授等の講演会の開催
</t>
    </r>
    <r>
      <rPr>
        <sz val="9"/>
        <color rgb="FFFF0000"/>
        <rFont val="HG丸ｺﾞｼｯｸM-PRO"/>
        <family val="3"/>
        <charset val="128"/>
      </rPr>
      <t>【Ｒ７実績】
・町内農産物受託研究
・もりまち講演会（令和8年2月9日開催）</t>
    </r>
    <rPh sb="1" eb="3">
      <t>チョウナイ</t>
    </rPh>
    <rPh sb="3" eb="6">
      <t>ノウサンブツ</t>
    </rPh>
    <rPh sb="7" eb="9">
      <t>ショクヒン</t>
    </rPh>
    <rPh sb="9" eb="11">
      <t>キノウ</t>
    </rPh>
    <rPh sb="11" eb="13">
      <t>ブンセキ</t>
    </rPh>
    <rPh sb="14" eb="16">
      <t>ジッシ</t>
    </rPh>
    <rPh sb="18" eb="24">
      <t>ショクヒンキノウブンセキ</t>
    </rPh>
    <rPh sb="24" eb="26">
      <t>ケッカ</t>
    </rPh>
    <rPh sb="27" eb="29">
      <t>チュウシン</t>
    </rPh>
    <rPh sb="32" eb="36">
      <t>ダイガクキョウジュ</t>
    </rPh>
    <rPh sb="36" eb="37">
      <t>トウ</t>
    </rPh>
    <rPh sb="38" eb="41">
      <t>コウエンカイ</t>
    </rPh>
    <rPh sb="42" eb="44">
      <t>カイサイ</t>
    </rPh>
    <phoneticPr fontId="2"/>
  </si>
  <si>
    <r>
      <t xml:space="preserve">・地域おこし協力隊の継続的・戦略的な採用
・地域おこし協力隊の退任後における関わり
</t>
    </r>
    <r>
      <rPr>
        <sz val="9"/>
        <color rgb="FFFF0000"/>
        <rFont val="HG丸ｺﾞｼｯｸM-PRO"/>
        <family val="3"/>
        <charset val="128"/>
      </rPr>
      <t>【R7実績】
・採用　１名</t>
    </r>
    <rPh sb="1" eb="3">
      <t>チイキ</t>
    </rPh>
    <rPh sb="6" eb="9">
      <t>キョウリョクタイ</t>
    </rPh>
    <rPh sb="10" eb="13">
      <t>ケイゾクテキ</t>
    </rPh>
    <rPh sb="14" eb="17">
      <t>センリャクテキ</t>
    </rPh>
    <rPh sb="18" eb="20">
      <t>サイヨウ</t>
    </rPh>
    <rPh sb="45" eb="47">
      <t>ジッセキ</t>
    </rPh>
    <rPh sb="50" eb="52">
      <t>サイヨウ</t>
    </rPh>
    <rPh sb="54" eb="55">
      <t>メイ</t>
    </rPh>
    <phoneticPr fontId="2"/>
  </si>
  <si>
    <r>
      <t xml:space="preserve">・紙ベースパンフレットのデジタル化
・QRコードを利用した観光デジタルマップとの連携機能
</t>
    </r>
    <r>
      <rPr>
        <sz val="9"/>
        <color rgb="FFFF0000"/>
        <rFont val="HG丸ｺﾞｼｯｸM-PRO"/>
        <family val="3"/>
        <charset val="128"/>
      </rPr>
      <t>・多言語対応（英語、中国語、韓国語）</t>
    </r>
    <r>
      <rPr>
        <sz val="9"/>
        <rFont val="HG丸ｺﾞｼｯｸM-PRO"/>
        <family val="3"/>
        <charset val="128"/>
      </rPr>
      <t xml:space="preserve">
</t>
    </r>
    <r>
      <rPr>
        <sz val="9"/>
        <color rgb="FFFF0000"/>
        <rFont val="HG丸ｺﾞｼｯｸM-PRO"/>
        <family val="3"/>
        <charset val="128"/>
      </rPr>
      <t>・R7制作</t>
    </r>
    <rPh sb="1" eb="2">
      <t>カミ</t>
    </rPh>
    <rPh sb="16" eb="17">
      <t>カ</t>
    </rPh>
    <rPh sb="67" eb="69">
      <t>セイサク</t>
    </rPh>
    <phoneticPr fontId="2"/>
  </si>
  <si>
    <r>
      <t xml:space="preserve">・海藻類の着生基質となるホタテ貝殻を混和した人工石等を海域に設置し、藻場造成を図る。
・ホタテ貝殻等の新たな利活用方法の開発及び調査、試験等を実施する。
</t>
    </r>
    <r>
      <rPr>
        <sz val="9"/>
        <color rgb="FFFF0000"/>
        <rFont val="HG丸ｺﾞｼｯｸM-PRO"/>
        <family val="3"/>
        <charset val="128"/>
      </rPr>
      <t>【R7実績】
・ビバリーロック（１，４００</t>
    </r>
    <r>
      <rPr>
        <sz val="9"/>
        <color rgb="FFFF0000"/>
        <rFont val="Segoe UI Symbol"/>
        <family val="3"/>
      </rPr>
      <t>㎥</t>
    </r>
    <r>
      <rPr>
        <sz val="9"/>
        <color rgb="FFFF0000"/>
        <rFont val="HG丸ｺﾞｼｯｸM-PRO"/>
        <family val="3"/>
        <charset val="128"/>
      </rPr>
      <t>）
・ホタテ貝殻入り人工石（２００</t>
    </r>
    <r>
      <rPr>
        <sz val="9"/>
        <color rgb="FFFF0000"/>
        <rFont val="Segoe UI Symbol"/>
        <family val="3"/>
      </rPr>
      <t>㎥</t>
    </r>
    <r>
      <rPr>
        <sz val="9"/>
        <color rgb="FFFF0000"/>
        <rFont val="HG丸ｺﾞｼｯｸM-PRO"/>
        <family val="3"/>
        <charset val="128"/>
      </rPr>
      <t>）
・ビバリーバック（２ｔ）
・藻礁ブロック（１</t>
    </r>
    <r>
      <rPr>
        <sz val="9"/>
        <color rgb="FFFF0000"/>
        <rFont val="Segoe UI Symbol"/>
        <family val="3"/>
      </rPr>
      <t>㎥</t>
    </r>
    <r>
      <rPr>
        <sz val="9"/>
        <color rgb="FFFF0000"/>
        <rFont val="HG丸ｺﾞｼｯｸM-PRO"/>
        <family val="3"/>
        <charset val="128"/>
      </rPr>
      <t>×５個）</t>
    </r>
    <rPh sb="1" eb="4">
      <t>カイソウルイ</t>
    </rPh>
    <rPh sb="5" eb="9">
      <t>チャクセイキシツ</t>
    </rPh>
    <rPh sb="15" eb="17">
      <t>カイガラ</t>
    </rPh>
    <rPh sb="18" eb="20">
      <t>コンワ</t>
    </rPh>
    <rPh sb="22" eb="25">
      <t>ジンコウセキ</t>
    </rPh>
    <rPh sb="25" eb="26">
      <t>トウ</t>
    </rPh>
    <rPh sb="27" eb="29">
      <t>カイイキ</t>
    </rPh>
    <rPh sb="30" eb="32">
      <t>セッチ</t>
    </rPh>
    <rPh sb="34" eb="38">
      <t>モバゾウセイ</t>
    </rPh>
    <rPh sb="39" eb="40">
      <t>ハカ</t>
    </rPh>
    <rPh sb="47" eb="49">
      <t>カイガラ</t>
    </rPh>
    <rPh sb="49" eb="50">
      <t>トウ</t>
    </rPh>
    <rPh sb="51" eb="52">
      <t>アラ</t>
    </rPh>
    <rPh sb="54" eb="57">
      <t>リカツヨウ</t>
    </rPh>
    <rPh sb="57" eb="59">
      <t>ホウホウ</t>
    </rPh>
    <rPh sb="60" eb="63">
      <t>カイハツオヨ</t>
    </rPh>
    <rPh sb="64" eb="66">
      <t>チョウサ</t>
    </rPh>
    <rPh sb="67" eb="70">
      <t>シケントウ</t>
    </rPh>
    <rPh sb="71" eb="73">
      <t>ジッシ</t>
    </rPh>
    <rPh sb="80" eb="82">
      <t>ジッセキ</t>
    </rPh>
    <phoneticPr fontId="2"/>
  </si>
  <si>
    <r>
      <t xml:space="preserve">・森港長期ビジョン作成
・ビジョンを基とした港湾機能促進
（室蘭市との港湾利用に関する協定）
（ブルーカーボン事業の推進）
（防災海上輸送の検討）
（港湾を核とした賑わい創出の協力推進）
</t>
    </r>
    <r>
      <rPr>
        <sz val="9"/>
        <color rgb="FFFF0000"/>
        <rFont val="HG丸ｺﾞｼｯｸM-PRO"/>
        <family val="3"/>
        <charset val="128"/>
      </rPr>
      <t>【R7実績】
ブルーカーボン事業（森漁協、砂原漁協、日本製鉄、北海道電力）</t>
    </r>
    <r>
      <rPr>
        <sz val="9"/>
        <rFont val="HG丸ｺﾞｼｯｸM-PRO"/>
        <family val="3"/>
        <charset val="128"/>
      </rPr>
      <t xml:space="preserve">
</t>
    </r>
    <rPh sb="97" eb="99">
      <t>ジッセキ</t>
    </rPh>
    <rPh sb="108" eb="110">
      <t>ジギョウ</t>
    </rPh>
    <rPh sb="111" eb="112">
      <t>モリ</t>
    </rPh>
    <rPh sb="112" eb="114">
      <t>ギョキョウ</t>
    </rPh>
    <rPh sb="115" eb="117">
      <t>サワラ</t>
    </rPh>
    <rPh sb="117" eb="119">
      <t>ギョキョウ</t>
    </rPh>
    <rPh sb="120" eb="122">
      <t>ニホン</t>
    </rPh>
    <rPh sb="122" eb="124">
      <t>セイテツ</t>
    </rPh>
    <rPh sb="125" eb="128">
      <t>ホッカイドウ</t>
    </rPh>
    <rPh sb="128" eb="130">
      <t>デンリョク</t>
    </rPh>
    <phoneticPr fontId="2"/>
  </si>
  <si>
    <r>
      <t xml:space="preserve">産業体験などによる都市住民との交流や研修生等を受け入れるための活動拠点とするため、デジタル機械（レーザーカッター、CNCルーター等）を活用し、誰でも簡単にものづくり体験ができる場を提供する。
・地域おこしインターン年5名程度委嘱
・森高校住生活デザイン授業（週1回）
・玉川大学木育イベント制作指導
・武蔵美産学連携による成果物利用
・ナラ材を活用した洋樽試作
</t>
    </r>
    <r>
      <rPr>
        <sz val="9"/>
        <color rgb="FFFF0000"/>
        <rFont val="HG丸ｺﾞｼｯｸM-PRO"/>
        <family val="3"/>
        <charset val="128"/>
      </rPr>
      <t>【R7実績】
①地域おこしインターン
・札幌市立大学　3名、北海道大学3名、武蔵野美術大学1名、神戸大学1名　合計8名
②地域おこし協力隊（森町産木材の魅力発信）
・委託型地域おこし協力隊　2名</t>
    </r>
    <rPh sb="67" eb="69">
      <t>カツヨウ</t>
    </rPh>
    <rPh sb="107" eb="108">
      <t>ネン</t>
    </rPh>
    <rPh sb="109" eb="110">
      <t>メイ</t>
    </rPh>
    <rPh sb="110" eb="112">
      <t>テイド</t>
    </rPh>
    <rPh sb="112" eb="114">
      <t>イショク</t>
    </rPh>
    <rPh sb="126" eb="128">
      <t>ジュギョウ</t>
    </rPh>
    <rPh sb="129" eb="130">
      <t>シュウ</t>
    </rPh>
    <rPh sb="131" eb="132">
      <t>カイ</t>
    </rPh>
    <rPh sb="151" eb="154">
      <t>ムサシビ</t>
    </rPh>
    <rPh sb="154" eb="158">
      <t>サンガクレンケイ</t>
    </rPh>
    <rPh sb="161" eb="164">
      <t>セイカブツ</t>
    </rPh>
    <rPh sb="164" eb="166">
      <t>リヨウ</t>
    </rPh>
    <rPh sb="170" eb="171">
      <t>ザイ</t>
    </rPh>
    <rPh sb="172" eb="174">
      <t>カツヨウ</t>
    </rPh>
    <rPh sb="176" eb="178">
      <t>ヨウダル</t>
    </rPh>
    <rPh sb="178" eb="180">
      <t>シサク</t>
    </rPh>
    <rPh sb="184" eb="186">
      <t>ジッセキ</t>
    </rPh>
    <phoneticPr fontId="2"/>
  </si>
  <si>
    <r>
      <t xml:space="preserve">・森町防災備蓄計画（令和５年度から令和９年度までの５年間）のとおり、災害発生から輸送物資が届くとされる３日目までの防災資機材を購入する。(対象人数８,000人　行政備蓄率40％、持参率30％、流通在庫30％)
</t>
    </r>
    <r>
      <rPr>
        <sz val="9"/>
        <color rgb="FFFF0000"/>
        <rFont val="HG丸ｺﾞｼｯｸM-PRO"/>
        <family val="3"/>
        <charset val="128"/>
      </rPr>
      <t>【R7実績】
・アルファ米　6,200袋
・飲料水　　　1,680本
・毛布　　　　1,500米
・簡易トイレ　　  44個　等</t>
    </r>
    <rPh sb="34" eb="36">
      <t>サイガイ</t>
    </rPh>
    <rPh sb="36" eb="38">
      <t>ハッセイ</t>
    </rPh>
    <rPh sb="40" eb="42">
      <t>ユソウ</t>
    </rPh>
    <rPh sb="42" eb="44">
      <t>ブッシ</t>
    </rPh>
    <rPh sb="45" eb="46">
      <t>トド</t>
    </rPh>
    <rPh sb="52" eb="53">
      <t>ニチ</t>
    </rPh>
    <rPh sb="53" eb="54">
      <t>メ</t>
    </rPh>
    <rPh sb="57" eb="59">
      <t>ボウサイ</t>
    </rPh>
    <rPh sb="59" eb="62">
      <t>シキザイ</t>
    </rPh>
    <rPh sb="63" eb="65">
      <t>コウニュウサイガイハッセイユソウブッシトドニチブン</t>
    </rPh>
    <rPh sb="69" eb="71">
      <t>タイショウ</t>
    </rPh>
    <rPh sb="71" eb="73">
      <t>ニンズウ</t>
    </rPh>
    <rPh sb="78" eb="79">
      <t>ニン</t>
    </rPh>
    <rPh sb="80" eb="82">
      <t>ギョウセイ</t>
    </rPh>
    <rPh sb="82" eb="84">
      <t>ビチク</t>
    </rPh>
    <rPh sb="84" eb="85">
      <t>リツ</t>
    </rPh>
    <rPh sb="89" eb="92">
      <t>ジサンリツ</t>
    </rPh>
    <rPh sb="96" eb="98">
      <t>リュウツウ</t>
    </rPh>
    <rPh sb="98" eb="100">
      <t>ザイコ</t>
    </rPh>
    <rPh sb="108" eb="110">
      <t>ジッセキ</t>
    </rPh>
    <rPh sb="117" eb="118">
      <t>マイ</t>
    </rPh>
    <rPh sb="124" eb="125">
      <t>フクロ</t>
    </rPh>
    <rPh sb="127" eb="130">
      <t>インリョウスイ</t>
    </rPh>
    <rPh sb="138" eb="139">
      <t>ホン</t>
    </rPh>
    <rPh sb="141" eb="143">
      <t>モウフ</t>
    </rPh>
    <rPh sb="152" eb="153">
      <t>マイ</t>
    </rPh>
    <rPh sb="155" eb="157">
      <t>カンイ</t>
    </rPh>
    <rPh sb="166" eb="167">
      <t>コ</t>
    </rPh>
    <rPh sb="168" eb="169">
      <t>ナド</t>
    </rPh>
    <phoneticPr fontId="2"/>
  </si>
  <si>
    <r>
      <t xml:space="preserve">・地域公共交通会議の運営
・地域公共交通網形成計画の推進
・地域住民の主体的な公共交通の運営の支援
・地域公共交通バスの運行
</t>
    </r>
    <r>
      <rPr>
        <sz val="9"/>
        <color rgb="FFFF0000"/>
        <rFont val="HG丸ｺﾞｼｯｸM-PRO"/>
        <family val="3"/>
        <charset val="128"/>
      </rPr>
      <t>【R7実績 ２月末時点利用者数】
・濁川線　　　　　　1,483人
・駒ケ岳赤井川線　　1,491人
・砂原線　　　　　　4,197人</t>
    </r>
    <rPh sb="1" eb="3">
      <t>チイキ</t>
    </rPh>
    <rPh sb="3" eb="5">
      <t>コウキョウ</t>
    </rPh>
    <rPh sb="5" eb="7">
      <t>コウツウ</t>
    </rPh>
    <rPh sb="7" eb="9">
      <t>カイギ</t>
    </rPh>
    <rPh sb="10" eb="12">
      <t>ウンエイ</t>
    </rPh>
    <rPh sb="14" eb="16">
      <t>チイキ</t>
    </rPh>
    <rPh sb="16" eb="18">
      <t>コウキョウ</t>
    </rPh>
    <rPh sb="18" eb="20">
      <t>コウツウ</t>
    </rPh>
    <rPh sb="20" eb="21">
      <t>モウ</t>
    </rPh>
    <rPh sb="21" eb="23">
      <t>ケイセイ</t>
    </rPh>
    <rPh sb="23" eb="25">
      <t>ケイカク</t>
    </rPh>
    <rPh sb="30" eb="32">
      <t>チイキ</t>
    </rPh>
    <rPh sb="32" eb="34">
      <t>ジュウミン</t>
    </rPh>
    <rPh sb="35" eb="38">
      <t>シュタイテキ</t>
    </rPh>
    <rPh sb="39" eb="41">
      <t>コウキョウ</t>
    </rPh>
    <rPh sb="41" eb="43">
      <t>コウツウ</t>
    </rPh>
    <rPh sb="44" eb="46">
      <t>ウンエイ</t>
    </rPh>
    <rPh sb="47" eb="49">
      <t>シエン</t>
    </rPh>
    <rPh sb="60" eb="62">
      <t>ウンコウ</t>
    </rPh>
    <rPh sb="66" eb="68">
      <t>ジッセキ</t>
    </rPh>
    <rPh sb="70" eb="71">
      <t>ガツ</t>
    </rPh>
    <rPh sb="71" eb="72">
      <t>マツ</t>
    </rPh>
    <rPh sb="72" eb="74">
      <t>ジテン</t>
    </rPh>
    <rPh sb="74" eb="78">
      <t>リヨウシャスウ</t>
    </rPh>
    <rPh sb="81" eb="84">
      <t>ニゴリカワセン</t>
    </rPh>
    <rPh sb="95" eb="96">
      <t>ニン</t>
    </rPh>
    <rPh sb="98" eb="99">
      <t>コマガタ</t>
    </rPh>
    <rPh sb="101" eb="104">
      <t>アカイガワ</t>
    </rPh>
    <rPh sb="104" eb="105">
      <t>セン</t>
    </rPh>
    <rPh sb="115" eb="118">
      <t>サワラセン</t>
    </rPh>
    <phoneticPr fontId="2"/>
  </si>
  <si>
    <r>
      <t xml:space="preserve">【支給対象者】
小学校、中学校に1年生として入学する児童又は生徒の養育者で、入学式日において森町に住所を有する者及び中学校を卒業する生徒の養育者で卒業式日において森町に住所を有する者。
【支給額】
児童又は生徒1人につき10万円。ただし、祝金の支給は、小学校入学、中学校入学及び中学校卒業において、それぞれ1回限りとする。
</t>
    </r>
    <r>
      <rPr>
        <sz val="9"/>
        <color rgb="FFFF0000"/>
        <rFont val="HG丸ｺﾞｼｯｸM-PRO"/>
        <family val="3"/>
        <charset val="128"/>
      </rPr>
      <t>【R7実績】</t>
    </r>
    <r>
      <rPr>
        <sz val="9"/>
        <rFont val="HG丸ｺﾞｼｯｸM-PRO"/>
        <family val="3"/>
        <charset val="128"/>
      </rPr>
      <t xml:space="preserve">
</t>
    </r>
    <r>
      <rPr>
        <sz val="9"/>
        <color rgb="FFFF0000"/>
        <rFont val="HG丸ｺﾞｼｯｸM-PRO"/>
        <family val="3"/>
        <charset val="128"/>
      </rPr>
      <t>小学校入学　60人
中学校入学　89人
中学校卒業　98人　　計247人</t>
    </r>
    <rPh sb="165" eb="167">
      <t>ジッセキ</t>
    </rPh>
    <rPh sb="169" eb="172">
      <t>ショウガッコウ</t>
    </rPh>
    <rPh sb="172" eb="174">
      <t>ニュウガク</t>
    </rPh>
    <rPh sb="177" eb="178">
      <t>ニン</t>
    </rPh>
    <rPh sb="179" eb="182">
      <t>チュウガッコウ</t>
    </rPh>
    <rPh sb="182" eb="184">
      <t>ニュウガク</t>
    </rPh>
    <rPh sb="187" eb="188">
      <t>ニン</t>
    </rPh>
    <rPh sb="189" eb="192">
      <t>チュウガッコウ</t>
    </rPh>
    <rPh sb="192" eb="194">
      <t>ソツギョウ</t>
    </rPh>
    <rPh sb="197" eb="198">
      <t>ニン</t>
    </rPh>
    <rPh sb="200" eb="201">
      <t>ケイ</t>
    </rPh>
    <rPh sb="204" eb="205">
      <t>ニン</t>
    </rPh>
    <phoneticPr fontId="2"/>
  </si>
  <si>
    <r>
      <t xml:space="preserve">地域材や駒ヶ岳木炭の補助金のPRとして、実際に利用された住宅の見学会等で補助金制度の内容の掲示を行う。
地域材や駒ヶ岳木炭の住宅利用を促進するとともに、造作家具や木質ストーブの導入支援を行い、快適な生活空間の形成を図る。事業の効果を把握するために利用者アンケートを実施し、その結果をホームページで公表することで、地域の魅力を発信し、移住・定住の促進につなげる。
</t>
    </r>
    <r>
      <rPr>
        <sz val="9"/>
        <color rgb="FFFF0000"/>
        <rFont val="HG丸ｺﾞｼｯｸM-PRO"/>
        <family val="3"/>
        <charset val="128"/>
      </rPr>
      <t>【R7実績（R8.2月末現在）】
・申請件数　新築4件
・補助金交付決定額　3,977千円
・地域材利用量（構造材83</t>
    </r>
    <r>
      <rPr>
        <sz val="9"/>
        <color rgb="FFFF0000"/>
        <rFont val="Segoe UI Symbol"/>
        <family val="3"/>
      </rPr>
      <t>㎥</t>
    </r>
    <r>
      <rPr>
        <sz val="9"/>
        <color rgb="FFFF0000"/>
        <rFont val="HG丸ｺﾞｼｯｸM-PRO"/>
        <family val="3"/>
        <charset val="128"/>
      </rPr>
      <t>）</t>
    </r>
    <rPh sb="0" eb="3">
      <t>チイキザイ</t>
    </rPh>
    <rPh sb="4" eb="9">
      <t>コマガタケモクタン</t>
    </rPh>
    <rPh sb="10" eb="13">
      <t>ホジョキン</t>
    </rPh>
    <rPh sb="20" eb="22">
      <t>ジッサイ</t>
    </rPh>
    <rPh sb="23" eb="25">
      <t>リヨウ</t>
    </rPh>
    <rPh sb="28" eb="30">
      <t>ジュウタク</t>
    </rPh>
    <rPh sb="31" eb="34">
      <t>ケンガクカイ</t>
    </rPh>
    <rPh sb="34" eb="35">
      <t>トウ</t>
    </rPh>
    <rPh sb="36" eb="39">
      <t>ホジョキン</t>
    </rPh>
    <rPh sb="39" eb="41">
      <t>セイド</t>
    </rPh>
    <rPh sb="42" eb="44">
      <t>ナイヨウ</t>
    </rPh>
    <rPh sb="45" eb="47">
      <t>ケイジ</t>
    </rPh>
    <rPh sb="48" eb="49">
      <t>オコナ</t>
    </rPh>
    <rPh sb="184" eb="186">
      <t>ジッセキ</t>
    </rPh>
    <rPh sb="199" eb="201">
      <t>シンセイ</t>
    </rPh>
    <rPh sb="201" eb="203">
      <t>ケンスウ</t>
    </rPh>
    <rPh sb="204" eb="206">
      <t>シンチク</t>
    </rPh>
    <rPh sb="207" eb="208">
      <t>ケン</t>
    </rPh>
    <rPh sb="210" eb="213">
      <t>ホジョキン</t>
    </rPh>
    <rPh sb="213" eb="217">
      <t>コウフケッテイ</t>
    </rPh>
    <rPh sb="217" eb="218">
      <t>ガク</t>
    </rPh>
    <rPh sb="224" eb="226">
      <t>センエン</t>
    </rPh>
    <rPh sb="228" eb="231">
      <t>チイキザイ</t>
    </rPh>
    <rPh sb="231" eb="234">
      <t>リヨウリョウ</t>
    </rPh>
    <rPh sb="235" eb="238">
      <t>コウゾウザイ</t>
    </rPh>
    <phoneticPr fontId="2"/>
  </si>
  <si>
    <r>
      <t xml:space="preserve">・農産物加工、農地再生、農作物推進、収入保険加入促進等の支援の実施
・新規就農者の受入体制及び担い手の指導体制の構築等
</t>
    </r>
    <r>
      <rPr>
        <sz val="9"/>
        <color rgb="FFFF0000"/>
        <rFont val="HG丸ｺﾞｼｯｸM-PRO"/>
        <family val="3"/>
        <charset val="128"/>
      </rPr>
      <t>【R7実績（R8.2月末現在）】
・農産物加工　　3件
・農地再生　　　0件
・農作物推進　　2件
・収入保険　 　51件</t>
    </r>
    <rPh sb="1" eb="4">
      <t>ノウサンブツ</t>
    </rPh>
    <rPh sb="4" eb="6">
      <t>カコウ</t>
    </rPh>
    <rPh sb="7" eb="9">
      <t>ノウチ</t>
    </rPh>
    <rPh sb="9" eb="11">
      <t>サイセイ</t>
    </rPh>
    <rPh sb="12" eb="15">
      <t>ノウサクモツ</t>
    </rPh>
    <rPh sb="15" eb="17">
      <t>スイシン</t>
    </rPh>
    <rPh sb="18" eb="20">
      <t>シュウニュウ</t>
    </rPh>
    <rPh sb="20" eb="22">
      <t>ホケン</t>
    </rPh>
    <rPh sb="22" eb="24">
      <t>カニュウ</t>
    </rPh>
    <rPh sb="24" eb="26">
      <t>ソクシン</t>
    </rPh>
    <rPh sb="26" eb="27">
      <t>トウ</t>
    </rPh>
    <rPh sb="28" eb="30">
      <t>シエン</t>
    </rPh>
    <rPh sb="31" eb="33">
      <t>ジッシ</t>
    </rPh>
    <rPh sb="35" eb="40">
      <t>シンキシュウノウシャ</t>
    </rPh>
    <rPh sb="41" eb="43">
      <t>ウケイレ</t>
    </rPh>
    <rPh sb="43" eb="45">
      <t>タイセイ</t>
    </rPh>
    <rPh sb="45" eb="46">
      <t>オヨ</t>
    </rPh>
    <rPh sb="47" eb="48">
      <t>ニナ</t>
    </rPh>
    <rPh sb="49" eb="50">
      <t>テ</t>
    </rPh>
    <rPh sb="51" eb="53">
      <t>シドウ</t>
    </rPh>
    <rPh sb="53" eb="55">
      <t>タイセイ</t>
    </rPh>
    <rPh sb="56" eb="58">
      <t>コウチク</t>
    </rPh>
    <rPh sb="58" eb="59">
      <t>トウ</t>
    </rPh>
    <phoneticPr fontId="2"/>
  </si>
  <si>
    <r>
      <t xml:space="preserve">・森高広報活動の支援
・生徒個々の進路実現に向け、個に応じたきめ細やかな教育活動と学習環境構築の支援
・地域おこし協力隊制度を活用した人材支援
・基礎基本の確実な定着を図るとともに、進学希望者の学力向上を支援
</t>
    </r>
    <r>
      <rPr>
        <sz val="9"/>
        <color rgb="FFFF0000"/>
        <rFont val="HG丸ｺﾞｼｯｸM-PRO"/>
        <family val="3"/>
        <charset val="128"/>
      </rPr>
      <t>【R7実績】
町内　21人
道内　6人</t>
    </r>
    <rPh sb="108" eb="110">
      <t>ジッセキ</t>
    </rPh>
    <phoneticPr fontId="2"/>
  </si>
  <si>
    <r>
      <t xml:space="preserve">・町内全小中学校に導入することにより、児童・生徒の家庭環境や特性に左右されず、「学びたい」という気持ちになったときに、いつでも学ぶことができる、個別最適な学びを実現
</t>
    </r>
    <r>
      <rPr>
        <sz val="9"/>
        <color rgb="FFFF0000"/>
        <rFont val="HG丸ｺﾞｼｯｸM-PRO"/>
        <family val="3"/>
        <charset val="128"/>
      </rPr>
      <t>【R7実績】※現在アンケート集計中</t>
    </r>
    <rPh sb="86" eb="88">
      <t>ジッセキ</t>
    </rPh>
    <rPh sb="90" eb="92">
      <t>ゲンザイ</t>
    </rPh>
    <rPh sb="97" eb="100">
      <t>シュウケイチュウ</t>
    </rPh>
    <phoneticPr fontId="2"/>
  </si>
  <si>
    <r>
      <t xml:space="preserve">・町内介護事業所に３年間継続雇用された介護従事者（正職員・臨時職員・パート職員）に対し、就労継続祝金を支給する。
※支給額（町内在住者）：５万円。　　　　　　　　　※支給額（町外在住者）：３万円。
</t>
    </r>
    <r>
      <rPr>
        <sz val="9"/>
        <color rgb="FFFF0000"/>
        <rFont val="HG丸ｺﾞｼｯｸM-PRO"/>
        <family val="3"/>
        <charset val="128"/>
      </rPr>
      <t>【R7実績（R8.2月末現在）】
・町内　4人</t>
    </r>
    <phoneticPr fontId="2"/>
  </si>
  <si>
    <r>
      <t xml:space="preserve">・森高校に進学する者（森町外から森町に住所を移した寮生に限る。）が下宿する学生寮の運営に係る経費を支援
</t>
    </r>
    <r>
      <rPr>
        <sz val="9"/>
        <color rgb="FFFF0000"/>
        <rFont val="HG丸ｺﾞｼｯｸM-PRO"/>
        <family val="3"/>
        <charset val="128"/>
      </rPr>
      <t>【R7実績】
道内　5人</t>
    </r>
    <rPh sb="1" eb="4">
      <t>モリコウコウ</t>
    </rPh>
    <rPh sb="49" eb="51">
      <t>シエン</t>
    </rPh>
    <rPh sb="55" eb="57">
      <t>ジッセキ</t>
    </rPh>
    <rPh sb="59" eb="61">
      <t>ドウナイ</t>
    </rPh>
    <rPh sb="63" eb="64">
      <t>ニン</t>
    </rPh>
    <phoneticPr fontId="2"/>
  </si>
  <si>
    <r>
      <t xml:space="preserve">・国公立、私立の４年制大学、短期大学、高等専門学校と協定を結び、町内企業と連携して以下の取組を実施
・事業者と連携したインターンシップ受入事業
・実践的な職業教育
</t>
    </r>
    <r>
      <rPr>
        <sz val="9"/>
        <color rgb="FFFF0000"/>
        <rFont val="HG丸ｺﾞｼｯｸM-PRO"/>
        <family val="3"/>
        <charset val="128"/>
      </rPr>
      <t>【R7実績】
・北海道教育大学函館校生３名インターンシップ（地域づくり支援実習）受入
・武蔵野美術大学６名のインターンシップ受入
・北海道情報大学８名のインターンシップ受入</t>
    </r>
    <r>
      <rPr>
        <sz val="9"/>
        <rFont val="HG丸ｺﾞｼｯｸM-PRO"/>
        <family val="3"/>
        <charset val="128"/>
      </rPr>
      <t xml:space="preserve">
</t>
    </r>
    <r>
      <rPr>
        <sz val="9"/>
        <color rgb="FFFF0000"/>
        <rFont val="HG丸ｺﾞｼｯｸM-PRO"/>
        <family val="3"/>
        <charset val="128"/>
      </rPr>
      <t>・R5にインターンシップで受け入れた武蔵野美術大学卒業生１名がR７年度より当町に定住。</t>
    </r>
    <rPh sb="1" eb="4">
      <t>コッコウリツ</t>
    </rPh>
    <rPh sb="5" eb="7">
      <t>シリツ</t>
    </rPh>
    <rPh sb="9" eb="11">
      <t>ネンセイ</t>
    </rPh>
    <rPh sb="11" eb="13">
      <t>ダイガク</t>
    </rPh>
    <rPh sb="14" eb="16">
      <t>タンキ</t>
    </rPh>
    <rPh sb="16" eb="18">
      <t>ダイガク</t>
    </rPh>
    <rPh sb="19" eb="21">
      <t>コウトウ</t>
    </rPh>
    <rPh sb="21" eb="23">
      <t>センモン</t>
    </rPh>
    <rPh sb="23" eb="25">
      <t>ガッコウ</t>
    </rPh>
    <rPh sb="26" eb="28">
      <t>キョウテイ</t>
    </rPh>
    <rPh sb="29" eb="30">
      <t>ムス</t>
    </rPh>
    <rPh sb="32" eb="34">
      <t>チョウナイ</t>
    </rPh>
    <rPh sb="34" eb="36">
      <t>キギョウ</t>
    </rPh>
    <rPh sb="37" eb="39">
      <t>レンケイ</t>
    </rPh>
    <rPh sb="41" eb="43">
      <t>イカ</t>
    </rPh>
    <rPh sb="44" eb="46">
      <t>トリクミ</t>
    </rPh>
    <rPh sb="47" eb="49">
      <t>ジッシ</t>
    </rPh>
    <rPh sb="85" eb="87">
      <t>ジッセキ</t>
    </rPh>
    <rPh sb="90" eb="93">
      <t>ホッカイドウ</t>
    </rPh>
    <rPh sb="148" eb="151">
      <t>ホッカイドウ</t>
    </rPh>
    <rPh sb="151" eb="153">
      <t>ジョウホウ</t>
    </rPh>
    <rPh sb="153" eb="155">
      <t>ダイガク</t>
    </rPh>
    <rPh sb="156" eb="157">
      <t>メイ</t>
    </rPh>
    <rPh sb="166" eb="168">
      <t>ウケイレ</t>
    </rPh>
    <rPh sb="182" eb="183">
      <t>ウ</t>
    </rPh>
    <rPh sb="184" eb="185">
      <t>イ</t>
    </rPh>
    <rPh sb="187" eb="190">
      <t>ムサシノ</t>
    </rPh>
    <rPh sb="190" eb="192">
      <t>ビジュツ</t>
    </rPh>
    <rPh sb="192" eb="194">
      <t>ダイガク</t>
    </rPh>
    <rPh sb="194" eb="197">
      <t>ソツギョウセイ</t>
    </rPh>
    <rPh sb="198" eb="199">
      <t>メイ</t>
    </rPh>
    <rPh sb="202" eb="204">
      <t>ネンド</t>
    </rPh>
    <rPh sb="206" eb="208">
      <t>トウチョウ</t>
    </rPh>
    <rPh sb="209" eb="211">
      <t>テイジュウ</t>
    </rPh>
    <phoneticPr fontId="2"/>
  </si>
  <si>
    <r>
      <t xml:space="preserve">・地域ブランドのＰＲ及び関係人口の増加を目的とした北海道内外で開催される催事などへの出展
・地域ブランドに登録されている産品を様々な広告媒体へ掲載し、知名度の向上と新たな販路の創出を目指す
</t>
    </r>
    <r>
      <rPr>
        <sz val="9"/>
        <color rgb="FFFF0000"/>
        <rFont val="HG丸ｺﾞｼｯｸM-PRO"/>
        <family val="3"/>
        <charset val="128"/>
      </rPr>
      <t>【R7実績（R8.2月末現在）】
・３月にPRイベントがあるため実績増加予定</t>
    </r>
    <rPh sb="114" eb="115">
      <t>ガツ</t>
    </rPh>
    <rPh sb="127" eb="129">
      <t>ジッセキ</t>
    </rPh>
    <rPh sb="129" eb="131">
      <t>ゾウカ</t>
    </rPh>
    <rPh sb="131" eb="133">
      <t>ヨテイ</t>
    </rPh>
    <phoneticPr fontId="2"/>
  </si>
  <si>
    <r>
      <t xml:space="preserve">・資源増大事業の実施や種苗生産及び中間育成を行い、漁業者の資源管理意識の向上と漁業経営の安定化を図る。また、未利用資源を活用して新たな水産資源を流通させることにより経営の安定化を図る。
</t>
    </r>
    <r>
      <rPr>
        <sz val="9"/>
        <color rgb="FFFF0000"/>
        <rFont val="HG丸ｺﾞｼｯｸM-PRO"/>
        <family val="3"/>
        <charset val="128"/>
      </rPr>
      <t>【R7実績】
・コンブ投石　　525</t>
    </r>
    <r>
      <rPr>
        <sz val="9"/>
        <color rgb="FFFF0000"/>
        <rFont val="Segoe UI Symbol"/>
        <family val="3"/>
      </rPr>
      <t>㎥</t>
    </r>
    <r>
      <rPr>
        <sz val="9"/>
        <color rgb="FFFF0000"/>
        <rFont val="HG丸ｺﾞｼｯｸM-PRO"/>
        <family val="3"/>
        <charset val="128"/>
      </rPr>
      <t xml:space="preserve"> 
・稚なまこ放流　 　6万尾</t>
    </r>
    <rPh sb="1" eb="3">
      <t>シゲン</t>
    </rPh>
    <rPh sb="3" eb="5">
      <t>ゾウダイ</t>
    </rPh>
    <rPh sb="5" eb="7">
      <t>ジギョウ</t>
    </rPh>
    <rPh sb="8" eb="10">
      <t>ジッシ</t>
    </rPh>
    <rPh sb="11" eb="15">
      <t>シュビョウセイサン</t>
    </rPh>
    <rPh sb="15" eb="16">
      <t>オヨ</t>
    </rPh>
    <rPh sb="17" eb="21">
      <t>チュウカンイクセイ</t>
    </rPh>
    <rPh sb="22" eb="23">
      <t>オコナ</t>
    </rPh>
    <rPh sb="25" eb="28">
      <t>ギョギョウシャ</t>
    </rPh>
    <rPh sb="29" eb="35">
      <t>シゲンカンリイシキ</t>
    </rPh>
    <rPh sb="36" eb="38">
      <t>コウジョウ</t>
    </rPh>
    <rPh sb="39" eb="43">
      <t>ギョギョウケイエイ</t>
    </rPh>
    <rPh sb="44" eb="47">
      <t>アンテイカ</t>
    </rPh>
    <rPh sb="48" eb="49">
      <t>ハカ</t>
    </rPh>
    <rPh sb="54" eb="59">
      <t>ミリヨウシゲン</t>
    </rPh>
    <rPh sb="60" eb="62">
      <t>カツヨウ</t>
    </rPh>
    <rPh sb="64" eb="65">
      <t>アラ</t>
    </rPh>
    <rPh sb="67" eb="71">
      <t>スイサンシゲン</t>
    </rPh>
    <rPh sb="72" eb="74">
      <t>リュウツウ</t>
    </rPh>
    <rPh sb="82" eb="84">
      <t>ケイエイ</t>
    </rPh>
    <rPh sb="85" eb="88">
      <t>アンテイカ</t>
    </rPh>
    <rPh sb="89" eb="90">
      <t>ハカ</t>
    </rPh>
    <rPh sb="96" eb="98">
      <t>ジッセキ</t>
    </rPh>
    <rPh sb="104" eb="106">
      <t>トウセキ</t>
    </rPh>
    <rPh sb="115" eb="116">
      <t>チ</t>
    </rPh>
    <rPh sb="119" eb="121">
      <t>ホウリュウ</t>
    </rPh>
    <rPh sb="125" eb="126">
      <t>マン</t>
    </rPh>
    <rPh sb="126" eb="127">
      <t>ビ</t>
    </rPh>
    <phoneticPr fontId="2"/>
  </si>
  <si>
    <r>
      <t xml:space="preserve">・滞在型の学生コミュニティスペースとして木質空間をPRし、地材地消の取組みと様々な学生が集まる交流拠点施設として展開する。
・これまで実績のある学校を中心に継続的に働きかける。
</t>
    </r>
    <r>
      <rPr>
        <sz val="9"/>
        <color rgb="FFFF0000"/>
        <rFont val="HG丸ｺﾞｼｯｸM-PRO"/>
        <family val="3"/>
        <charset val="128"/>
      </rPr>
      <t>【R7実績】
東京学芸大3名、東京電機大1名、玉川大学3名、武蔵美6名、札幌市立大6名、北大4名、北森カレッジ1名</t>
    </r>
    <rPh sb="49" eb="51">
      <t>キョテン</t>
    </rPh>
    <rPh sb="67" eb="69">
      <t>ジッセキ</t>
    </rPh>
    <rPh sb="72" eb="74">
      <t>ガッコウ</t>
    </rPh>
    <rPh sb="75" eb="77">
      <t>チュウシン</t>
    </rPh>
    <rPh sb="78" eb="81">
      <t>ケイゾクテキ</t>
    </rPh>
    <rPh sb="82" eb="83">
      <t>ハタラ</t>
    </rPh>
    <rPh sb="96" eb="98">
      <t>トウキョウ</t>
    </rPh>
    <rPh sb="98" eb="101">
      <t>ガクゲイダイ</t>
    </rPh>
    <rPh sb="102" eb="103">
      <t>メイ</t>
    </rPh>
    <rPh sb="104" eb="106">
      <t>トウキョウ</t>
    </rPh>
    <rPh sb="106" eb="109">
      <t>デンキダイ</t>
    </rPh>
    <rPh sb="110" eb="111">
      <t>メイ</t>
    </rPh>
    <rPh sb="112" eb="114">
      <t>タマガワ</t>
    </rPh>
    <rPh sb="114" eb="116">
      <t>ダイガク</t>
    </rPh>
    <rPh sb="117" eb="118">
      <t>メイ</t>
    </rPh>
    <rPh sb="119" eb="122">
      <t>ムサシビ</t>
    </rPh>
    <rPh sb="123" eb="124">
      <t>メイ</t>
    </rPh>
    <rPh sb="125" eb="129">
      <t>サッポロイチリツ</t>
    </rPh>
    <rPh sb="129" eb="130">
      <t>ダイ</t>
    </rPh>
    <rPh sb="131" eb="132">
      <t>メイ</t>
    </rPh>
    <rPh sb="133" eb="135">
      <t>ホクダイ</t>
    </rPh>
    <rPh sb="136" eb="137">
      <t>メイ</t>
    </rPh>
    <rPh sb="138" eb="140">
      <t>キタモリ</t>
    </rPh>
    <rPh sb="145" eb="146">
      <t>メイ</t>
    </rPh>
    <phoneticPr fontId="2"/>
  </si>
  <si>
    <r>
      <t xml:space="preserve">①協議会開催：建築、構造、加工、試験研究機関と各分野で活躍している専門家で構成する森町モデル推進協議会を開催
②木材応用研究：森町産人工林材を適材適所に活用した新規用途開発
③町有林の実態調査：人工林の天然化による森林調査簿との不整合、ナラ枯れ被害への調査研究
</t>
    </r>
    <r>
      <rPr>
        <sz val="9"/>
        <color rgb="FFFF0000"/>
        <rFont val="HG丸ｺﾞｼｯｸM-PRO"/>
        <family val="3"/>
        <charset val="128"/>
      </rPr>
      <t>【R7実績】
・日本学術会議発表「第71回構造工学シンポジウム」1件
・日本建築学会発表（九州大会）4件</t>
    </r>
    <rPh sb="58" eb="60">
      <t>オウヨウ</t>
    </rPh>
    <rPh sb="60" eb="62">
      <t>ケンキュウ</t>
    </rPh>
    <rPh sb="80" eb="82">
      <t>シンキ</t>
    </rPh>
    <rPh sb="82" eb="84">
      <t>ヨウト</t>
    </rPh>
    <rPh sb="84" eb="86">
      <t>カイハツ</t>
    </rPh>
    <rPh sb="94" eb="96">
      <t>チョウサ</t>
    </rPh>
    <rPh sb="134" eb="136">
      <t>ジッセキ</t>
    </rPh>
    <rPh sb="145" eb="147">
      <t>ハッピョウ</t>
    </rPh>
    <rPh sb="164" eb="165">
      <t>ケン</t>
    </rPh>
    <rPh sb="167" eb="173">
      <t>ニホンケンチクガッカイ</t>
    </rPh>
    <rPh sb="173" eb="175">
      <t>ハッピョウ</t>
    </rPh>
    <rPh sb="176" eb="178">
      <t>キュウシュウ</t>
    </rPh>
    <rPh sb="178" eb="180">
      <t>タイカイ</t>
    </rPh>
    <rPh sb="182" eb="183">
      <t>ケン</t>
    </rPh>
    <phoneticPr fontId="2"/>
  </si>
  <si>
    <r>
      <t xml:space="preserve">・町内介護事業所に雇用されている介護従事者（正職員・臨時職員・パート職員）が、介護資格取得のために受講した講座費用及び受験手数料の自己負担分の一部を助成する。
</t>
    </r>
    <r>
      <rPr>
        <sz val="9"/>
        <color rgb="FFFF0000"/>
        <rFont val="HG丸ｺﾞｼｯｸM-PRO"/>
        <family val="3"/>
        <charset val="128"/>
      </rPr>
      <t>【R7実績（R8.2月末現在）】</t>
    </r>
    <phoneticPr fontId="2"/>
  </si>
  <si>
    <r>
      <t>・地域情報（販売物等による）の発信
・施設の</t>
    </r>
    <r>
      <rPr>
        <sz val="9"/>
        <color rgb="FFFF0000"/>
        <rFont val="HG丸ｺﾞｼｯｸM-PRO"/>
        <family val="3"/>
        <charset val="128"/>
      </rPr>
      <t>機能維持に向けた</t>
    </r>
    <r>
      <rPr>
        <sz val="9"/>
        <rFont val="HG丸ｺﾞｼｯｸM-PRO"/>
        <family val="3"/>
        <charset val="128"/>
      </rPr>
      <t xml:space="preserve">改修
</t>
    </r>
    <r>
      <rPr>
        <sz val="9"/>
        <color rgb="FFFF0000"/>
        <rFont val="HG丸ｺﾞｼｯｸM-PRO"/>
        <family val="3"/>
        <charset val="128"/>
      </rPr>
      <t>【R7実績（R8.2月末現在）】</t>
    </r>
    <phoneticPr fontId="2"/>
  </si>
  <si>
    <r>
      <t xml:space="preserve">・町ＨＰでの当該事業の情報発信及び経済団体へ周知を図り、マッチングサイトに登録する町内業者の増加を目指す。
・町ＨＰで当該事業をＰＲし移住者の増加を目指す。
・移住支援金の支給。
</t>
    </r>
    <r>
      <rPr>
        <sz val="9"/>
        <color rgb="FFFF0000"/>
        <rFont val="HG丸ｺﾞｼｯｸM-PRO"/>
        <family val="3"/>
        <charset val="128"/>
      </rPr>
      <t>【R7実績（R8.2月末現在）】</t>
    </r>
    <phoneticPr fontId="2"/>
  </si>
  <si>
    <r>
      <t xml:space="preserve">・能力が充分あるにもかかわらず経済的理由によって就学困難な学生、又は生徒あるいは技能習得のため就学を希望するものに奨学金を貸付
・奨学生又は奨学生であったものが森町に居住した場合の返還免除
</t>
    </r>
    <r>
      <rPr>
        <sz val="9"/>
        <color rgb="FFFF0000"/>
        <rFont val="HG丸ｺﾞｼｯｸM-PRO"/>
        <family val="3"/>
        <charset val="128"/>
      </rPr>
      <t>【R7実績（R8.2月末現在）】</t>
    </r>
    <phoneticPr fontId="2"/>
  </si>
  <si>
    <r>
      <t xml:space="preserve">対象者を森町に居住し新たに子を出産した父母等とし、奨励金を支給する。（第1子5万円、第2子7万円、第3子以降10万円）
</t>
    </r>
    <r>
      <rPr>
        <sz val="9"/>
        <color rgb="FFFF0000"/>
        <rFont val="HG丸ｺﾞｼｯｸM-PRO"/>
        <family val="3"/>
        <charset val="128"/>
      </rPr>
      <t>【R7実績（R8.2月末現在）】
第１子　22人
第２子　17人
第３子　３人</t>
    </r>
    <rPh sb="77" eb="78">
      <t>ダイ</t>
    </rPh>
    <rPh sb="79" eb="80">
      <t>シ</t>
    </rPh>
    <rPh sb="83" eb="84">
      <t>ニン</t>
    </rPh>
    <rPh sb="85" eb="86">
      <t>ダイ</t>
    </rPh>
    <rPh sb="87" eb="88">
      <t>シ</t>
    </rPh>
    <rPh sb="91" eb="92">
      <t>ニン</t>
    </rPh>
    <rPh sb="93" eb="94">
      <t>ダイ</t>
    </rPh>
    <rPh sb="95" eb="96">
      <t>シ</t>
    </rPh>
    <rPh sb="98" eb="99">
      <t>ニン</t>
    </rPh>
    <phoneticPr fontId="2"/>
  </si>
  <si>
    <r>
      <t xml:space="preserve">国の幼児教育・保育の無償化制度対象外となる、子ども・子育て支援提供施設の利用料を月額５万円を上限に利用料を助成する。（町外からの広域利用者は除く）
</t>
    </r>
    <r>
      <rPr>
        <sz val="9"/>
        <color rgb="FFFF0000"/>
        <rFont val="HG丸ｺﾞｼｯｸM-PRO"/>
        <family val="3"/>
        <charset val="128"/>
      </rPr>
      <t>【R7実績（R8.2月末現在）】</t>
    </r>
    <rPh sb="0" eb="1">
      <t>コク</t>
    </rPh>
    <rPh sb="22" eb="23">
      <t>コ</t>
    </rPh>
    <rPh sb="26" eb="28">
      <t>コソダ</t>
    </rPh>
    <rPh sb="29" eb="35">
      <t>シエンテイキョウシセツ</t>
    </rPh>
    <rPh sb="36" eb="39">
      <t>リヨウリョウ</t>
    </rPh>
    <rPh sb="40" eb="42">
      <t>ゲツガク</t>
    </rPh>
    <rPh sb="43" eb="45">
      <t>マンエン</t>
    </rPh>
    <rPh sb="46" eb="48">
      <t>ジョウゲン</t>
    </rPh>
    <rPh sb="49" eb="52">
      <t>リヨウリョウ</t>
    </rPh>
    <rPh sb="53" eb="55">
      <t>ジョセイ</t>
    </rPh>
    <rPh sb="59" eb="61">
      <t>チョウガイ</t>
    </rPh>
    <rPh sb="64" eb="66">
      <t>コウイキ</t>
    </rPh>
    <rPh sb="66" eb="69">
      <t>リヨウシャ</t>
    </rPh>
    <rPh sb="70" eb="71">
      <t>ノゾ</t>
    </rPh>
    <phoneticPr fontId="2"/>
  </si>
  <si>
    <r>
      <t xml:space="preserve">国の幼児教育・保育の無償化制度対象外となる、認可保育所、認定こども園の利用者負担額（保育料）を無償化とし、完全無償化を実施する。（町外からの広域利用者は除く）
</t>
    </r>
    <r>
      <rPr>
        <sz val="9"/>
        <color rgb="FFFF0000"/>
        <rFont val="HG丸ｺﾞｼｯｸM-PRO"/>
        <family val="3"/>
        <charset val="128"/>
      </rPr>
      <t>【R7実績（R8.2月末現在）】</t>
    </r>
    <rPh sb="0" eb="1">
      <t>クニ</t>
    </rPh>
    <rPh sb="2" eb="6">
      <t>ヨウジキョウイク</t>
    </rPh>
    <rPh sb="7" eb="9">
      <t>ホイク</t>
    </rPh>
    <rPh sb="10" eb="13">
      <t>ムショウカ</t>
    </rPh>
    <rPh sb="13" eb="15">
      <t>セイド</t>
    </rPh>
    <rPh sb="15" eb="18">
      <t>タイショウガイ</t>
    </rPh>
    <rPh sb="22" eb="27">
      <t>ニンカホイクショ</t>
    </rPh>
    <rPh sb="28" eb="30">
      <t>ニンテイ</t>
    </rPh>
    <rPh sb="33" eb="34">
      <t>エン</t>
    </rPh>
    <rPh sb="35" eb="38">
      <t>リヨウシャ</t>
    </rPh>
    <rPh sb="38" eb="40">
      <t>フタン</t>
    </rPh>
    <rPh sb="40" eb="41">
      <t>ガク</t>
    </rPh>
    <rPh sb="42" eb="45">
      <t>ホイクリョウ</t>
    </rPh>
    <rPh sb="47" eb="50">
      <t>ムショウカ</t>
    </rPh>
    <rPh sb="53" eb="58">
      <t>カンゼンムショウカ</t>
    </rPh>
    <rPh sb="59" eb="61">
      <t>ジッシ</t>
    </rPh>
    <rPh sb="65" eb="67">
      <t>チョウガイ</t>
    </rPh>
    <rPh sb="70" eb="72">
      <t>コウイキ</t>
    </rPh>
    <rPh sb="72" eb="75">
      <t>リヨウシャ</t>
    </rPh>
    <rPh sb="76" eb="77">
      <t>ノゾ</t>
    </rPh>
    <phoneticPr fontId="2"/>
  </si>
  <si>
    <t>人の流れをつくる（交流・関係人口の増大）</t>
  </si>
  <si>
    <t>農産物受託研究　研究したもの　とまと　かぼちゃ
成果品は年末　
かぼちゃ　火山灰　利点　数値化
とまと　時期　濁川　春と秋　違い</t>
    <rPh sb="8" eb="10">
      <t>ケンキュウ</t>
    </rPh>
    <rPh sb="24" eb="27">
      <t>セイカヒン</t>
    </rPh>
    <rPh sb="28" eb="30">
      <t>ネンマツ</t>
    </rPh>
    <rPh sb="37" eb="40">
      <t>カザンバイ</t>
    </rPh>
    <rPh sb="41" eb="43">
      <t>リテン</t>
    </rPh>
    <rPh sb="44" eb="47">
      <t>スウチカ</t>
    </rPh>
    <rPh sb="52" eb="54">
      <t>ジキ</t>
    </rPh>
    <rPh sb="55" eb="57">
      <t>ニゴリカワ</t>
    </rPh>
    <rPh sb="58" eb="59">
      <t>ハル</t>
    </rPh>
    <rPh sb="60" eb="61">
      <t>アキ</t>
    </rPh>
    <rPh sb="62" eb="63">
      <t>チガ</t>
    </rPh>
    <phoneticPr fontId="2"/>
  </si>
  <si>
    <t>・森町トラスとは　針葉樹とどまつ　からまつ　すぎ　森町３０種そろっている　公共施設　建替え等時　トラスの方が柱のない空間　修正材　ハリとして使っている　地元の物でハリとして使えて流通しているもの（針葉樹）　
・資源解析　林業試験場　木種ごとに　どこに生えているかデータ　森林調査簿と現状の確認
・なにをシュミレーション　５０年後の森林の量のシュミレーション
・協議会→協議内容　森町モデル推進協議会　
・非住宅分野等　公共施設OK</t>
    <phoneticPr fontId="2"/>
  </si>
  <si>
    <t>・現状実績
・インターン　実践実習内容
・森高は毎週１？地域おこしが行ってる
・木育イベント内容　いろもりでの事業　玉川大学８月来町時のイベント　町民ないし
・むさび成果物利用　学生によって違うので今年度はなし（去年３，４人くらい木で成果物作ってた）
若年層担い手育成＝いろもり</t>
    <phoneticPr fontId="2"/>
  </si>
  <si>
    <t>農産物加工　→　２件さつまいも　１件だいず（たまふくらをつかって味噌づくり）
農作物推進　→　町普及されていない農作物を作る方に支援　１件　ケイル　　１件　長ネギ
・農産物加工→はじき野菜を加工（六次化）
・農地再生→荒廃農地、空いている条件の悪い農地を開墾？へ支援
・農作物推進→森でやっていない、普及されていな農作物の導入（近年、さつまいも、さつまいも部会（農協）導入時の苗）</t>
    <rPh sb="3" eb="5">
      <t>カコウ</t>
    </rPh>
    <rPh sb="9" eb="10">
      <t>ケン</t>
    </rPh>
    <rPh sb="17" eb="18">
      <t>ケン</t>
    </rPh>
    <rPh sb="32" eb="34">
      <t>ミソ</t>
    </rPh>
    <rPh sb="39" eb="42">
      <t>ノウサクモツ</t>
    </rPh>
    <rPh sb="42" eb="44">
      <t>スイシン</t>
    </rPh>
    <rPh sb="47" eb="48">
      <t>マチ</t>
    </rPh>
    <rPh sb="48" eb="50">
      <t>フキュウ</t>
    </rPh>
    <rPh sb="56" eb="59">
      <t>ノウサクモツ</t>
    </rPh>
    <rPh sb="60" eb="61">
      <t>ツク</t>
    </rPh>
    <rPh sb="62" eb="63">
      <t>カタ</t>
    </rPh>
    <rPh sb="64" eb="66">
      <t>シエン</t>
    </rPh>
    <rPh sb="68" eb="69">
      <t>ケン</t>
    </rPh>
    <rPh sb="76" eb="77">
      <t>ケン</t>
    </rPh>
    <rPh sb="78" eb="79">
      <t>ナガ</t>
    </rPh>
    <phoneticPr fontId="2"/>
  </si>
  <si>
    <t>・資源増大事業　種類→稚なまこ中間育成・放流、ほたて稚貝放流、こんぶ投石
・種苗生産　なまこだったけどやめた海水温高くて３年くらいダメになった
・未利用資源→うに　実入りの悪いうに駆除して畜養して出荷。今年度やめた　
経費　畜養＞出荷　採算とれない
それにかわる事業なし</t>
    <phoneticPr fontId="2"/>
  </si>
  <si>
    <r>
      <t>日本製鉄㈱…ビバリーロック（森漁協８００</t>
    </r>
    <r>
      <rPr>
        <sz val="8"/>
        <color theme="1"/>
        <rFont val="Segoe UI Symbol"/>
        <family val="3"/>
      </rPr>
      <t>㎥</t>
    </r>
    <r>
      <rPr>
        <sz val="8"/>
        <color theme="1"/>
        <rFont val="HG丸ｺﾞｼｯｸM-PRO"/>
        <family val="3"/>
        <charset val="128"/>
      </rPr>
      <t>、
　　　　　　　　　　　　　　砂原漁協６００</t>
    </r>
    <r>
      <rPr>
        <sz val="8"/>
        <color theme="1"/>
        <rFont val="Segoe UI Symbol"/>
        <family val="3"/>
      </rPr>
      <t>㎥</t>
    </r>
    <r>
      <rPr>
        <sz val="8"/>
        <color theme="1"/>
        <rFont val="HG丸ｺﾞｼｯｸM-PRO"/>
        <family val="3"/>
        <charset val="128"/>
      </rPr>
      <t>）
　 　　　　 ホタテ貝殻入り人工石
　　　　　　　　　　　　　（砂原漁協２００</t>
    </r>
    <r>
      <rPr>
        <sz val="8"/>
        <color theme="1"/>
        <rFont val="Segoe UI Symbol"/>
        <family val="3"/>
      </rPr>
      <t>㎥</t>
    </r>
    <r>
      <rPr>
        <sz val="8"/>
        <color theme="1"/>
        <rFont val="HG丸ｺﾞｼｯｸM-PRO"/>
        <family val="3"/>
        <charset val="128"/>
      </rPr>
      <t>）
 　　　　　 ビバリーバック（砂原漁協２ｔ）
北海道電力㈱…藻礁ブロック（砂原漁協１</t>
    </r>
    <r>
      <rPr>
        <sz val="8"/>
        <color theme="1"/>
        <rFont val="Segoe UI Symbol"/>
        <family val="3"/>
      </rPr>
      <t>㎥</t>
    </r>
    <r>
      <rPr>
        <sz val="8"/>
        <color theme="1"/>
        <rFont val="HG丸ｺﾞｼｯｸM-PRO"/>
        <family val="3"/>
        <charset val="128"/>
      </rPr>
      <t>×５個）</t>
    </r>
    <phoneticPr fontId="2"/>
  </si>
  <si>
    <t>事業者説明会２回今年８月
２社　うち１社　１人受け入れ　（西村鉄建）男性、CADオペレーター
森町：人材不足　フィリピン：失業率増加</t>
    <phoneticPr fontId="2"/>
  </si>
  <si>
    <t>ブランドＰＲ
NoMaps　110人
北洋　未定
関係人口増加でフェア
東京　16人
大阪　24人</t>
    <rPh sb="17" eb="18">
      <t>ニン</t>
    </rPh>
    <rPh sb="22" eb="24">
      <t>ミテイ</t>
    </rPh>
    <phoneticPr fontId="2"/>
  </si>
  <si>
    <t>・実績なし？ゼロ　
・町内事業者の増加対策
　企業への声掛け、R6年度　１社→R7年度　２社
移住支援金　国道　北海道移住支援金</t>
    <phoneticPr fontId="2"/>
  </si>
  <si>
    <t>・地元材等の利用
・炭　床下に引いて空気の循環</t>
    <phoneticPr fontId="2"/>
  </si>
  <si>
    <t>・対象施設数 さわらアンジュ、藤嶋、こひじ保育園</t>
    <phoneticPr fontId="2"/>
  </si>
  <si>
    <t>転入者でも入学式の日にいたら貰える</t>
    <phoneticPr fontId="2"/>
  </si>
  <si>
    <t>利用者（R7.5.1　学校基本調査）
小学生　434人
中学生　280人　　合計714人
課題→家庭での時間が統計で出てる。自宅での利用時間の底上げが課題
ipadリース　故障時等ソフトバンク基本無償交換
AIドリル　月額方式　年間6,600円</t>
    <rPh sb="0" eb="3">
      <t>リヨウシャ</t>
    </rPh>
    <rPh sb="11" eb="13">
      <t>ガッコウ</t>
    </rPh>
    <rPh sb="13" eb="15">
      <t>キホン</t>
    </rPh>
    <rPh sb="15" eb="17">
      <t>チョウサ</t>
    </rPh>
    <rPh sb="19" eb="22">
      <t>ショウガクセイ</t>
    </rPh>
    <rPh sb="26" eb="27">
      <t>ニン</t>
    </rPh>
    <rPh sb="28" eb="31">
      <t>チュウガクセイ</t>
    </rPh>
    <rPh sb="35" eb="36">
      <t>ニン</t>
    </rPh>
    <rPh sb="38" eb="40">
      <t>ゴウケイ</t>
    </rPh>
    <rPh sb="43" eb="44">
      <t>ニン</t>
    </rPh>
    <phoneticPr fontId="2"/>
  </si>
  <si>
    <t>・ビジョン策定予定　8年度策定　５～１０年計画
・防災海上輸送　スターマリン　室蘭　協定　何か時に対応してくれる　物資なり人なり
・賑わい創出協力　森蘭航路事業
・５年のうち、３年やる（６月～１０月までの計画で１件　１パッケージ）
・定員４０人　
・ビジョンを作って国の整備事業をおこなっていける
・港湾を基点したブルーカーボン事業　そういうブロックを港湾から積み出すイメージ</t>
    <phoneticPr fontId="2"/>
  </si>
  <si>
    <t>商工会議所　売上データ　</t>
    <rPh sb="0" eb="5">
      <t>ショウコウカイギショ</t>
    </rPh>
    <rPh sb="6" eb="8">
      <t>ウリアゲ</t>
    </rPh>
    <phoneticPr fontId="2"/>
  </si>
  <si>
    <t>江別　公共交通バス　会員制　</t>
    <rPh sb="0" eb="2">
      <t>エベツ</t>
    </rPh>
    <rPh sb="3" eb="5">
      <t>コウキョウ</t>
    </rPh>
    <rPh sb="5" eb="7">
      <t>コウツウ</t>
    </rPh>
    <rPh sb="10" eb="12">
      <t>カイイン</t>
    </rPh>
    <rPh sb="12" eb="13">
      <t>セイ</t>
    </rPh>
    <phoneticPr fontId="2"/>
  </si>
  <si>
    <t>配布場所の確認　役場　道の駅　グリーンピア　今後に駅　要望があれば随時
観光客が手にするとこが良い</t>
    <rPh sb="0" eb="2">
      <t>ハイフ</t>
    </rPh>
    <rPh sb="2" eb="4">
      <t>バショ</t>
    </rPh>
    <rPh sb="5" eb="7">
      <t>カクニン</t>
    </rPh>
    <rPh sb="8" eb="10">
      <t>ヤクバ</t>
    </rPh>
    <rPh sb="11" eb="12">
      <t>ミチ</t>
    </rPh>
    <rPh sb="13" eb="14">
      <t>エキ</t>
    </rPh>
    <rPh sb="22" eb="24">
      <t>コンゴ</t>
    </rPh>
    <rPh sb="25" eb="26">
      <t>エキ</t>
    </rPh>
    <rPh sb="27" eb="29">
      <t>ヨウボウ</t>
    </rPh>
    <rPh sb="33" eb="35">
      <t>ズイジ</t>
    </rPh>
    <rPh sb="37" eb="39">
      <t>カンコウ</t>
    </rPh>
    <rPh sb="39" eb="40">
      <t>キャク</t>
    </rPh>
    <rPh sb="41" eb="42">
      <t>テ</t>
    </rPh>
    <rPh sb="48" eb="49">
      <t>ヨ</t>
    </rPh>
    <phoneticPr fontId="2"/>
  </si>
  <si>
    <t xml:space="preserve">17と18
地域おこし協力隊の野球部の吉田監督の影響が強いが、部活に限らず（他の部活も希望者あり）寮を希望する生徒もいることからR11までのＫＰＩを設けている。
18
・運営会社　㈱商社
・場所　常盤町　100均向
・受入人数　最初３人、９月転入１人＋１人　計５人　ｍａｘ１０人
・20,000円/1人月額　　
`下宿代が79,000円→59,000円に
R8　＋７人（野球だけで）
</t>
    <rPh sb="159" eb="161">
      <t>ゲシュク</t>
    </rPh>
    <rPh sb="161" eb="162">
      <t>ダイ</t>
    </rPh>
    <rPh sb="186" eb="187">
      <t>ニン</t>
    </rPh>
    <rPh sb="188" eb="190">
      <t>ヤキュウ</t>
    </rPh>
    <phoneticPr fontId="2"/>
  </si>
  <si>
    <t>学生をどのように見つけてきたか
東京学芸大　木育　学生　木育（学会　広島）　
東京電機大　森町モデル　委員　教授
札幌市立　森町モデル担当　経済波及効果　教授　
北森　２年目　実習８割　２週間インターンシップ　道南事務局森町</t>
    <rPh sb="0" eb="2">
      <t>ガクセイ</t>
    </rPh>
    <rPh sb="8" eb="9">
      <t>ミ</t>
    </rPh>
    <rPh sb="16" eb="18">
      <t>トウキョウ</t>
    </rPh>
    <rPh sb="18" eb="21">
      <t>ガクゲイダイ</t>
    </rPh>
    <rPh sb="22" eb="24">
      <t>モクイク</t>
    </rPh>
    <rPh sb="25" eb="27">
      <t>ガクセイ</t>
    </rPh>
    <rPh sb="28" eb="30">
      <t>モクイク</t>
    </rPh>
    <rPh sb="31" eb="33">
      <t>ガッカイ</t>
    </rPh>
    <rPh sb="34" eb="36">
      <t>ヒロシマ</t>
    </rPh>
    <rPh sb="39" eb="41">
      <t>トウキョウ</t>
    </rPh>
    <rPh sb="41" eb="43">
      <t>デンキ</t>
    </rPh>
    <rPh sb="43" eb="44">
      <t>ダイ</t>
    </rPh>
    <rPh sb="45" eb="47">
      <t>モリマチ</t>
    </rPh>
    <rPh sb="51" eb="53">
      <t>イイン</t>
    </rPh>
    <rPh sb="54" eb="56">
      <t>キョウジュ</t>
    </rPh>
    <rPh sb="57" eb="59">
      <t>サッポロ</t>
    </rPh>
    <rPh sb="59" eb="61">
      <t>イチリツ</t>
    </rPh>
    <rPh sb="62" eb="64">
      <t>モリマチ</t>
    </rPh>
    <rPh sb="67" eb="69">
      <t>タントウ</t>
    </rPh>
    <rPh sb="70" eb="72">
      <t>ケイザイ</t>
    </rPh>
    <rPh sb="72" eb="76">
      <t>ハキュウコウカ</t>
    </rPh>
    <rPh sb="77" eb="79">
      <t>キョウジュ</t>
    </rPh>
    <rPh sb="81" eb="83">
      <t>キタモリ</t>
    </rPh>
    <rPh sb="85" eb="87">
      <t>ネンメ</t>
    </rPh>
    <rPh sb="88" eb="90">
      <t>ジッシュウ</t>
    </rPh>
    <rPh sb="91" eb="92">
      <t>ワリ</t>
    </rPh>
    <rPh sb="94" eb="96">
      <t>シュウカン</t>
    </rPh>
    <rPh sb="105" eb="107">
      <t>ドウナン</t>
    </rPh>
    <rPh sb="107" eb="110">
      <t>ジムキョク</t>
    </rPh>
    <rPh sb="110" eb="112">
      <t>モリマチ</t>
    </rPh>
    <phoneticPr fontId="2"/>
  </si>
  <si>
    <t>次回より
目標値と実績</t>
    <rPh sb="0" eb="2">
      <t>ジカイ</t>
    </rPh>
    <rPh sb="5" eb="8">
      <t>モクヒョウチ</t>
    </rPh>
    <rPh sb="9" eb="11">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</si>
</sst>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8">
    <font>
      <sz val="11"/>
      <color theme="1"/>
      <name val="ＭＳ Ｐゴシック"/>
      <family val="2"/>
      <charset val="128"/>
      <scheme val="minor"/>
    </font>
    <font>
      <sz val="8"/>
      <color theme="1"/>
      <name val="HG丸ｺﾞｼｯｸM-PRO"/>
      <family val="3"/>
      <charset val="128"/>
    </font>
    <font>
      <sz val="6"/>
      <name val="ＭＳ Ｐゴシック"/>
      <family val="2"/>
      <charset val="128"/>
      <scheme val="minor"/>
    </font>
    <font>
      <sz val="9"/>
      <name val="HG丸ｺﾞｼｯｸM-PRO"/>
      <family val="3"/>
      <charset val="128"/>
    </font>
    <font>
      <sz val="10"/>
      <name val="HG丸ｺﾞｼｯｸM-PRO"/>
      <family val="3"/>
      <charset val="128"/>
    </font>
    <font>
      <b/>
      <sz val="9"/>
      <name val="HG丸ｺﾞｼｯｸM-PRO"/>
      <family val="3"/>
      <charset val="128"/>
    </font>
    <font>
      <sz val="8"/>
      <name val="HG丸ｺﾞｼｯｸM-PRO"/>
      <family val="3"/>
      <charset val="128"/>
    </font>
    <font>
      <sz val="14"/>
      <name val="HG丸ｺﾞｼｯｸM-PRO"/>
      <family val="3"/>
      <charset val="128"/>
    </font>
    <font>
      <sz val="11"/>
      <name val="HG丸ｺﾞｼｯｸM-PRO"/>
      <family val="3"/>
      <charset val="128"/>
    </font>
    <font>
      <sz val="6"/>
      <name val="HG丸ｺﾞｼｯｸM-PRO"/>
      <family val="3"/>
      <charset val="128"/>
    </font>
    <font>
      <b/>
      <sz val="9"/>
      <color theme="1"/>
      <name val="HG丸ｺﾞｼｯｸM-PRO"/>
      <family val="3"/>
      <charset val="128"/>
    </font>
    <font>
      <sz val="11"/>
      <color theme="1"/>
      <name val="ＭＳ Ｐゴシック"/>
      <family val="2"/>
      <charset val="128"/>
      <scheme val="minor"/>
    </font>
    <font>
      <b/>
      <sz val="9"/>
      <color indexed="81"/>
      <name val="MS P ゴシック"/>
      <family val="3"/>
      <charset val="128"/>
    </font>
    <font>
      <sz val="9"/>
      <color rgb="FFFF0000"/>
      <name val="HG丸ｺﾞｼｯｸM-PRO"/>
      <family val="3"/>
      <charset val="128"/>
    </font>
    <font>
      <sz val="9"/>
      <color rgb="FFFF0000"/>
      <name val="Segoe UI Symbol"/>
      <family val="3"/>
    </font>
    <font>
      <sz val="10"/>
      <color rgb="FFFF0000"/>
      <name val="HG丸ｺﾞｼｯｸM-PRO"/>
      <family val="3"/>
      <charset val="128"/>
    </font>
    <font>
      <sz val="8"/>
      <color rgb="FFFF0000"/>
      <name val="HG丸ｺﾞｼｯｸM-PRO"/>
      <family val="3"/>
      <charset val="128"/>
    </font>
    <font>
      <sz val="8"/>
      <color theme="1"/>
      <name val="Segoe UI Symbol"/>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s>
  <borders count="9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style="medium">
        <color auto="1"/>
      </left>
      <right style="medium">
        <color auto="1"/>
      </right>
      <top/>
      <bottom style="double">
        <color auto="1"/>
      </bottom>
      <diagonal/>
    </border>
    <border>
      <left style="medium">
        <color auto="1"/>
      </left>
      <right style="thin">
        <color auto="1"/>
      </right>
      <top/>
      <bottom style="double">
        <color auto="1"/>
      </bottom>
      <diagonal/>
    </border>
    <border>
      <left style="thin">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medium">
        <color auto="1"/>
      </top>
      <bottom style="thin">
        <color auto="1"/>
      </bottom>
      <diagonal/>
    </border>
    <border>
      <left style="thin">
        <color auto="1"/>
      </left>
      <right style="thin">
        <color auto="1"/>
      </right>
      <top style="thin">
        <color indexed="64"/>
      </top>
      <bottom style="thin">
        <color auto="1"/>
      </bottom>
      <diagonal/>
    </border>
    <border>
      <left style="thin">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thin">
        <color indexed="64"/>
      </top>
      <bottom style="thin">
        <color auto="1"/>
      </bottom>
      <diagonal/>
    </border>
    <border>
      <left style="medium">
        <color auto="1"/>
      </left>
      <right style="medium">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thin">
        <color auto="1"/>
      </left>
      <right style="medium">
        <color auto="1"/>
      </right>
      <top style="thin">
        <color indexed="64"/>
      </top>
      <bottom style="medium">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style="thin">
        <color auto="1"/>
      </top>
      <bottom/>
      <diagonal/>
    </border>
    <border>
      <left/>
      <right style="thin">
        <color auto="1"/>
      </right>
      <top style="thin">
        <color auto="1"/>
      </top>
      <bottom style="double">
        <color auto="1"/>
      </bottom>
      <diagonal/>
    </border>
    <border>
      <left/>
      <right style="thin">
        <color auto="1"/>
      </right>
      <top style="double">
        <color auto="1"/>
      </top>
      <bottom/>
      <diagonal/>
    </border>
    <border>
      <left/>
      <right style="thin">
        <color auto="1"/>
      </right>
      <top/>
      <bottom style="double">
        <color auto="1"/>
      </bottom>
      <diagonal/>
    </border>
    <border>
      <left/>
      <right style="thin">
        <color auto="1"/>
      </right>
      <top style="double">
        <color auto="1"/>
      </top>
      <bottom style="thin">
        <color auto="1"/>
      </bottom>
      <diagonal/>
    </border>
    <border>
      <left/>
      <right style="medium">
        <color auto="1"/>
      </right>
      <top/>
      <bottom/>
      <diagonal/>
    </border>
    <border>
      <left style="thin">
        <color auto="1"/>
      </left>
      <right/>
      <top style="thin">
        <color auto="1"/>
      </top>
      <bottom/>
      <diagonal/>
    </border>
    <border>
      <left/>
      <right/>
      <top style="medium">
        <color auto="1"/>
      </top>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style="thin">
        <color indexed="64"/>
      </top>
      <bottom style="thin">
        <color auto="1"/>
      </bottom>
      <diagonal/>
    </border>
    <border>
      <left style="thin">
        <color auto="1"/>
      </left>
      <right/>
      <top style="double">
        <color auto="1"/>
      </top>
      <bottom/>
      <diagonal/>
    </border>
    <border>
      <left style="thin">
        <color auto="1"/>
      </left>
      <right/>
      <top style="thin">
        <color auto="1"/>
      </top>
      <bottom style="double">
        <color auto="1"/>
      </bottom>
      <diagonal/>
    </border>
    <border>
      <left style="thin">
        <color auto="1"/>
      </left>
      <right/>
      <top style="double">
        <color auto="1"/>
      </top>
      <bottom style="thin">
        <color auto="1"/>
      </bottom>
      <diagonal/>
    </border>
    <border>
      <left style="thin">
        <color auto="1"/>
      </left>
      <right/>
      <top style="medium">
        <color auto="1"/>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double">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style="double">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thin">
        <color auto="1"/>
      </right>
      <top style="double">
        <color auto="1"/>
      </top>
      <bottom style="thin">
        <color auto="1"/>
      </bottom>
      <diagonal/>
    </border>
    <border>
      <left style="medium">
        <color auto="1"/>
      </left>
      <right/>
      <top style="double">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style="medium">
        <color auto="1"/>
      </left>
      <right/>
      <top style="thin">
        <color auto="1"/>
      </top>
      <bottom/>
      <diagonal/>
    </border>
    <border>
      <left style="thin">
        <color auto="1"/>
      </left>
      <right style="thin">
        <color auto="1"/>
      </right>
      <top style="double">
        <color auto="1"/>
      </top>
      <bottom style="medium">
        <color auto="1"/>
      </bottom>
      <diagonal/>
    </border>
    <border>
      <left style="medium">
        <color auto="1"/>
      </left>
      <right/>
      <top style="double">
        <color auto="1"/>
      </top>
      <bottom/>
      <diagonal/>
    </border>
    <border>
      <left style="thin">
        <color auto="1"/>
      </left>
      <right/>
      <top/>
      <bottom style="medium">
        <color auto="1"/>
      </bottom>
      <diagonal/>
    </border>
  </borders>
  <cellStyleXfs count="3">
    <xf numFmtId="0" fontId="0"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39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49" fontId="8" fillId="0" borderId="27" xfId="0" applyNumberFormat="1" applyFont="1" applyBorder="1" applyAlignment="1">
      <alignment horizontal="center" vertical="center" wrapText="1"/>
    </xf>
    <xf numFmtId="0" fontId="5" fillId="0" borderId="10" xfId="0" applyFont="1" applyBorder="1" applyAlignment="1">
      <alignment horizontal="left" vertical="center" wrapText="1"/>
    </xf>
    <xf numFmtId="0" fontId="3" fillId="0" borderId="10" xfId="0" applyFont="1" applyBorder="1" applyAlignment="1">
      <alignment horizontal="left" vertical="center" wrapText="1"/>
    </xf>
    <xf numFmtId="0" fontId="6" fillId="0" borderId="12" xfId="0" applyFont="1" applyBorder="1" applyAlignment="1">
      <alignment horizontal="center" vertical="center"/>
    </xf>
    <xf numFmtId="0" fontId="3" fillId="0" borderId="12" xfId="0" applyFont="1" applyBorder="1" applyAlignment="1">
      <alignment vertical="center" wrapText="1"/>
    </xf>
    <xf numFmtId="176" fontId="4" fillId="0" borderId="12" xfId="0" applyNumberFormat="1" applyFont="1" applyBorder="1">
      <alignment vertical="center"/>
    </xf>
    <xf numFmtId="0" fontId="4" fillId="0" borderId="12" xfId="0" applyFont="1" applyBorder="1" applyAlignment="1">
      <alignment horizontal="center" vertical="center" shrinkToFit="1"/>
    </xf>
    <xf numFmtId="49" fontId="8" fillId="0" borderId="34" xfId="0" applyNumberFormat="1" applyFont="1" applyBorder="1" applyAlignment="1">
      <alignment horizontal="center" vertical="center" wrapText="1"/>
    </xf>
    <xf numFmtId="0" fontId="10" fillId="0" borderId="30" xfId="0" applyFont="1" applyBorder="1" applyAlignment="1">
      <alignment vertical="center" wrapText="1"/>
    </xf>
    <xf numFmtId="0" fontId="3" fillId="0" borderId="30" xfId="0" applyFont="1" applyBorder="1" applyAlignment="1">
      <alignment horizontal="left" vertical="center" wrapText="1"/>
    </xf>
    <xf numFmtId="0" fontId="5" fillId="0" borderId="35" xfId="0" applyFont="1" applyBorder="1" applyAlignment="1">
      <alignment horizontal="center" vertical="center" wrapText="1"/>
    </xf>
    <xf numFmtId="0" fontId="3" fillId="0" borderId="35" xfId="0" applyFont="1" applyBorder="1" applyAlignment="1">
      <alignment horizontal="left" vertical="center" wrapText="1"/>
    </xf>
    <xf numFmtId="0" fontId="6" fillId="0" borderId="24" xfId="0" applyFont="1" applyBorder="1" applyAlignment="1">
      <alignment horizontal="center" vertical="center"/>
    </xf>
    <xf numFmtId="0" fontId="3" fillId="0" borderId="24" xfId="0" applyFont="1" applyBorder="1" applyAlignment="1">
      <alignment vertical="center" wrapText="1"/>
    </xf>
    <xf numFmtId="176" fontId="4" fillId="0" borderId="24" xfId="0" applyNumberFormat="1" applyFont="1" applyBorder="1">
      <alignment vertical="center"/>
    </xf>
    <xf numFmtId="0" fontId="4" fillId="0" borderId="24" xfId="0" applyFont="1" applyBorder="1" applyAlignment="1">
      <alignment horizontal="center" vertical="center" shrinkToFit="1"/>
    </xf>
    <xf numFmtId="49" fontId="8" fillId="0" borderId="1" xfId="0" applyNumberFormat="1" applyFont="1" applyBorder="1" applyAlignment="1">
      <alignment horizontal="center" vertical="center" wrapText="1"/>
    </xf>
    <xf numFmtId="0" fontId="3" fillId="0" borderId="2" xfId="0" applyFont="1" applyBorder="1" applyAlignment="1">
      <alignment vertical="center" wrapText="1"/>
    </xf>
    <xf numFmtId="176" fontId="4" fillId="0" borderId="2" xfId="0" applyNumberFormat="1" applyFont="1" applyBorder="1">
      <alignment vertical="center"/>
    </xf>
    <xf numFmtId="0" fontId="4" fillId="0" borderId="2" xfId="0" applyFont="1" applyBorder="1" applyAlignment="1">
      <alignment horizontal="center" vertical="center" shrinkToFit="1"/>
    </xf>
    <xf numFmtId="0" fontId="5" fillId="0" borderId="24" xfId="0" applyFont="1" applyBorder="1" applyAlignment="1">
      <alignment horizontal="left" vertical="center" wrapText="1"/>
    </xf>
    <xf numFmtId="0" fontId="3" fillId="0" borderId="24" xfId="0" applyFont="1" applyBorder="1" applyAlignment="1">
      <alignment horizontal="left" vertical="center" wrapText="1"/>
    </xf>
    <xf numFmtId="0" fontId="3" fillId="0" borderId="10" xfId="0" applyFont="1" applyBorder="1" applyAlignment="1">
      <alignment vertical="center" wrapText="1"/>
    </xf>
    <xf numFmtId="0" fontId="3" fillId="0" borderId="37" xfId="0" applyFont="1" applyBorder="1" applyAlignment="1">
      <alignment vertical="center" wrapText="1"/>
    </xf>
    <xf numFmtId="0" fontId="6" fillId="0" borderId="37" xfId="0" applyFont="1" applyBorder="1">
      <alignment vertical="center"/>
    </xf>
    <xf numFmtId="176" fontId="4" fillId="0" borderId="37" xfId="0" applyNumberFormat="1" applyFont="1" applyBorder="1" applyAlignment="1">
      <alignment vertical="center" wrapText="1"/>
    </xf>
    <xf numFmtId="0" fontId="4" fillId="0" borderId="37" xfId="0" applyFont="1" applyBorder="1" applyAlignment="1">
      <alignment vertical="center" wrapText="1" shrinkToFit="1"/>
    </xf>
    <xf numFmtId="176" fontId="4" fillId="0" borderId="30" xfId="0" applyNumberFormat="1" applyFont="1" applyBorder="1" applyAlignment="1">
      <alignment vertical="center" shrinkToFit="1"/>
    </xf>
    <xf numFmtId="0" fontId="3" fillId="0" borderId="30" xfId="0" applyFont="1" applyBorder="1" applyAlignment="1">
      <alignment vertical="center" wrapText="1"/>
    </xf>
    <xf numFmtId="0" fontId="6" fillId="0" borderId="30" xfId="0" applyFont="1" applyBorder="1">
      <alignment vertical="center"/>
    </xf>
    <xf numFmtId="0" fontId="4" fillId="0" borderId="30" xfId="0" applyFont="1" applyBorder="1" applyAlignment="1">
      <alignment vertical="center" shrinkToFit="1"/>
    </xf>
    <xf numFmtId="176" fontId="4" fillId="0" borderId="30" xfId="0" applyNumberFormat="1" applyFont="1" applyBorder="1">
      <alignment vertical="center"/>
    </xf>
    <xf numFmtId="0" fontId="6" fillId="0" borderId="30" xfId="0" applyFont="1" applyBorder="1" applyAlignment="1">
      <alignment horizontal="center" vertical="center"/>
    </xf>
    <xf numFmtId="0" fontId="4" fillId="0" borderId="30" xfId="0" applyFont="1" applyBorder="1" applyAlignment="1">
      <alignment horizontal="center" vertical="center" shrinkToFit="1"/>
    </xf>
    <xf numFmtId="0" fontId="5" fillId="0" borderId="39" xfId="0" applyFont="1" applyBorder="1" applyAlignment="1">
      <alignment horizontal="center" vertical="center" wrapText="1"/>
    </xf>
    <xf numFmtId="176" fontId="4" fillId="0" borderId="12" xfId="0" applyNumberFormat="1" applyFont="1" applyBorder="1" applyAlignment="1">
      <alignment vertical="center" shrinkToFit="1"/>
    </xf>
    <xf numFmtId="0" fontId="5" fillId="0" borderId="12" xfId="0" applyFont="1" applyBorder="1" applyAlignment="1">
      <alignment horizontal="left" vertical="center" wrapText="1"/>
    </xf>
    <xf numFmtId="176" fontId="4" fillId="0" borderId="10" xfId="0" applyNumberFormat="1" applyFont="1" applyBorder="1">
      <alignment vertical="center"/>
    </xf>
    <xf numFmtId="0" fontId="5" fillId="0" borderId="2" xfId="0" applyFont="1" applyBorder="1" applyAlignment="1">
      <alignment vertical="center" wrapText="1"/>
    </xf>
    <xf numFmtId="0" fontId="6" fillId="0" borderId="2" xfId="0" applyFont="1" applyBorder="1">
      <alignment vertical="center"/>
    </xf>
    <xf numFmtId="0" fontId="4" fillId="0" borderId="2" xfId="0" applyFont="1" applyBorder="1" applyAlignment="1">
      <alignment vertical="center" shrinkToFit="1"/>
    </xf>
    <xf numFmtId="0" fontId="8" fillId="0" borderId="40" xfId="0" applyFont="1" applyBorder="1" applyAlignment="1">
      <alignment horizontal="center" vertical="center" wrapText="1"/>
    </xf>
    <xf numFmtId="49" fontId="8" fillId="0" borderId="36" xfId="0" applyNumberFormat="1" applyFont="1" applyBorder="1" applyAlignment="1">
      <alignment horizontal="center" vertical="center" wrapText="1"/>
    </xf>
    <xf numFmtId="0" fontId="5" fillId="0" borderId="41" xfId="0" applyFont="1" applyBorder="1" applyAlignment="1">
      <alignment horizontal="left" vertical="center" wrapText="1"/>
    </xf>
    <xf numFmtId="0" fontId="3" fillId="0" borderId="41" xfId="0" applyFont="1" applyBorder="1" applyAlignment="1">
      <alignment horizontal="left" vertical="center" wrapText="1"/>
    </xf>
    <xf numFmtId="0" fontId="6" fillId="0" borderId="41" xfId="0" applyFont="1" applyBorder="1" applyAlignment="1">
      <alignment horizontal="center" vertical="center"/>
    </xf>
    <xf numFmtId="0" fontId="3" fillId="0" borderId="41" xfId="0" applyFont="1" applyBorder="1" applyAlignment="1">
      <alignment vertical="center" wrapText="1"/>
    </xf>
    <xf numFmtId="49" fontId="8" fillId="0" borderId="4" xfId="0" applyNumberFormat="1" applyFont="1" applyBorder="1" applyAlignment="1">
      <alignment horizontal="center" vertical="center" wrapText="1"/>
    </xf>
    <xf numFmtId="0" fontId="6" fillId="0" borderId="10" xfId="0" applyFont="1" applyBorder="1" applyAlignment="1">
      <alignment horizontal="center" vertical="center"/>
    </xf>
    <xf numFmtId="176" fontId="4" fillId="0" borderId="30" xfId="0" applyNumberFormat="1" applyFont="1" applyBorder="1" applyAlignment="1">
      <alignment horizontal="right" vertical="center"/>
    </xf>
    <xf numFmtId="0" fontId="5" fillId="0" borderId="30" xfId="0" applyFont="1" applyBorder="1" applyAlignment="1">
      <alignment horizontal="center" vertical="center" wrapText="1"/>
    </xf>
    <xf numFmtId="0" fontId="4" fillId="0" borderId="10" xfId="0" applyFont="1" applyBorder="1" applyAlignment="1">
      <alignment horizontal="center" vertical="center" shrinkToFit="1"/>
    </xf>
    <xf numFmtId="0" fontId="3" fillId="0" borderId="7" xfId="0" applyFont="1" applyBorder="1" applyAlignment="1">
      <alignment vertical="center" wrapText="1"/>
    </xf>
    <xf numFmtId="176" fontId="4" fillId="0" borderId="7" xfId="0" applyNumberFormat="1" applyFont="1" applyBorder="1">
      <alignment vertical="center"/>
    </xf>
    <xf numFmtId="0" fontId="4" fillId="0" borderId="7" xfId="0" applyFont="1" applyBorder="1" applyAlignment="1">
      <alignment horizontal="center" vertical="center" shrinkToFit="1"/>
    </xf>
    <xf numFmtId="0" fontId="3" fillId="0" borderId="7" xfId="0" applyFont="1" applyBorder="1" applyAlignment="1">
      <alignment horizontal="left" vertical="center" wrapText="1"/>
    </xf>
    <xf numFmtId="0" fontId="5" fillId="0" borderId="7" xfId="0" applyFont="1" applyBorder="1" applyAlignment="1">
      <alignment horizontal="left" vertical="center" wrapText="1"/>
    </xf>
    <xf numFmtId="0" fontId="6" fillId="0" borderId="7" xfId="0" applyFont="1" applyBorder="1" applyAlignment="1">
      <alignment horizontal="center" vertical="center"/>
    </xf>
    <xf numFmtId="49" fontId="8" fillId="0" borderId="9"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3" fillId="0" borderId="12" xfId="0" applyFont="1" applyBorder="1" applyAlignment="1">
      <alignment horizontal="left" vertical="center" wrapText="1"/>
    </xf>
    <xf numFmtId="176" fontId="4" fillId="0" borderId="10" xfId="0" applyNumberFormat="1" applyFont="1" applyBorder="1" applyAlignment="1">
      <alignment horizontal="right" vertical="center"/>
    </xf>
    <xf numFmtId="0" fontId="5" fillId="0" borderId="5" xfId="0" applyFont="1" applyBorder="1" applyAlignment="1">
      <alignment horizontal="left" vertical="center" wrapText="1"/>
    </xf>
    <xf numFmtId="0" fontId="3" fillId="0" borderId="5" xfId="0" applyFont="1" applyBorder="1" applyAlignment="1">
      <alignment horizontal="left" vertical="center" wrapText="1"/>
    </xf>
    <xf numFmtId="0" fontId="6" fillId="0" borderId="5" xfId="0" applyFont="1" applyBorder="1" applyAlignment="1">
      <alignment horizontal="center" vertical="center"/>
    </xf>
    <xf numFmtId="0" fontId="3" fillId="0" borderId="5" xfId="0" applyFont="1" applyBorder="1" applyAlignment="1">
      <alignment vertical="center" wrapText="1"/>
    </xf>
    <xf numFmtId="0" fontId="4" fillId="0" borderId="5" xfId="0" applyFont="1" applyBorder="1" applyAlignment="1">
      <alignment horizontal="center" vertical="center"/>
    </xf>
    <xf numFmtId="49" fontId="8" fillId="0" borderId="34" xfId="0" applyNumberFormat="1" applyFont="1" applyBorder="1" applyAlignment="1">
      <alignment horizontal="center" vertical="center"/>
    </xf>
    <xf numFmtId="0" fontId="5" fillId="0" borderId="30" xfId="0" applyFont="1" applyBorder="1" applyAlignment="1">
      <alignment horizontal="left" vertical="center" wrapText="1"/>
    </xf>
    <xf numFmtId="0" fontId="4" fillId="0" borderId="30" xfId="0" applyFont="1" applyBorder="1" applyAlignment="1">
      <alignment horizontal="center" vertical="center"/>
    </xf>
    <xf numFmtId="0" fontId="8" fillId="0" borderId="45" xfId="0" applyFont="1" applyBorder="1" applyAlignment="1">
      <alignment horizontal="center" vertical="center" wrapText="1"/>
    </xf>
    <xf numFmtId="49" fontId="8" fillId="0" borderId="46" xfId="0" applyNumberFormat="1" applyFont="1" applyBorder="1" applyAlignment="1">
      <alignment horizontal="center" vertical="center" wrapText="1"/>
    </xf>
    <xf numFmtId="0" fontId="6" fillId="0" borderId="47" xfId="0" applyFont="1" applyBorder="1" applyAlignment="1">
      <alignment horizontal="center" vertical="center"/>
    </xf>
    <xf numFmtId="0" fontId="3" fillId="0" borderId="47" xfId="0" applyFont="1" applyBorder="1" applyAlignment="1">
      <alignment vertical="center" wrapText="1"/>
    </xf>
    <xf numFmtId="176" fontId="4" fillId="0" borderId="47" xfId="0" applyNumberFormat="1" applyFont="1" applyBorder="1" applyAlignment="1">
      <alignment horizontal="right" vertical="center"/>
    </xf>
    <xf numFmtId="0" fontId="4" fillId="0" borderId="47" xfId="0" applyFont="1" applyBorder="1" applyAlignment="1">
      <alignment horizontal="center" vertical="center" shrinkToFit="1"/>
    </xf>
    <xf numFmtId="176" fontId="4" fillId="0" borderId="12" xfId="0" applyNumberFormat="1" applyFont="1" applyBorder="1" applyAlignment="1">
      <alignment horizontal="right" vertical="center" shrinkToFit="1"/>
    </xf>
    <xf numFmtId="0" fontId="5" fillId="0" borderId="5" xfId="0" applyFont="1" applyBorder="1" applyAlignment="1">
      <alignment horizontal="center" vertical="center" wrapText="1"/>
    </xf>
    <xf numFmtId="176" fontId="4" fillId="0" borderId="5" xfId="0" applyNumberFormat="1" applyFont="1" applyBorder="1">
      <alignment vertical="center"/>
    </xf>
    <xf numFmtId="0" fontId="4" fillId="0" borderId="5" xfId="0" applyFont="1" applyBorder="1" applyAlignment="1">
      <alignment horizontal="center" vertical="center" shrinkToFit="1"/>
    </xf>
    <xf numFmtId="176" fontId="4" fillId="0" borderId="41" xfId="0" applyNumberFormat="1" applyFont="1" applyBorder="1">
      <alignment vertical="center"/>
    </xf>
    <xf numFmtId="0" fontId="4" fillId="0" borderId="41" xfId="0" applyFont="1" applyBorder="1" applyAlignment="1">
      <alignment horizontal="center" vertical="center"/>
    </xf>
    <xf numFmtId="0" fontId="5" fillId="0" borderId="14" xfId="0" applyFont="1" applyBorder="1" applyAlignment="1">
      <alignment horizontal="left" vertical="center" wrapText="1"/>
    </xf>
    <xf numFmtId="0" fontId="3" fillId="0" borderId="14" xfId="0" applyFont="1" applyBorder="1" applyAlignment="1">
      <alignment horizontal="left" vertical="center" wrapText="1"/>
    </xf>
    <xf numFmtId="49" fontId="3" fillId="0" borderId="51"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52" xfId="0" applyNumberFormat="1" applyFont="1" applyBorder="1" applyAlignment="1">
      <alignment horizontal="center" vertical="center"/>
    </xf>
    <xf numFmtId="49" fontId="3" fillId="0" borderId="39" xfId="0" applyNumberFormat="1" applyFont="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55" xfId="0" applyNumberFormat="1" applyFont="1" applyBorder="1" applyAlignment="1">
      <alignment horizontal="center" vertical="center" wrapText="1"/>
    </xf>
    <xf numFmtId="49" fontId="3" fillId="0" borderId="50" xfId="0" applyNumberFormat="1" applyFont="1" applyBorder="1" applyAlignment="1">
      <alignment horizontal="center" vertical="center" wrapText="1"/>
    </xf>
    <xf numFmtId="49" fontId="3" fillId="0" borderId="49" xfId="0" applyNumberFormat="1" applyFont="1" applyBorder="1" applyAlignment="1">
      <alignment horizontal="center" vertical="center" wrapText="1"/>
    </xf>
    <xf numFmtId="49" fontId="3" fillId="0" borderId="53" xfId="0" applyNumberFormat="1" applyFont="1" applyBorder="1" applyAlignment="1">
      <alignment horizontal="center" vertical="center" wrapText="1"/>
    </xf>
    <xf numFmtId="49" fontId="3" fillId="0" borderId="39" xfId="0" applyNumberFormat="1" applyFont="1" applyBorder="1" applyAlignment="1">
      <alignment horizontal="center" vertical="center"/>
    </xf>
    <xf numFmtId="49" fontId="3" fillId="0" borderId="52" xfId="0" applyNumberFormat="1" applyFont="1" applyBorder="1" applyAlignment="1">
      <alignment horizontal="center" vertical="center" wrapText="1"/>
    </xf>
    <xf numFmtId="49" fontId="3" fillId="0" borderId="56" xfId="0" applyNumberFormat="1" applyFont="1" applyBorder="1" applyAlignment="1">
      <alignment horizontal="center" vertical="center" wrapText="1"/>
    </xf>
    <xf numFmtId="49" fontId="3" fillId="0" borderId="57" xfId="0" applyNumberFormat="1" applyFont="1" applyBorder="1" applyAlignment="1">
      <alignment horizontal="center" vertical="center" wrapText="1"/>
    </xf>
    <xf numFmtId="49" fontId="3" fillId="0" borderId="47" xfId="0" applyNumberFormat="1" applyFont="1" applyBorder="1" applyAlignment="1">
      <alignment horizontal="center" vertical="center" wrapText="1"/>
    </xf>
    <xf numFmtId="0" fontId="5" fillId="0" borderId="37" xfId="0" applyFont="1" applyBorder="1" applyAlignment="1">
      <alignment vertical="center" wrapText="1"/>
    </xf>
    <xf numFmtId="0" fontId="5" fillId="0" borderId="30" xfId="0" applyFont="1" applyBorder="1" applyAlignment="1">
      <alignment vertical="center" wrapText="1"/>
    </xf>
    <xf numFmtId="0" fontId="6" fillId="2" borderId="12" xfId="0" applyFont="1" applyFill="1" applyBorder="1" applyAlignment="1">
      <alignment horizontal="center" vertical="center" shrinkToFit="1"/>
    </xf>
    <xf numFmtId="0" fontId="6" fillId="2" borderId="5" xfId="0" applyFont="1" applyFill="1" applyBorder="1" applyAlignment="1">
      <alignment horizontal="center" vertical="center" wrapText="1" shrinkToFit="1"/>
    </xf>
    <xf numFmtId="0" fontId="3" fillId="4" borderId="7"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2" xfId="0" applyFont="1" applyFill="1" applyBorder="1" applyAlignment="1">
      <alignment vertical="center" wrapText="1"/>
    </xf>
    <xf numFmtId="0" fontId="3" fillId="4" borderId="35" xfId="0" applyFont="1" applyFill="1" applyBorder="1" applyAlignment="1">
      <alignment horizontal="left" vertical="center" wrapText="1"/>
    </xf>
    <xf numFmtId="0" fontId="3" fillId="4" borderId="37" xfId="0" applyFont="1" applyFill="1" applyBorder="1" applyAlignment="1">
      <alignment vertical="center" wrapText="1"/>
    </xf>
    <xf numFmtId="0" fontId="3" fillId="4" borderId="30" xfId="0" applyFont="1" applyFill="1" applyBorder="1" applyAlignment="1">
      <alignment vertical="center" wrapText="1"/>
    </xf>
    <xf numFmtId="0" fontId="3" fillId="4" borderId="14" xfId="0" applyFont="1" applyFill="1" applyBorder="1" applyAlignment="1">
      <alignment horizontal="left" vertical="center" wrapText="1"/>
    </xf>
    <xf numFmtId="0" fontId="3" fillId="4" borderId="10" xfId="0" applyFont="1" applyFill="1" applyBorder="1" applyAlignment="1">
      <alignment vertical="center" wrapText="1"/>
    </xf>
    <xf numFmtId="0" fontId="1" fillId="2" borderId="5" xfId="0" applyFont="1" applyFill="1" applyBorder="1" applyAlignment="1">
      <alignment horizontal="center" vertical="center" wrapText="1" shrinkToFit="1"/>
    </xf>
    <xf numFmtId="0" fontId="1" fillId="2" borderId="43" xfId="0" applyFont="1" applyFill="1" applyBorder="1" applyAlignment="1">
      <alignment horizontal="center" vertical="center" wrapText="1" shrinkToFit="1"/>
    </xf>
    <xf numFmtId="0" fontId="3" fillId="4" borderId="19" xfId="0" applyFont="1" applyFill="1" applyBorder="1" applyAlignment="1">
      <alignment horizontal="left" vertical="center" wrapText="1"/>
    </xf>
    <xf numFmtId="0" fontId="3" fillId="4" borderId="7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8" xfId="0" applyFont="1" applyFill="1" applyBorder="1" applyAlignment="1">
      <alignment horizontal="left" vertical="center" wrapText="1"/>
    </xf>
    <xf numFmtId="0" fontId="3" fillId="4" borderId="31"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83"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4" borderId="84" xfId="0" applyFont="1" applyFill="1" applyBorder="1" applyAlignment="1">
      <alignment horizontal="left" vertical="center" wrapText="1"/>
    </xf>
    <xf numFmtId="0" fontId="3" fillId="4" borderId="43" xfId="0" applyFont="1" applyFill="1" applyBorder="1" applyAlignment="1">
      <alignment horizontal="left" vertical="center" wrapText="1"/>
    </xf>
    <xf numFmtId="0" fontId="3" fillId="4" borderId="86" xfId="0" applyFont="1" applyFill="1" applyBorder="1" applyAlignment="1">
      <alignment horizontal="left" vertical="center" wrapText="1"/>
    </xf>
    <xf numFmtId="0" fontId="3" fillId="4" borderId="3" xfId="0" applyFont="1" applyFill="1" applyBorder="1" applyAlignment="1">
      <alignment vertical="center" wrapText="1"/>
    </xf>
    <xf numFmtId="0" fontId="3" fillId="4" borderId="77" xfId="0" applyFont="1" applyFill="1" applyBorder="1" applyAlignment="1">
      <alignment vertical="center" wrapText="1"/>
    </xf>
    <xf numFmtId="0" fontId="3" fillId="4" borderId="44"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31" xfId="0" applyFont="1" applyFill="1" applyBorder="1" applyAlignment="1">
      <alignment vertical="center" wrapText="1"/>
    </xf>
    <xf numFmtId="0" fontId="3" fillId="4" borderId="78" xfId="0" applyFont="1" applyFill="1" applyBorder="1" applyAlignment="1">
      <alignment vertical="center" wrapText="1"/>
    </xf>
    <xf numFmtId="0" fontId="3" fillId="4" borderId="79" xfId="0" applyFont="1" applyFill="1" applyBorder="1" applyAlignment="1">
      <alignment vertical="center" wrapText="1"/>
    </xf>
    <xf numFmtId="0" fontId="3" fillId="4" borderId="48" xfId="0" applyFont="1" applyFill="1" applyBorder="1" applyAlignment="1">
      <alignment horizontal="left" vertical="center" wrapText="1"/>
    </xf>
    <xf numFmtId="0" fontId="3" fillId="4" borderId="85" xfId="0" applyFont="1" applyFill="1" applyBorder="1" applyAlignment="1">
      <alignment horizontal="left" vertical="center" wrapText="1"/>
    </xf>
    <xf numFmtId="0" fontId="3" fillId="4" borderId="83" xfId="0" applyFont="1" applyFill="1" applyBorder="1" applyAlignment="1">
      <alignment vertical="center" wrapText="1"/>
    </xf>
    <xf numFmtId="0" fontId="1" fillId="2" borderId="4" xfId="0" applyFont="1" applyFill="1" applyBorder="1" applyAlignment="1">
      <alignment horizontal="center" vertical="center" wrapText="1" shrinkToFit="1"/>
    </xf>
    <xf numFmtId="0" fontId="4" fillId="4" borderId="30" xfId="0" applyFont="1" applyFill="1" applyBorder="1" applyAlignment="1">
      <alignment horizontal="right" vertical="center" shrinkToFit="1"/>
    </xf>
    <xf numFmtId="38" fontId="4" fillId="3" borderId="30" xfId="1" applyFont="1" applyFill="1" applyBorder="1" applyAlignment="1">
      <alignment horizontal="right" vertical="center" shrinkToFit="1"/>
    </xf>
    <xf numFmtId="9" fontId="4" fillId="4" borderId="29" xfId="2" applyFont="1" applyFill="1" applyBorder="1" applyAlignment="1">
      <alignment vertical="center" shrinkToFit="1"/>
    </xf>
    <xf numFmtId="38" fontId="4" fillId="4" borderId="30" xfId="1" applyFont="1" applyFill="1" applyBorder="1" applyAlignment="1">
      <alignment horizontal="right" vertical="center" shrinkToFit="1"/>
    </xf>
    <xf numFmtId="38" fontId="4" fillId="4" borderId="7" xfId="1" applyFont="1" applyFill="1" applyBorder="1" applyAlignment="1">
      <alignment horizontal="right" vertical="center" shrinkToFit="1"/>
    </xf>
    <xf numFmtId="38" fontId="4" fillId="4" borderId="12" xfId="1" applyFont="1" applyFill="1" applyBorder="1" applyAlignment="1">
      <alignment horizontal="right" vertical="center" shrinkToFit="1"/>
    </xf>
    <xf numFmtId="38" fontId="4" fillId="4" borderId="10" xfId="1" applyFont="1" applyFill="1" applyBorder="1" applyAlignment="1">
      <alignment horizontal="right" vertical="center" shrinkToFit="1"/>
    </xf>
    <xf numFmtId="38" fontId="4" fillId="4" borderId="2" xfId="1" applyFont="1" applyFill="1" applyBorder="1" applyAlignment="1">
      <alignment horizontal="right" vertical="center" shrinkToFit="1"/>
    </xf>
    <xf numFmtId="38" fontId="4" fillId="4" borderId="24" xfId="1" applyFont="1" applyFill="1" applyBorder="1" applyAlignment="1">
      <alignment horizontal="right" vertical="center" shrinkToFit="1"/>
    </xf>
    <xf numFmtId="38" fontId="4" fillId="4" borderId="5" xfId="1" applyFont="1" applyFill="1" applyBorder="1" applyAlignment="1">
      <alignment horizontal="right" vertical="center" shrinkToFit="1"/>
    </xf>
    <xf numFmtId="38" fontId="4" fillId="4" borderId="41" xfId="1" applyFont="1" applyFill="1" applyBorder="1" applyAlignment="1">
      <alignment horizontal="right" vertical="center" shrinkToFit="1"/>
    </xf>
    <xf numFmtId="38" fontId="4" fillId="4" borderId="47" xfId="1" applyFont="1" applyFill="1" applyBorder="1" applyAlignment="1">
      <alignment horizontal="right" vertical="center" shrinkToFit="1"/>
    </xf>
    <xf numFmtId="38" fontId="4" fillId="4" borderId="37" xfId="1" applyFont="1" applyFill="1" applyBorder="1" applyAlignment="1">
      <alignment horizontal="right" vertical="center" shrinkToFit="1"/>
    </xf>
    <xf numFmtId="0" fontId="4" fillId="4" borderId="34" xfId="0" applyFont="1" applyFill="1" applyBorder="1" applyAlignment="1">
      <alignment horizontal="right" vertical="center" shrinkToFit="1"/>
    </xf>
    <xf numFmtId="0" fontId="4" fillId="4" borderId="31" xfId="0" applyFont="1" applyFill="1" applyBorder="1" applyAlignment="1">
      <alignment horizontal="right" vertical="center" shrinkToFit="1"/>
    </xf>
    <xf numFmtId="0" fontId="4" fillId="4" borderId="81" xfId="0" applyFont="1" applyFill="1" applyBorder="1" applyAlignment="1">
      <alignment horizontal="right" vertical="center" shrinkToFit="1"/>
    </xf>
    <xf numFmtId="0" fontId="4" fillId="4" borderId="37" xfId="0" applyFont="1" applyFill="1" applyBorder="1" applyAlignment="1">
      <alignment horizontal="right" vertical="center" shrinkToFit="1"/>
    </xf>
    <xf numFmtId="3" fontId="4" fillId="4" borderId="30" xfId="0" applyNumberFormat="1" applyFont="1" applyFill="1" applyBorder="1" applyAlignment="1">
      <alignment horizontal="right" vertical="center" shrinkToFit="1"/>
    </xf>
    <xf numFmtId="38" fontId="4" fillId="4" borderId="73" xfId="1" applyFont="1" applyFill="1" applyBorder="1" applyAlignment="1">
      <alignment horizontal="right" vertical="center" shrinkToFit="1"/>
    </xf>
    <xf numFmtId="0" fontId="4" fillId="4" borderId="76" xfId="0" applyFont="1" applyFill="1" applyBorder="1" applyAlignment="1">
      <alignment horizontal="right" vertical="center" shrinkToFit="1"/>
    </xf>
    <xf numFmtId="0" fontId="4" fillId="4" borderId="24" xfId="0" applyFont="1" applyFill="1" applyBorder="1" applyAlignment="1">
      <alignment horizontal="right" vertical="center" shrinkToFit="1"/>
    </xf>
    <xf numFmtId="0" fontId="4" fillId="4" borderId="26" xfId="0" applyFont="1" applyFill="1" applyBorder="1" applyAlignment="1">
      <alignment horizontal="right" vertical="center" shrinkToFit="1"/>
    </xf>
    <xf numFmtId="177" fontId="4" fillId="4" borderId="38" xfId="0" applyNumberFormat="1" applyFont="1" applyFill="1" applyBorder="1" applyAlignment="1">
      <alignment horizontal="right" vertical="center" shrinkToFit="1"/>
    </xf>
    <xf numFmtId="38" fontId="4" fillId="4" borderId="71" xfId="1" applyFont="1" applyFill="1" applyBorder="1" applyAlignment="1">
      <alignment horizontal="right" vertical="center" shrinkToFit="1"/>
    </xf>
    <xf numFmtId="38" fontId="4" fillId="4" borderId="34" xfId="1" applyFont="1" applyFill="1" applyBorder="1" applyAlignment="1">
      <alignment horizontal="right" vertical="center" shrinkToFit="1"/>
    </xf>
    <xf numFmtId="38" fontId="4" fillId="4" borderId="31" xfId="1" applyFont="1" applyFill="1" applyBorder="1" applyAlignment="1">
      <alignment horizontal="right" vertical="center" shrinkToFit="1"/>
    </xf>
    <xf numFmtId="177" fontId="4" fillId="4" borderId="48" xfId="0" applyNumberFormat="1" applyFont="1" applyFill="1" applyBorder="1" applyAlignment="1">
      <alignment horizontal="right" vertical="center" shrinkToFit="1"/>
    </xf>
    <xf numFmtId="38" fontId="4" fillId="4" borderId="70" xfId="1" applyFont="1" applyFill="1" applyBorder="1" applyAlignment="1">
      <alignment horizontal="right" vertical="center" shrinkToFit="1"/>
    </xf>
    <xf numFmtId="0" fontId="4" fillId="4" borderId="1" xfId="0" applyFont="1" applyFill="1" applyBorder="1" applyAlignment="1">
      <alignment horizontal="right" vertical="center" shrinkToFit="1"/>
    </xf>
    <xf numFmtId="0" fontId="4" fillId="4" borderId="2" xfId="0" applyFont="1" applyFill="1" applyBorder="1" applyAlignment="1">
      <alignment horizontal="right" vertical="center" shrinkToFit="1"/>
    </xf>
    <xf numFmtId="38" fontId="4" fillId="4" borderId="3" xfId="1" applyFont="1" applyFill="1" applyBorder="1" applyAlignment="1">
      <alignment horizontal="right" vertical="center" shrinkToFit="1"/>
    </xf>
    <xf numFmtId="38" fontId="4" fillId="4" borderId="75" xfId="1" applyFont="1" applyFill="1" applyBorder="1" applyAlignment="1">
      <alignment horizontal="right" vertical="center" shrinkToFit="1"/>
    </xf>
    <xf numFmtId="38" fontId="4" fillId="4" borderId="28" xfId="1" applyFont="1" applyFill="1" applyBorder="1" applyAlignment="1">
      <alignment horizontal="right" vertical="center" shrinkToFit="1"/>
    </xf>
    <xf numFmtId="38" fontId="4" fillId="4" borderId="74" xfId="1" applyFont="1" applyFill="1" applyBorder="1" applyAlignment="1">
      <alignment horizontal="right" vertical="center" shrinkToFit="1"/>
    </xf>
    <xf numFmtId="0" fontId="4" fillId="4" borderId="4" xfId="0" applyFont="1" applyFill="1" applyBorder="1" applyAlignment="1">
      <alignment horizontal="right" vertical="center" shrinkToFit="1"/>
    </xf>
    <xf numFmtId="0" fontId="4" fillId="4" borderId="5" xfId="0" applyFont="1" applyFill="1" applyBorder="1" applyAlignment="1">
      <alignment horizontal="right" vertical="center" shrinkToFit="1"/>
    </xf>
    <xf numFmtId="38" fontId="4" fillId="4" borderId="43" xfId="1" applyFont="1" applyFill="1" applyBorder="1" applyAlignment="1">
      <alignment horizontal="right" vertical="center" shrinkToFit="1"/>
    </xf>
    <xf numFmtId="0" fontId="4" fillId="4" borderId="33" xfId="0" applyFont="1" applyFill="1" applyBorder="1" applyAlignment="1">
      <alignment horizontal="right" vertical="center" shrinkToFit="1"/>
    </xf>
    <xf numFmtId="0" fontId="4" fillId="4" borderId="13" xfId="0" applyFont="1" applyFill="1" applyBorder="1" applyAlignment="1">
      <alignment horizontal="right" vertical="center" shrinkToFit="1"/>
    </xf>
    <xf numFmtId="0" fontId="4" fillId="4" borderId="32" xfId="0" applyFont="1" applyFill="1" applyBorder="1" applyAlignment="1">
      <alignment horizontal="right" vertical="center" shrinkToFit="1"/>
    </xf>
    <xf numFmtId="0" fontId="4" fillId="4" borderId="27" xfId="0" applyFont="1" applyFill="1" applyBorder="1" applyAlignment="1">
      <alignment horizontal="right" vertical="center" shrinkToFit="1"/>
    </xf>
    <xf numFmtId="0" fontId="4" fillId="4" borderId="12" xfId="0" applyFont="1" applyFill="1" applyBorder="1" applyAlignment="1">
      <alignment horizontal="right" vertical="center" shrinkToFit="1"/>
    </xf>
    <xf numFmtId="0" fontId="4" fillId="4" borderId="43" xfId="0" applyFont="1" applyFill="1" applyBorder="1" applyAlignment="1">
      <alignment horizontal="right" vertical="center" shrinkToFit="1"/>
    </xf>
    <xf numFmtId="0" fontId="4" fillId="4" borderId="3" xfId="0" applyFont="1" applyFill="1" applyBorder="1" applyAlignment="1">
      <alignment horizontal="right" vertical="center" shrinkToFit="1"/>
    </xf>
    <xf numFmtId="0" fontId="4" fillId="4" borderId="46" xfId="0" applyFont="1" applyFill="1" applyBorder="1" applyAlignment="1">
      <alignment horizontal="right" vertical="center" shrinkToFit="1"/>
    </xf>
    <xf numFmtId="0" fontId="4" fillId="4" borderId="47" xfId="0" applyFont="1" applyFill="1" applyBorder="1" applyAlignment="1">
      <alignment horizontal="right" vertical="center" shrinkToFit="1"/>
    </xf>
    <xf numFmtId="177" fontId="4" fillId="4" borderId="47" xfId="0" applyNumberFormat="1" applyFont="1" applyFill="1" applyBorder="1" applyAlignment="1">
      <alignment horizontal="right" vertical="center" shrinkToFit="1"/>
    </xf>
    <xf numFmtId="38" fontId="4" fillId="4" borderId="13" xfId="1" applyFont="1" applyFill="1" applyBorder="1" applyAlignment="1">
      <alignment horizontal="right" vertical="center" shrinkToFit="1"/>
    </xf>
    <xf numFmtId="0" fontId="3" fillId="4" borderId="38" xfId="0" applyFont="1" applyFill="1" applyBorder="1" applyAlignment="1">
      <alignment vertical="center" wrapText="1"/>
    </xf>
    <xf numFmtId="0" fontId="3" fillId="4" borderId="82" xfId="0" applyFont="1" applyFill="1" applyBorder="1" applyAlignment="1">
      <alignment vertical="center" wrapText="1"/>
    </xf>
    <xf numFmtId="38" fontId="0" fillId="0" borderId="0" xfId="1" applyFont="1">
      <alignment vertical="center"/>
    </xf>
    <xf numFmtId="38" fontId="4" fillId="4" borderId="80" xfId="1" applyFont="1" applyFill="1" applyBorder="1" applyAlignment="1">
      <alignment horizontal="right" vertical="center" shrinkToFit="1"/>
    </xf>
    <xf numFmtId="38" fontId="4" fillId="4" borderId="81" xfId="1" applyFont="1" applyFill="1" applyBorder="1" applyAlignment="1">
      <alignment horizontal="right" vertical="center" shrinkToFit="1"/>
    </xf>
    <xf numFmtId="38" fontId="4" fillId="4" borderId="38" xfId="1" applyFont="1" applyFill="1" applyBorder="1" applyAlignment="1">
      <alignment horizontal="right" vertical="center" shrinkToFit="1"/>
    </xf>
    <xf numFmtId="38" fontId="4" fillId="4" borderId="72" xfId="1" applyFont="1" applyFill="1" applyBorder="1" applyAlignment="1">
      <alignment horizontal="right" vertical="center" shrinkToFit="1"/>
    </xf>
    <xf numFmtId="38" fontId="4" fillId="4" borderId="45" xfId="1" applyFont="1" applyFill="1" applyBorder="1" applyAlignment="1">
      <alignment horizontal="right" vertical="center" shrinkToFit="1"/>
    </xf>
    <xf numFmtId="38" fontId="1" fillId="0" borderId="0" xfId="1" applyFont="1" applyAlignment="1">
      <alignment horizontal="center" vertical="center"/>
    </xf>
    <xf numFmtId="38" fontId="4" fillId="4" borderId="27" xfId="1" applyFont="1" applyFill="1" applyBorder="1" applyAlignment="1">
      <alignment horizontal="right" vertical="center" shrinkToFit="1"/>
    </xf>
    <xf numFmtId="38" fontId="4" fillId="4" borderId="9" xfId="1" applyFont="1" applyFill="1" applyBorder="1" applyAlignment="1">
      <alignment horizontal="right" vertical="center" shrinkToFit="1"/>
    </xf>
    <xf numFmtId="38" fontId="4" fillId="4" borderId="11" xfId="1" applyFont="1" applyFill="1" applyBorder="1" applyAlignment="1">
      <alignment horizontal="right" vertical="center" shrinkToFit="1"/>
    </xf>
    <xf numFmtId="176" fontId="4" fillId="0" borderId="12" xfId="0" applyNumberFormat="1" applyFont="1" applyBorder="1" applyAlignment="1">
      <alignment horizontal="center" vertical="center" shrinkToFit="1"/>
    </xf>
    <xf numFmtId="0" fontId="3" fillId="4" borderId="28" xfId="0" applyFont="1" applyFill="1" applyBorder="1" applyAlignment="1">
      <alignment vertical="center" wrapText="1"/>
    </xf>
    <xf numFmtId="0" fontId="3" fillId="4" borderId="86" xfId="0" applyFont="1" applyFill="1" applyBorder="1" applyAlignment="1">
      <alignment vertical="center" wrapText="1"/>
    </xf>
    <xf numFmtId="49" fontId="8" fillId="0" borderId="76" xfId="0" applyNumberFormat="1" applyFont="1" applyBorder="1" applyAlignment="1">
      <alignment horizontal="center" vertical="center" wrapText="1"/>
    </xf>
    <xf numFmtId="0" fontId="5" fillId="0" borderId="24" xfId="0" applyFont="1" applyBorder="1" applyAlignment="1">
      <alignment vertical="center" wrapText="1"/>
    </xf>
    <xf numFmtId="0" fontId="3" fillId="4" borderId="24" xfId="0" applyFont="1" applyFill="1" applyBorder="1" applyAlignment="1">
      <alignment vertical="center" wrapText="1"/>
    </xf>
    <xf numFmtId="176" fontId="4" fillId="0" borderId="24" xfId="0" applyNumberFormat="1" applyFont="1" applyBorder="1" applyAlignment="1">
      <alignment vertical="center" shrinkToFit="1"/>
    </xf>
    <xf numFmtId="0" fontId="4" fillId="0" borderId="24" xfId="0" applyFont="1" applyBorder="1" applyAlignment="1">
      <alignment vertical="center" shrinkToFit="1"/>
    </xf>
    <xf numFmtId="0" fontId="3" fillId="4" borderId="26" xfId="0" applyFont="1" applyFill="1" applyBorder="1" applyAlignment="1">
      <alignment horizontal="center" vertical="center" wrapText="1"/>
    </xf>
    <xf numFmtId="38" fontId="15" fillId="4" borderId="7" xfId="1" applyFont="1" applyFill="1" applyBorder="1" applyAlignment="1">
      <alignment horizontal="right" vertical="center" shrinkToFit="1"/>
    </xf>
    <xf numFmtId="38" fontId="15" fillId="4" borderId="30" xfId="1" applyFont="1" applyFill="1" applyBorder="1" applyAlignment="1">
      <alignment horizontal="right" vertical="center" shrinkToFit="1"/>
    </xf>
    <xf numFmtId="38" fontId="15" fillId="4" borderId="12" xfId="1" applyFont="1" applyFill="1" applyBorder="1" applyAlignment="1">
      <alignment horizontal="right" vertical="center" shrinkToFit="1"/>
    </xf>
    <xf numFmtId="38" fontId="15" fillId="3" borderId="2" xfId="1" applyFont="1" applyFill="1" applyBorder="1" applyAlignment="1">
      <alignment horizontal="right" vertical="center" shrinkToFit="1"/>
    </xf>
    <xf numFmtId="9" fontId="15" fillId="4" borderId="2" xfId="2" applyFont="1" applyFill="1" applyBorder="1" applyAlignment="1">
      <alignment horizontal="right" vertical="center" shrinkToFit="1"/>
    </xf>
    <xf numFmtId="38" fontId="15" fillId="3" borderId="30" xfId="1" applyFont="1" applyFill="1" applyBorder="1" applyAlignment="1">
      <alignment horizontal="right" vertical="center" shrinkToFit="1"/>
    </xf>
    <xf numFmtId="9" fontId="15" fillId="4" borderId="59" xfId="2" applyFont="1" applyFill="1" applyBorder="1" applyAlignment="1">
      <alignment horizontal="right" vertical="center" shrinkToFit="1"/>
    </xf>
    <xf numFmtId="9" fontId="15" fillId="4" borderId="30" xfId="2" applyFont="1" applyFill="1" applyBorder="1" applyAlignment="1">
      <alignment horizontal="right" vertical="center" shrinkToFit="1"/>
    </xf>
    <xf numFmtId="9" fontId="15" fillId="4" borderId="64" xfId="2" applyFont="1" applyFill="1" applyBorder="1" applyAlignment="1">
      <alignment horizontal="right" vertical="center" shrinkToFit="1"/>
    </xf>
    <xf numFmtId="38" fontId="15" fillId="4" borderId="10" xfId="1" applyFont="1" applyFill="1" applyBorder="1" applyAlignment="1">
      <alignment horizontal="right" vertical="center" shrinkToFit="1"/>
    </xf>
    <xf numFmtId="9" fontId="15" fillId="4" borderId="63" xfId="2" applyFont="1" applyFill="1" applyBorder="1" applyAlignment="1">
      <alignment horizontal="right" vertical="center" shrinkToFit="1"/>
    </xf>
    <xf numFmtId="38" fontId="15" fillId="3" borderId="5" xfId="1" applyFont="1" applyFill="1" applyBorder="1" applyAlignment="1">
      <alignment horizontal="right" vertical="center" shrinkToFit="1"/>
    </xf>
    <xf numFmtId="38" fontId="15" fillId="4" borderId="2" xfId="1" applyFont="1" applyFill="1" applyBorder="1" applyAlignment="1">
      <alignment horizontal="right" vertical="center" shrinkToFit="1"/>
    </xf>
    <xf numFmtId="38" fontId="15" fillId="4" borderId="24" xfId="1" applyFont="1" applyFill="1" applyBorder="1" applyAlignment="1">
      <alignment horizontal="right" vertical="center" shrinkToFit="1"/>
    </xf>
    <xf numFmtId="38" fontId="15" fillId="4" borderId="41" xfId="1" applyFont="1" applyFill="1" applyBorder="1" applyAlignment="1">
      <alignment horizontal="right" vertical="center" shrinkToFit="1"/>
    </xf>
    <xf numFmtId="38" fontId="15" fillId="3" borderId="7" xfId="1" applyFont="1" applyFill="1" applyBorder="1" applyAlignment="1">
      <alignment horizontal="right" vertical="center" shrinkToFit="1"/>
    </xf>
    <xf numFmtId="9" fontId="15" fillId="4" borderId="62" xfId="2" applyFont="1" applyFill="1" applyBorder="1" applyAlignment="1">
      <alignment horizontal="right" vertical="center" shrinkToFit="1"/>
    </xf>
    <xf numFmtId="38" fontId="15" fillId="3" borderId="12" xfId="1" applyFont="1" applyFill="1" applyBorder="1" applyAlignment="1">
      <alignment horizontal="right" vertical="center" shrinkToFit="1"/>
    </xf>
    <xf numFmtId="9" fontId="15" fillId="4" borderId="12" xfId="2" applyFont="1" applyFill="1" applyBorder="1" applyAlignment="1">
      <alignment horizontal="right" vertical="center" shrinkToFit="1"/>
    </xf>
    <xf numFmtId="38" fontId="15" fillId="3" borderId="24" xfId="1" applyFont="1" applyFill="1" applyBorder="1" applyAlignment="1">
      <alignment horizontal="right" vertical="center" shrinkToFit="1"/>
    </xf>
    <xf numFmtId="9" fontId="15" fillId="4" borderId="24" xfId="2" applyFont="1" applyFill="1" applyBorder="1" applyAlignment="1">
      <alignment horizontal="right" vertical="center" shrinkToFit="1"/>
    </xf>
    <xf numFmtId="38" fontId="15" fillId="3" borderId="37" xfId="1" applyFont="1" applyFill="1" applyBorder="1" applyAlignment="1">
      <alignment horizontal="right" vertical="center" shrinkToFit="1"/>
    </xf>
    <xf numFmtId="9" fontId="15" fillId="4" borderId="65" xfId="2" applyFont="1" applyFill="1" applyBorder="1" applyAlignment="1">
      <alignment horizontal="right" vertical="center" shrinkToFit="1"/>
    </xf>
    <xf numFmtId="9" fontId="15" fillId="4" borderId="61" xfId="2" applyFont="1" applyFill="1" applyBorder="1" applyAlignment="1">
      <alignment horizontal="right" vertical="center" shrinkToFit="1"/>
    </xf>
    <xf numFmtId="176" fontId="15" fillId="0" borderId="5" xfId="0" applyNumberFormat="1" applyFont="1" applyBorder="1" applyAlignment="1">
      <alignment vertical="center" shrinkToFit="1"/>
    </xf>
    <xf numFmtId="38" fontId="15" fillId="4" borderId="37" xfId="1" applyFont="1" applyFill="1" applyBorder="1" applyAlignment="1">
      <alignment horizontal="right" vertical="center" shrinkToFit="1"/>
    </xf>
    <xf numFmtId="9" fontId="15" fillId="4" borderId="66" xfId="2" applyFont="1" applyFill="1" applyBorder="1" applyAlignment="1">
      <alignment horizontal="right" vertical="center" shrinkToFit="1"/>
    </xf>
    <xf numFmtId="9" fontId="15" fillId="4" borderId="67" xfId="2" applyFont="1" applyFill="1" applyBorder="1" applyAlignment="1">
      <alignment vertical="center" shrinkToFit="1"/>
    </xf>
    <xf numFmtId="9" fontId="15" fillId="4" borderId="64" xfId="2" applyFont="1" applyFill="1" applyBorder="1" applyAlignment="1">
      <alignment vertical="center" shrinkToFit="1"/>
    </xf>
    <xf numFmtId="9" fontId="15" fillId="4" borderId="66" xfId="2" applyFont="1" applyFill="1" applyBorder="1" applyAlignment="1">
      <alignment vertical="center" shrinkToFit="1"/>
    </xf>
    <xf numFmtId="0" fontId="3" fillId="0" borderId="14" xfId="0" applyFont="1" applyBorder="1" applyAlignment="1">
      <alignment vertical="center" wrapText="1"/>
    </xf>
    <xf numFmtId="0" fontId="5" fillId="0" borderId="87" xfId="0" applyFont="1" applyBorder="1" applyAlignment="1">
      <alignment horizontal="left" vertical="center" wrapText="1"/>
    </xf>
    <xf numFmtId="0" fontId="3" fillId="0" borderId="87" xfId="0" applyFont="1" applyBorder="1" applyAlignment="1">
      <alignment horizontal="left" vertical="center" wrapText="1"/>
    </xf>
    <xf numFmtId="0" fontId="3" fillId="4" borderId="87" xfId="0" applyFont="1" applyFill="1" applyBorder="1" applyAlignment="1">
      <alignment horizontal="left" vertical="center" wrapText="1"/>
    </xf>
    <xf numFmtId="176" fontId="9" fillId="0" borderId="41" xfId="0" applyNumberFormat="1" applyFont="1" applyBorder="1" applyAlignment="1">
      <alignment horizontal="right" vertical="center"/>
    </xf>
    <xf numFmtId="0" fontId="4" fillId="0" borderId="41" xfId="0" applyFont="1" applyBorder="1" applyAlignment="1">
      <alignment horizontal="center" vertical="center" shrinkToFit="1"/>
    </xf>
    <xf numFmtId="0" fontId="3" fillId="4" borderId="88" xfId="0" applyFont="1" applyFill="1" applyBorder="1" applyAlignment="1">
      <alignment horizontal="left" vertical="center" wrapText="1"/>
    </xf>
    <xf numFmtId="38" fontId="4" fillId="4" borderId="40" xfId="1" applyFont="1" applyFill="1" applyBorder="1" applyAlignment="1">
      <alignment horizontal="right" vertical="center" shrinkToFit="1"/>
    </xf>
    <xf numFmtId="0" fontId="6" fillId="0" borderId="14" xfId="0" applyFont="1" applyBorder="1" applyAlignment="1">
      <alignment horizontal="center" vertical="center"/>
    </xf>
    <xf numFmtId="0" fontId="4" fillId="0" borderId="14" xfId="0" applyFont="1" applyBorder="1" applyAlignment="1">
      <alignment horizontal="center" vertical="center" shrinkToFit="1"/>
    </xf>
    <xf numFmtId="38" fontId="4" fillId="4" borderId="14" xfId="1" applyFont="1" applyFill="1" applyBorder="1" applyAlignment="1">
      <alignment horizontal="right" vertical="center" shrinkToFit="1"/>
    </xf>
    <xf numFmtId="38" fontId="16" fillId="4" borderId="41" xfId="1" applyFont="1" applyFill="1" applyBorder="1" applyAlignment="1">
      <alignment horizontal="right" vertical="center" wrapText="1" shrinkToFit="1"/>
    </xf>
    <xf numFmtId="9" fontId="15" fillId="4" borderId="68" xfId="2" applyFont="1" applyFill="1" applyBorder="1" applyAlignment="1">
      <alignment horizontal="right" vertical="center" shrinkToFit="1"/>
    </xf>
    <xf numFmtId="38" fontId="15" fillId="4" borderId="47" xfId="1" applyFont="1" applyFill="1" applyBorder="1" applyAlignment="1">
      <alignment horizontal="right" vertical="center" shrinkToFit="1"/>
    </xf>
    <xf numFmtId="38" fontId="15" fillId="3" borderId="10" xfId="1" applyFont="1" applyFill="1" applyBorder="1" applyAlignment="1">
      <alignment horizontal="right" vertical="center" shrinkToFit="1"/>
    </xf>
    <xf numFmtId="38" fontId="15" fillId="3" borderId="14" xfId="1" applyFont="1" applyFill="1" applyBorder="1" applyAlignment="1">
      <alignment horizontal="right" vertical="center" shrinkToFit="1"/>
    </xf>
    <xf numFmtId="9" fontId="15" fillId="4" borderId="89" xfId="2" applyFont="1" applyFill="1" applyBorder="1" applyAlignment="1">
      <alignment horizontal="right" vertical="center" shrinkToFit="1"/>
    </xf>
    <xf numFmtId="38" fontId="15" fillId="4" borderId="10" xfId="1" applyFont="1" applyFill="1" applyBorder="1" applyAlignment="1">
      <alignment horizontal="center" vertical="center" shrinkToFit="1"/>
    </xf>
    <xf numFmtId="38" fontId="15" fillId="4" borderId="5" xfId="1" applyFont="1" applyFill="1" applyBorder="1" applyAlignment="1">
      <alignment horizontal="right" vertical="center" shrinkToFit="1"/>
    </xf>
    <xf numFmtId="38" fontId="15" fillId="4" borderId="14" xfId="1" applyFont="1" applyFill="1" applyBorder="1" applyAlignment="1">
      <alignment horizontal="right" vertical="center" shrinkToFit="1"/>
    </xf>
    <xf numFmtId="176" fontId="4" fillId="0" borderId="14" xfId="0" applyNumberFormat="1" applyFont="1" applyBorder="1" applyAlignment="1">
      <alignment horizontal="right" vertical="center"/>
    </xf>
    <xf numFmtId="38" fontId="3" fillId="4" borderId="72" xfId="1" applyFont="1" applyFill="1" applyBorder="1" applyAlignment="1">
      <alignment horizontal="right" vertical="center" wrapText="1" shrinkToFit="1"/>
    </xf>
    <xf numFmtId="38" fontId="3" fillId="4" borderId="72" xfId="1" applyFont="1" applyFill="1" applyBorder="1" applyAlignment="1">
      <alignment vertical="center" wrapText="1" shrinkToFit="1"/>
    </xf>
    <xf numFmtId="0" fontId="1" fillId="0" borderId="0" xfId="0" applyFont="1" applyAlignment="1">
      <alignment vertical="center" wrapText="1"/>
    </xf>
    <xf numFmtId="0" fontId="6" fillId="0" borderId="0" xfId="0" applyFont="1" applyAlignment="1">
      <alignment vertical="center" wrapText="1"/>
    </xf>
    <xf numFmtId="0" fontId="1" fillId="0" borderId="21" xfId="0" applyFont="1" applyBorder="1" applyAlignment="1">
      <alignment vertical="center" wrapText="1"/>
    </xf>
    <xf numFmtId="0" fontId="1" fillId="0" borderId="21" xfId="0" applyFont="1" applyBorder="1">
      <alignment vertical="center"/>
    </xf>
    <xf numFmtId="0" fontId="0" fillId="0" borderId="21" xfId="0" applyBorder="1">
      <alignment vertical="center"/>
    </xf>
    <xf numFmtId="0" fontId="7" fillId="0" borderId="40" xfId="0" applyFont="1" applyBorder="1" applyAlignment="1">
      <alignment horizontal="center" vertical="center" textRotation="255" wrapText="1"/>
    </xf>
    <xf numFmtId="0" fontId="7" fillId="0" borderId="17" xfId="0" applyFont="1" applyBorder="1" applyAlignment="1">
      <alignment horizontal="center" vertical="center" textRotation="255" wrapText="1"/>
    </xf>
    <xf numFmtId="0" fontId="7" fillId="0" borderId="18" xfId="0" applyFont="1" applyBorder="1" applyAlignment="1">
      <alignment horizontal="center" vertical="center" textRotation="255" wrapText="1"/>
    </xf>
    <xf numFmtId="0" fontId="3" fillId="4" borderId="8" xfId="0" applyFont="1" applyFill="1" applyBorder="1" applyAlignment="1">
      <alignment vertical="center" wrapText="1"/>
    </xf>
    <xf numFmtId="0" fontId="3" fillId="4" borderId="11" xfId="0" applyFont="1" applyFill="1" applyBorder="1" applyAlignment="1">
      <alignment vertical="center" wrapText="1"/>
    </xf>
    <xf numFmtId="0" fontId="3" fillId="4" borderId="15" xfId="0" applyFont="1" applyFill="1" applyBorder="1" applyAlignment="1">
      <alignment vertical="center" wrapText="1"/>
    </xf>
    <xf numFmtId="0" fontId="3" fillId="4" borderId="7" xfId="0" applyFont="1" applyFill="1" applyBorder="1" applyAlignment="1">
      <alignment vertical="center" wrapText="1"/>
    </xf>
    <xf numFmtId="0" fontId="3" fillId="4" borderId="10" xfId="0" applyFont="1" applyFill="1" applyBorder="1" applyAlignment="1">
      <alignment vertical="center" wrapText="1"/>
    </xf>
    <xf numFmtId="0" fontId="3" fillId="4" borderId="14" xfId="0" applyFont="1" applyFill="1" applyBorder="1" applyAlignment="1">
      <alignment vertical="center" wrapText="1"/>
    </xf>
    <xf numFmtId="0" fontId="3" fillId="0" borderId="7" xfId="0" applyFont="1" applyBorder="1" applyAlignment="1">
      <alignment vertical="center" wrapText="1"/>
    </xf>
    <xf numFmtId="0" fontId="3" fillId="0" borderId="10" xfId="0" applyFont="1" applyBorder="1" applyAlignment="1">
      <alignment vertical="center" wrapText="1"/>
    </xf>
    <xf numFmtId="0" fontId="3" fillId="0" borderId="14" xfId="0" applyFont="1" applyBorder="1" applyAlignment="1">
      <alignment vertical="center" wrapText="1"/>
    </xf>
    <xf numFmtId="0" fontId="5" fillId="0" borderId="7" xfId="0" applyFont="1" applyBorder="1" applyAlignment="1">
      <alignment vertical="center" wrapText="1"/>
    </xf>
    <xf numFmtId="0" fontId="5" fillId="0" borderId="10" xfId="0" applyFont="1" applyBorder="1" applyAlignment="1">
      <alignment vertical="center" wrapText="1"/>
    </xf>
    <xf numFmtId="0" fontId="5" fillId="0" borderId="14" xfId="0" applyFont="1" applyBorder="1" applyAlignment="1">
      <alignment vertical="center" wrapText="1"/>
    </xf>
    <xf numFmtId="49" fontId="3" fillId="0" borderId="7"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49" fontId="8" fillId="0" borderId="69" xfId="0" applyNumberFormat="1"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7" fillId="0" borderId="22" xfId="0" applyFont="1" applyBorder="1" applyAlignment="1">
      <alignment horizontal="center" vertical="center" textRotation="255" wrapText="1"/>
    </xf>
    <xf numFmtId="0" fontId="8" fillId="0" borderId="4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6" xfId="0" applyFont="1" applyBorder="1" applyAlignment="1">
      <alignment horizontal="center" vertical="center" wrapText="1"/>
    </xf>
    <xf numFmtId="0" fontId="7" fillId="0" borderId="40" xfId="0" applyFont="1" applyBorder="1" applyAlignment="1">
      <alignment vertical="center" textRotation="255" wrapText="1"/>
    </xf>
    <xf numFmtId="0" fontId="0" fillId="0" borderId="17" xfId="0" applyBorder="1" applyAlignment="1">
      <alignment vertical="center" textRotation="255" wrapText="1"/>
    </xf>
    <xf numFmtId="0" fontId="7" fillId="0" borderId="17" xfId="0" applyFont="1" applyBorder="1" applyAlignment="1">
      <alignment vertical="center" textRotation="255" wrapText="1"/>
    </xf>
    <xf numFmtId="0" fontId="0" fillId="0" borderId="22" xfId="0" applyBorder="1" applyAlignment="1">
      <alignment vertical="center" textRotation="255" wrapText="1"/>
    </xf>
    <xf numFmtId="49" fontId="8" fillId="0" borderId="36"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0" fontId="3" fillId="4" borderId="28"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4" borderId="12" xfId="0" applyFont="1" applyFill="1" applyBorder="1" applyAlignment="1">
      <alignment horizontal="left" vertical="center" wrapText="1"/>
    </xf>
    <xf numFmtId="0" fontId="3" fillId="4" borderId="13" xfId="0" applyFont="1" applyFill="1" applyBorder="1" applyAlignment="1">
      <alignment horizontal="left" vertical="center" wrapText="1"/>
    </xf>
    <xf numFmtId="49" fontId="8" fillId="0" borderId="27" xfId="0" applyNumberFormat="1" applyFont="1" applyBorder="1" applyAlignment="1">
      <alignment horizontal="center" vertical="center" wrapText="1"/>
    </xf>
    <xf numFmtId="49" fontId="8" fillId="0" borderId="23" xfId="0" applyNumberFormat="1" applyFont="1" applyBorder="1" applyAlignment="1">
      <alignment horizontal="center" vertical="center" wrapText="1"/>
    </xf>
    <xf numFmtId="49" fontId="8" fillId="0" borderId="6"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33" xfId="0" applyNumberFormat="1" applyFont="1" applyBorder="1" applyAlignment="1">
      <alignment horizontal="center" vertical="center"/>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3" fillId="4" borderId="8"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49" fontId="3" fillId="0" borderId="13" xfId="0" applyNumberFormat="1" applyFont="1" applyBorder="1" applyAlignment="1">
      <alignment horizontal="center" vertical="center" wrapText="1"/>
    </xf>
    <xf numFmtId="49" fontId="8" fillId="0" borderId="27" xfId="0" applyNumberFormat="1" applyFont="1" applyBorder="1" applyAlignment="1">
      <alignment horizontal="center" vertical="center"/>
    </xf>
    <xf numFmtId="49" fontId="8" fillId="0" borderId="6" xfId="0" applyNumberFormat="1" applyFont="1" applyBorder="1" applyAlignment="1">
      <alignment horizontal="center" vertical="center" wrapText="1"/>
    </xf>
    <xf numFmtId="38" fontId="4" fillId="4" borderId="28" xfId="1" applyFont="1" applyFill="1" applyBorder="1" applyAlignment="1">
      <alignment horizontal="right" vertical="center" shrinkToFit="1"/>
    </xf>
    <xf numFmtId="38" fontId="4" fillId="4" borderId="32" xfId="1" applyFont="1" applyFill="1" applyBorder="1" applyAlignment="1">
      <alignment horizontal="right" vertical="center" shrinkToFit="1"/>
    </xf>
    <xf numFmtId="38" fontId="4" fillId="4" borderId="12" xfId="1" applyFont="1" applyFill="1" applyBorder="1" applyAlignment="1">
      <alignment horizontal="right" vertical="center" shrinkToFit="1"/>
    </xf>
    <xf numFmtId="0" fontId="0" fillId="0" borderId="13" xfId="0" applyBorder="1" applyAlignment="1">
      <alignment vertical="center" shrinkToFit="1"/>
    </xf>
    <xf numFmtId="0" fontId="0" fillId="0" borderId="32" xfId="0" applyBorder="1" applyAlignment="1">
      <alignment vertical="center" shrinkToFit="1"/>
    </xf>
    <xf numFmtId="0" fontId="4" fillId="4" borderId="27" xfId="0" applyFont="1" applyFill="1" applyBorder="1" applyAlignment="1">
      <alignment horizontal="right" vertical="center" shrinkToFit="1"/>
    </xf>
    <xf numFmtId="0" fontId="0" fillId="0" borderId="33" xfId="0" applyBorder="1" applyAlignment="1">
      <alignment horizontal="right" vertical="center" shrinkToFit="1"/>
    </xf>
    <xf numFmtId="0" fontId="4" fillId="4" borderId="12" xfId="0" applyFont="1" applyFill="1" applyBorder="1" applyAlignment="1">
      <alignment horizontal="right" vertical="center" shrinkToFit="1"/>
    </xf>
    <xf numFmtId="0" fontId="0" fillId="0" borderId="13" xfId="0" applyBorder="1" applyAlignment="1">
      <alignment horizontal="right" vertical="center" shrinkToFit="1"/>
    </xf>
    <xf numFmtId="0" fontId="4" fillId="4" borderId="8" xfId="0" applyFont="1" applyFill="1" applyBorder="1" applyAlignment="1">
      <alignment horizontal="right" vertical="center" shrinkToFit="1"/>
    </xf>
    <xf numFmtId="0" fontId="4" fillId="4" borderId="32" xfId="0" applyFont="1" applyFill="1" applyBorder="1" applyAlignment="1">
      <alignment horizontal="right" vertical="center" shrinkToFit="1"/>
    </xf>
    <xf numFmtId="0" fontId="3" fillId="4" borderId="16" xfId="0" applyFont="1" applyFill="1" applyBorder="1" applyAlignment="1">
      <alignment horizontal="center" vertical="center" wrapText="1"/>
    </xf>
    <xf numFmtId="0" fontId="3" fillId="4" borderId="74" xfId="0" applyFont="1" applyFill="1" applyBorder="1" applyAlignment="1">
      <alignment horizontal="center" vertical="center" wrapText="1"/>
    </xf>
    <xf numFmtId="38" fontId="4" fillId="4" borderId="16" xfId="1" applyFont="1" applyFill="1" applyBorder="1" applyAlignment="1">
      <alignment horizontal="right" vertical="center" shrinkToFit="1"/>
    </xf>
    <xf numFmtId="38" fontId="4" fillId="4" borderId="74" xfId="1" applyFont="1" applyFill="1" applyBorder="1" applyAlignment="1">
      <alignment horizontal="right" vertical="center" shrinkToFit="1"/>
    </xf>
    <xf numFmtId="0" fontId="4" fillId="4" borderId="6" xfId="0" applyFont="1" applyFill="1" applyBorder="1" applyAlignment="1">
      <alignment horizontal="right" vertical="center" shrinkToFit="1"/>
    </xf>
    <xf numFmtId="0" fontId="4" fillId="4" borderId="33" xfId="0" applyFont="1" applyFill="1" applyBorder="1" applyAlignment="1">
      <alignment horizontal="right" vertical="center" shrinkToFit="1"/>
    </xf>
    <xf numFmtId="0" fontId="4" fillId="4" borderId="7" xfId="0" applyFont="1" applyFill="1" applyBorder="1" applyAlignment="1">
      <alignment horizontal="right" vertical="center" shrinkToFit="1"/>
    </xf>
    <xf numFmtId="0" fontId="4" fillId="4" borderId="13" xfId="0" applyFont="1" applyFill="1" applyBorder="1" applyAlignment="1">
      <alignment horizontal="right" vertical="center" shrinkToFit="1"/>
    </xf>
    <xf numFmtId="38" fontId="4" fillId="4" borderId="75" xfId="1" applyFont="1" applyFill="1" applyBorder="1" applyAlignment="1">
      <alignment horizontal="right" vertical="center" shrinkToFit="1"/>
    </xf>
    <xf numFmtId="0" fontId="1" fillId="2" borderId="16" xfId="0" applyFont="1" applyFill="1" applyBorder="1" applyAlignment="1">
      <alignment horizontal="center" vertical="center" wrapText="1" shrinkToFit="1"/>
    </xf>
    <xf numFmtId="0" fontId="1" fillId="2" borderId="17" xfId="0" applyFont="1" applyFill="1" applyBorder="1" applyAlignment="1">
      <alignment horizontal="center" vertical="center" wrapText="1" shrinkToFit="1"/>
    </xf>
    <xf numFmtId="0" fontId="1" fillId="2" borderId="7"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2" xfId="0" applyNumberFormat="1" applyFont="1" applyBorder="1" applyAlignment="1">
      <alignment horizontal="center" vertical="center" wrapText="1"/>
    </xf>
    <xf numFmtId="0" fontId="9" fillId="2" borderId="62" xfId="0" applyFont="1" applyFill="1" applyBorder="1" applyAlignment="1">
      <alignment horizontal="center" vertical="center" wrapText="1" shrinkToFit="1"/>
    </xf>
    <xf numFmtId="0" fontId="9" fillId="2" borderId="60" xfId="0" applyFont="1" applyFill="1" applyBorder="1" applyAlignment="1">
      <alignment horizontal="center" vertical="center" wrapText="1" shrinkToFit="1"/>
    </xf>
    <xf numFmtId="0" fontId="9" fillId="2" borderId="51" xfId="0" applyFont="1" applyFill="1" applyBorder="1" applyAlignment="1">
      <alignment horizontal="center" vertical="center" wrapText="1" shrinkToFi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1" xfId="0" applyFont="1" applyFill="1" applyBorder="1" applyAlignment="1">
      <alignment horizontal="center" vertical="center" shrinkToFit="1"/>
    </xf>
    <xf numFmtId="0" fontId="1" fillId="2" borderId="9"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19" xfId="0" applyFont="1" applyFill="1" applyBorder="1" applyAlignment="1">
      <alignment horizontal="center" vertical="center" wrapText="1" shrinkToFit="1"/>
    </xf>
    <xf numFmtId="0" fontId="1" fillId="2" borderId="58" xfId="0" applyFont="1" applyFill="1" applyBorder="1" applyAlignment="1">
      <alignment horizontal="center" vertical="center" wrapText="1" shrinkToFit="1"/>
    </xf>
    <xf numFmtId="0" fontId="6" fillId="2" borderId="2" xfId="0" applyFont="1" applyFill="1" applyBorder="1" applyAlignment="1">
      <alignment horizontal="center" vertical="center" shrinkToFi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6" fillId="2" borderId="61"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7" fillId="0" borderId="16" xfId="0" applyFont="1" applyBorder="1" applyAlignment="1">
      <alignment horizontal="center" vertical="center" textRotation="255" wrapText="1"/>
    </xf>
    <xf numFmtId="0" fontId="0" fillId="0" borderId="17" xfId="0" applyBorder="1" applyAlignment="1">
      <alignment horizontal="center" vertical="center" textRotation="255" wrapText="1"/>
    </xf>
    <xf numFmtId="0" fontId="0" fillId="0" borderId="17" xfId="0" applyBorder="1" applyAlignment="1">
      <alignment horizontal="center" vertical="center" textRotation="255"/>
    </xf>
    <xf numFmtId="0" fontId="0" fillId="0" borderId="22" xfId="0" applyBorder="1" applyAlignment="1">
      <alignment horizontal="center" vertical="center" textRotation="255"/>
    </xf>
    <xf numFmtId="0" fontId="1" fillId="2" borderId="8" xfId="0" applyFont="1" applyFill="1" applyBorder="1" applyAlignment="1">
      <alignment horizontal="center" vertical="center" wrapText="1" shrinkToFit="1"/>
    </xf>
    <xf numFmtId="0" fontId="1" fillId="2" borderId="11" xfId="0" applyFont="1" applyFill="1" applyBorder="1" applyAlignment="1">
      <alignment horizontal="center" vertical="center" wrapText="1" shrinkToFit="1"/>
    </xf>
    <xf numFmtId="0" fontId="6" fillId="2" borderId="7" xfId="0" applyFont="1" applyFill="1" applyBorder="1" applyAlignment="1">
      <alignment horizontal="center" vertical="center" wrapText="1" shrinkToFit="1"/>
    </xf>
    <xf numFmtId="0" fontId="6" fillId="2" borderId="10" xfId="0" applyFont="1" applyFill="1" applyBorder="1" applyAlignment="1">
      <alignment horizontal="center" vertical="center" wrapText="1" shrinkToFit="1"/>
    </xf>
    <xf numFmtId="0" fontId="3" fillId="4" borderId="75" xfId="0" applyFont="1" applyFill="1" applyBorder="1" applyAlignment="1">
      <alignment horizontal="left" vertical="center" wrapText="1"/>
    </xf>
    <xf numFmtId="0" fontId="0" fillId="0" borderId="74" xfId="0" applyBorder="1" applyAlignment="1">
      <alignment vertical="center" wrapText="1"/>
    </xf>
    <xf numFmtId="0" fontId="0" fillId="0" borderId="74" xfId="0" applyBorder="1" applyAlignment="1">
      <alignment vertical="center" shrinkToFit="1"/>
    </xf>
    <xf numFmtId="38" fontId="4" fillId="4" borderId="27" xfId="1" applyFont="1" applyFill="1" applyBorder="1" applyAlignment="1">
      <alignment horizontal="right" vertical="center" shrinkToFit="1"/>
    </xf>
    <xf numFmtId="0" fontId="0" fillId="0" borderId="33" xfId="0" applyBorder="1" applyAlignment="1">
      <alignment vertical="center" shrinkToFit="1"/>
    </xf>
    <xf numFmtId="38" fontId="1" fillId="2" borderId="70" xfId="1" applyFont="1" applyFill="1" applyBorder="1" applyAlignment="1">
      <alignment horizontal="center" vertical="center" wrapText="1" shrinkToFit="1"/>
    </xf>
    <xf numFmtId="38" fontId="1" fillId="2" borderId="72" xfId="1" applyFont="1" applyFill="1" applyBorder="1" applyAlignment="1">
      <alignment horizontal="center" vertical="center" wrapText="1" shrinkToFit="1"/>
    </xf>
    <xf numFmtId="0" fontId="1" fillId="2" borderId="1" xfId="0" applyFont="1" applyFill="1" applyBorder="1" applyAlignment="1">
      <alignment horizontal="center" vertical="center" wrapText="1" shrinkToFit="1"/>
    </xf>
    <xf numFmtId="0" fontId="1" fillId="2" borderId="2" xfId="0" applyFont="1" applyFill="1" applyBorder="1" applyAlignment="1">
      <alignment horizontal="center" vertical="center" wrapText="1" shrinkToFit="1"/>
    </xf>
    <xf numFmtId="0" fontId="1" fillId="2" borderId="3" xfId="0" applyFont="1" applyFill="1" applyBorder="1" applyAlignment="1">
      <alignment horizontal="center" vertical="center" wrapText="1" shrinkToFit="1"/>
    </xf>
    <xf numFmtId="0" fontId="1" fillId="2" borderId="77" xfId="0" applyFont="1" applyFill="1" applyBorder="1" applyAlignment="1">
      <alignment horizontal="center" vertical="center" wrapText="1" shrinkToFit="1"/>
    </xf>
    <xf numFmtId="0" fontId="1" fillId="2" borderId="83" xfId="0" applyFont="1" applyFill="1" applyBorder="1" applyAlignment="1">
      <alignment horizontal="center" vertical="center" wrapText="1" shrinkToFit="1"/>
    </xf>
    <xf numFmtId="0" fontId="3" fillId="4" borderId="75"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44</xdr:col>
      <xdr:colOff>63615</xdr:colOff>
      <xdr:row>3</xdr:row>
      <xdr:rowOff>148542</xdr:rowOff>
    </xdr:from>
    <xdr:to>
      <xdr:col>46</xdr:col>
      <xdr:colOff>363537</xdr:colOff>
      <xdr:row>3</xdr:row>
      <xdr:rowOff>738187</xdr:rowOff>
    </xdr:to>
    <xdr:sp macro="" textlink="">
      <xdr:nvSpPr>
        <xdr:cNvPr id="2" name="円形吹き出し 2">
          <a:extLst>
            <a:ext uri="{FF2B5EF4-FFF2-40B4-BE49-F238E27FC236}">
              <a16:creationId xmlns:a16="http://schemas.microsoft.com/office/drawing/2014/main" id="{98A8A663-AAE7-4B8E-B238-2051CC2B5BA0}"/>
            </a:ext>
          </a:extLst>
        </xdr:cNvPr>
        <xdr:cNvSpPr/>
      </xdr:nvSpPr>
      <xdr:spPr>
        <a:xfrm>
          <a:off x="29591115" y="3253692"/>
          <a:ext cx="1519122" cy="589645"/>
        </a:xfrm>
        <a:prstGeom prst="wedgeEllipseCallout">
          <a:avLst>
            <a:gd name="adj1" fmla="val -55988"/>
            <a:gd name="adj2" fmla="val 6337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800"/>
            <a:t>事業概要は目的を明確にし、短めに記入</a:t>
          </a:r>
        </a:p>
      </xdr:txBody>
    </xdr:sp>
    <xdr:clientData/>
  </xdr:twoCellAnchor>
  <xdr:twoCellAnchor>
    <xdr:from>
      <xdr:col>43</xdr:col>
      <xdr:colOff>360363</xdr:colOff>
      <xdr:row>2</xdr:row>
      <xdr:rowOff>273275</xdr:rowOff>
    </xdr:from>
    <xdr:to>
      <xdr:col>45</xdr:col>
      <xdr:colOff>606425</xdr:colOff>
      <xdr:row>3</xdr:row>
      <xdr:rowOff>47625</xdr:rowOff>
    </xdr:to>
    <xdr:sp macro="" textlink="">
      <xdr:nvSpPr>
        <xdr:cNvPr id="8" name="円形吹き出し 3">
          <a:extLst>
            <a:ext uri="{FF2B5EF4-FFF2-40B4-BE49-F238E27FC236}">
              <a16:creationId xmlns:a16="http://schemas.microsoft.com/office/drawing/2014/main" id="{FE442A4B-1169-419E-8342-6E9E5DDA1EE3}"/>
            </a:ext>
          </a:extLst>
        </xdr:cNvPr>
        <xdr:cNvSpPr/>
      </xdr:nvSpPr>
      <xdr:spPr>
        <a:xfrm>
          <a:off x="29278263" y="1187675"/>
          <a:ext cx="1465262" cy="1965100"/>
        </a:xfrm>
        <a:prstGeom prst="wedgeEllipseCallout">
          <a:avLst>
            <a:gd name="adj1" fmla="val -51533"/>
            <a:gd name="adj2" fmla="val 6249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800"/>
            <a:t>事業名は内容がわかりやすい表記に</a:t>
          </a:r>
          <a:endParaRPr kumimoji="1" lang="en-US" altLang="ja-JP" sz="800"/>
        </a:p>
      </xdr:txBody>
    </xdr:sp>
    <xdr:clientData/>
  </xdr:twoCellAnchor>
  <xdr:twoCellAnchor>
    <xdr:from>
      <xdr:col>49</xdr:col>
      <xdr:colOff>347663</xdr:colOff>
      <xdr:row>2</xdr:row>
      <xdr:rowOff>158749</xdr:rowOff>
    </xdr:from>
    <xdr:to>
      <xdr:col>50</xdr:col>
      <xdr:colOff>323850</xdr:colOff>
      <xdr:row>2</xdr:row>
      <xdr:rowOff>476249</xdr:rowOff>
    </xdr:to>
    <xdr:sp macro="" textlink="">
      <xdr:nvSpPr>
        <xdr:cNvPr id="10" name="円形吹き出し 5">
          <a:extLst>
            <a:ext uri="{FF2B5EF4-FFF2-40B4-BE49-F238E27FC236}">
              <a16:creationId xmlns:a16="http://schemas.microsoft.com/office/drawing/2014/main" id="{475B839B-BD7D-446B-8566-270B0F0A7EC5}"/>
            </a:ext>
          </a:extLst>
        </xdr:cNvPr>
        <xdr:cNvSpPr/>
      </xdr:nvSpPr>
      <xdr:spPr>
        <a:xfrm>
          <a:off x="32923163" y="1073149"/>
          <a:ext cx="585787" cy="317500"/>
        </a:xfrm>
        <a:prstGeom prst="wedgeEllipseCallout">
          <a:avLst>
            <a:gd name="adj1" fmla="val 30811"/>
            <a:gd name="adj2" fmla="val 75434"/>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800"/>
            <a:t>不要</a:t>
          </a:r>
        </a:p>
      </xdr:txBody>
    </xdr:sp>
    <xdr:clientData/>
  </xdr:twoCellAnchor>
  <xdr:twoCellAnchor>
    <xdr:from>
      <xdr:col>46</xdr:col>
      <xdr:colOff>266565</xdr:colOff>
      <xdr:row>0</xdr:row>
      <xdr:rowOff>172919</xdr:rowOff>
    </xdr:from>
    <xdr:to>
      <xdr:col>47</xdr:col>
      <xdr:colOff>301625</xdr:colOff>
      <xdr:row>2</xdr:row>
      <xdr:rowOff>214312</xdr:rowOff>
    </xdr:to>
    <xdr:sp macro="" textlink="">
      <xdr:nvSpPr>
        <xdr:cNvPr id="11" name="円形吹き出し 1">
          <a:extLst>
            <a:ext uri="{FF2B5EF4-FFF2-40B4-BE49-F238E27FC236}">
              <a16:creationId xmlns:a16="http://schemas.microsoft.com/office/drawing/2014/main" id="{753928B1-5B5A-4855-9960-49E64A55C174}"/>
            </a:ext>
          </a:extLst>
        </xdr:cNvPr>
        <xdr:cNvSpPr/>
      </xdr:nvSpPr>
      <xdr:spPr>
        <a:xfrm>
          <a:off x="31013265" y="172919"/>
          <a:ext cx="644660" cy="955793"/>
        </a:xfrm>
        <a:prstGeom prst="wedgeEllipseCallout">
          <a:avLst>
            <a:gd name="adj1" fmla="val -51533"/>
            <a:gd name="adj2" fmla="val 6249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800"/>
            <a:t>課名を入力</a:t>
          </a:r>
        </a:p>
      </xdr:txBody>
    </xdr:sp>
    <xdr:clientData/>
  </xdr:twoCellAnchor>
  <xdr:twoCellAnchor>
    <xdr:from>
      <xdr:col>47</xdr:col>
      <xdr:colOff>430213</xdr:colOff>
      <xdr:row>0</xdr:row>
      <xdr:rowOff>96837</xdr:rowOff>
    </xdr:from>
    <xdr:to>
      <xdr:col>51</xdr:col>
      <xdr:colOff>114301</xdr:colOff>
      <xdr:row>2</xdr:row>
      <xdr:rowOff>103188</xdr:rowOff>
    </xdr:to>
    <xdr:sp macro="" textlink="">
      <xdr:nvSpPr>
        <xdr:cNvPr id="3" name="円形吹き出し 3">
          <a:extLst>
            <a:ext uri="{FF2B5EF4-FFF2-40B4-BE49-F238E27FC236}">
              <a16:creationId xmlns:a16="http://schemas.microsoft.com/office/drawing/2014/main" id="{7C25DF49-CC86-4421-989F-A8D54A5CF5FF}"/>
            </a:ext>
          </a:extLst>
        </xdr:cNvPr>
        <xdr:cNvSpPr/>
      </xdr:nvSpPr>
      <xdr:spPr>
        <a:xfrm>
          <a:off x="31786513" y="96837"/>
          <a:ext cx="2122488" cy="920751"/>
        </a:xfrm>
        <a:prstGeom prst="wedgeEllipseCallout">
          <a:avLst>
            <a:gd name="adj1" fmla="val -51533"/>
            <a:gd name="adj2" fmla="val 6249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800"/>
            <a:t>具体の取組みは箇条書きで事業内容をわかりやすく記入</a:t>
          </a:r>
          <a:endParaRPr kumimoji="1" lang="en-US" altLang="ja-JP" sz="800"/>
        </a:p>
      </xdr:txBody>
    </xdr:sp>
    <xdr:clientData/>
  </xdr:twoCellAnchor>
  <xdr:twoCellAnchor>
    <xdr:from>
      <xdr:col>46</xdr:col>
      <xdr:colOff>80963</xdr:colOff>
      <xdr:row>2</xdr:row>
      <xdr:rowOff>500063</xdr:rowOff>
    </xdr:from>
    <xdr:to>
      <xdr:col>51</xdr:col>
      <xdr:colOff>50801</xdr:colOff>
      <xdr:row>3</xdr:row>
      <xdr:rowOff>666750</xdr:rowOff>
    </xdr:to>
    <xdr:sp macro="" textlink="">
      <xdr:nvSpPr>
        <xdr:cNvPr id="4" name="円形吹き出し 1">
          <a:extLst>
            <a:ext uri="{FF2B5EF4-FFF2-40B4-BE49-F238E27FC236}">
              <a16:creationId xmlns:a16="http://schemas.microsoft.com/office/drawing/2014/main" id="{5559104C-FC4A-4517-BA78-CBE68A61D3CF}"/>
            </a:ext>
          </a:extLst>
        </xdr:cNvPr>
        <xdr:cNvSpPr/>
      </xdr:nvSpPr>
      <xdr:spPr>
        <a:xfrm>
          <a:off x="30827663" y="1414463"/>
          <a:ext cx="3017838" cy="2357437"/>
        </a:xfrm>
        <a:prstGeom prst="wedgeEllipseCallout">
          <a:avLst>
            <a:gd name="adj1" fmla="val -34918"/>
            <a:gd name="adj2" fmla="val -4537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800"/>
            <a:t>事業概要に記入した目的達成に資する指標に。指標値は事業開始年度からの実績値も参考に５年間分の数値を積算。</a:t>
          </a:r>
          <a:r>
            <a:rPr kumimoji="1" lang="en-US" altLang="ja-JP" sz="800"/>
            <a:t>※</a:t>
          </a:r>
          <a:r>
            <a:rPr kumimoji="1" lang="ja-JP" altLang="en-US" sz="800"/>
            <a:t>実績値分は基準値のため、その分は含まれません。</a:t>
          </a:r>
        </a:p>
      </xdr:txBody>
    </xdr:sp>
    <xdr:clientData/>
  </xdr:twoCellAnchor>
  <xdr:twoCellAnchor>
    <xdr:from>
      <xdr:col>51</xdr:col>
      <xdr:colOff>180975</xdr:colOff>
      <xdr:row>2</xdr:row>
      <xdr:rowOff>0</xdr:rowOff>
    </xdr:from>
    <xdr:to>
      <xdr:col>52</xdr:col>
      <xdr:colOff>233497</xdr:colOff>
      <xdr:row>2</xdr:row>
      <xdr:rowOff>477955</xdr:rowOff>
    </xdr:to>
    <xdr:sp macro="" textlink="">
      <xdr:nvSpPr>
        <xdr:cNvPr id="5" name="円形吹き出し 1">
          <a:extLst>
            <a:ext uri="{FF2B5EF4-FFF2-40B4-BE49-F238E27FC236}">
              <a16:creationId xmlns:a16="http://schemas.microsoft.com/office/drawing/2014/main" id="{61E72885-1F6A-4A0E-9F28-9389BE6224C4}"/>
            </a:ext>
          </a:extLst>
        </xdr:cNvPr>
        <xdr:cNvSpPr/>
      </xdr:nvSpPr>
      <xdr:spPr>
        <a:xfrm>
          <a:off x="33975675" y="914400"/>
          <a:ext cx="662122" cy="477955"/>
        </a:xfrm>
        <a:prstGeom prst="wedgeEllipseCallout">
          <a:avLst>
            <a:gd name="adj1" fmla="val -67885"/>
            <a:gd name="adj2" fmla="val -2765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800"/>
            <a:t>課題を入力</a:t>
          </a:r>
        </a:p>
      </xdr:txBody>
    </xdr:sp>
    <xdr:clientData/>
  </xdr:twoCellAnchor>
  <xdr:twoCellAnchor>
    <xdr:from>
      <xdr:col>29</xdr:col>
      <xdr:colOff>470198</xdr:colOff>
      <xdr:row>0</xdr:row>
      <xdr:rowOff>53340</xdr:rowOff>
    </xdr:from>
    <xdr:to>
      <xdr:col>32</xdr:col>
      <xdr:colOff>175559</xdr:colOff>
      <xdr:row>2</xdr:row>
      <xdr:rowOff>237626</xdr:rowOff>
    </xdr:to>
    <xdr:sp macro="" textlink="">
      <xdr:nvSpPr>
        <xdr:cNvPr id="6" name="円形吹き出し 2">
          <a:extLst>
            <a:ext uri="{FF2B5EF4-FFF2-40B4-BE49-F238E27FC236}">
              <a16:creationId xmlns:a16="http://schemas.microsoft.com/office/drawing/2014/main" id="{95FD4053-5FBE-4A0B-B619-2EEE6988353A}"/>
            </a:ext>
          </a:extLst>
        </xdr:cNvPr>
        <xdr:cNvSpPr/>
      </xdr:nvSpPr>
      <xdr:spPr>
        <a:xfrm>
          <a:off x="18032057" y="53340"/>
          <a:ext cx="1561055" cy="1116615"/>
        </a:xfrm>
        <a:prstGeom prst="wedgeEllipseCallout">
          <a:avLst>
            <a:gd name="adj1" fmla="val 35881"/>
            <a:gd name="adj2" fmla="val 6363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800"/>
            <a:t>Ｒ７の具体的な取組を記載</a:t>
          </a:r>
        </a:p>
      </xdr:txBody>
    </xdr:sp>
    <xdr:clientData/>
  </xdr:twoCellAnchor>
  <xdr:twoCellAnchor>
    <xdr:from>
      <xdr:col>32</xdr:col>
      <xdr:colOff>292249</xdr:colOff>
      <xdr:row>0</xdr:row>
      <xdr:rowOff>153424</xdr:rowOff>
    </xdr:from>
    <xdr:to>
      <xdr:col>34</xdr:col>
      <xdr:colOff>532746</xdr:colOff>
      <xdr:row>1</xdr:row>
      <xdr:rowOff>383943</xdr:rowOff>
    </xdr:to>
    <xdr:sp macro="" textlink="">
      <xdr:nvSpPr>
        <xdr:cNvPr id="7" name="円形吹き出し 3">
          <a:extLst>
            <a:ext uri="{FF2B5EF4-FFF2-40B4-BE49-F238E27FC236}">
              <a16:creationId xmlns:a16="http://schemas.microsoft.com/office/drawing/2014/main" id="{63B7ACE6-6931-4095-857D-CEABC9604FEF}"/>
            </a:ext>
          </a:extLst>
        </xdr:cNvPr>
        <xdr:cNvSpPr/>
      </xdr:nvSpPr>
      <xdr:spPr>
        <a:xfrm>
          <a:off x="22504549" y="153424"/>
          <a:ext cx="1459697" cy="687719"/>
        </a:xfrm>
        <a:prstGeom prst="wedgeEllipseCallout">
          <a:avLst>
            <a:gd name="adj1" fmla="val -85681"/>
            <a:gd name="adj2" fmla="val 97669"/>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800"/>
            <a:t>Ｒ７実績値を入力。</a:t>
          </a:r>
          <a:endParaRPr kumimoji="1" lang="en-US" altLang="ja-JP" sz="800"/>
        </a:p>
        <a:p>
          <a:pPr algn="ctr"/>
          <a:r>
            <a:rPr kumimoji="1" lang="ja-JP" altLang="en-US" sz="800"/>
            <a:t>未了時は現状値を。</a:t>
          </a:r>
        </a:p>
      </xdr:txBody>
    </xdr:sp>
    <xdr:clientData/>
  </xdr:twoCellAnchor>
  <xdr:twoCellAnchor>
    <xdr:from>
      <xdr:col>33</xdr:col>
      <xdr:colOff>415290</xdr:colOff>
      <xdr:row>1</xdr:row>
      <xdr:rowOff>137160</xdr:rowOff>
    </xdr:from>
    <xdr:to>
      <xdr:col>36</xdr:col>
      <xdr:colOff>299287</xdr:colOff>
      <xdr:row>2</xdr:row>
      <xdr:rowOff>214335</xdr:rowOff>
    </xdr:to>
    <xdr:sp macro="" textlink="">
      <xdr:nvSpPr>
        <xdr:cNvPr id="9" name="円形吹き出し 4">
          <a:extLst>
            <a:ext uri="{FF2B5EF4-FFF2-40B4-BE49-F238E27FC236}">
              <a16:creationId xmlns:a16="http://schemas.microsoft.com/office/drawing/2014/main" id="{7E703703-6912-4DB3-B901-211219DB0DF7}"/>
            </a:ext>
          </a:extLst>
        </xdr:cNvPr>
        <xdr:cNvSpPr/>
      </xdr:nvSpPr>
      <xdr:spPr>
        <a:xfrm>
          <a:off x="23237190" y="594360"/>
          <a:ext cx="1712797" cy="534375"/>
        </a:xfrm>
        <a:prstGeom prst="wedgeEllipseCallout">
          <a:avLst>
            <a:gd name="adj1" fmla="val -7271"/>
            <a:gd name="adj2" fmla="val 4849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800"/>
            <a:t>変更があれば修正。</a:t>
          </a:r>
        </a:p>
      </xdr:txBody>
    </xdr:sp>
    <xdr:clientData/>
  </xdr:twoCellAnchor>
  <xdr:twoCellAnchor>
    <xdr:from>
      <xdr:col>42</xdr:col>
      <xdr:colOff>15559</xdr:colOff>
      <xdr:row>0</xdr:row>
      <xdr:rowOff>87086</xdr:rowOff>
    </xdr:from>
    <xdr:to>
      <xdr:col>43</xdr:col>
      <xdr:colOff>439397</xdr:colOff>
      <xdr:row>1</xdr:row>
      <xdr:rowOff>17810</xdr:rowOff>
    </xdr:to>
    <xdr:sp macro="" textlink="">
      <xdr:nvSpPr>
        <xdr:cNvPr id="12" name="円形吹き出し 5">
          <a:extLst>
            <a:ext uri="{FF2B5EF4-FFF2-40B4-BE49-F238E27FC236}">
              <a16:creationId xmlns:a16="http://schemas.microsoft.com/office/drawing/2014/main" id="{70F776B2-2620-4815-AD85-EC416278E9D6}"/>
            </a:ext>
          </a:extLst>
        </xdr:cNvPr>
        <xdr:cNvSpPr/>
      </xdr:nvSpPr>
      <xdr:spPr>
        <a:xfrm>
          <a:off x="28323859" y="87086"/>
          <a:ext cx="1033438" cy="387924"/>
        </a:xfrm>
        <a:prstGeom prst="wedgeEllipseCallout">
          <a:avLst>
            <a:gd name="adj1" fmla="val -32094"/>
            <a:gd name="adj2" fmla="val 22858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800"/>
            <a:t>予算の入力</a:t>
          </a:r>
        </a:p>
      </xdr:txBody>
    </xdr:sp>
    <xdr:clientData/>
  </xdr:twoCellAnchor>
  <xdr:twoCellAnchor>
    <xdr:from>
      <xdr:col>43</xdr:col>
      <xdr:colOff>574863</xdr:colOff>
      <xdr:row>0</xdr:row>
      <xdr:rowOff>0</xdr:rowOff>
    </xdr:from>
    <xdr:to>
      <xdr:col>46</xdr:col>
      <xdr:colOff>273425</xdr:colOff>
      <xdr:row>1</xdr:row>
      <xdr:rowOff>76602</xdr:rowOff>
    </xdr:to>
    <xdr:sp macro="" textlink="">
      <xdr:nvSpPr>
        <xdr:cNvPr id="13" name="円形吹き出し 1">
          <a:extLst>
            <a:ext uri="{FF2B5EF4-FFF2-40B4-BE49-F238E27FC236}">
              <a16:creationId xmlns:a16="http://schemas.microsoft.com/office/drawing/2014/main" id="{E1939636-88FA-493C-83CA-6FEA1A6A04BE}"/>
            </a:ext>
          </a:extLst>
        </xdr:cNvPr>
        <xdr:cNvSpPr/>
      </xdr:nvSpPr>
      <xdr:spPr>
        <a:xfrm>
          <a:off x="29492763" y="0"/>
          <a:ext cx="1527362" cy="533802"/>
        </a:xfrm>
        <a:prstGeom prst="wedgeEllipseCallout">
          <a:avLst>
            <a:gd name="adj1" fmla="val -62331"/>
            <a:gd name="adj2" fmla="val 145073"/>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800"/>
            <a:t>財源内訳についても記載ください</a:t>
          </a:r>
        </a:p>
      </xdr:txBody>
    </xdr:sp>
    <xdr:clientData/>
  </xdr:twoCellAnchor>
  <xdr:twoCellAnchor>
    <xdr:from>
      <xdr:col>29</xdr:col>
      <xdr:colOff>279699</xdr:colOff>
      <xdr:row>1</xdr:row>
      <xdr:rowOff>251461</xdr:rowOff>
    </xdr:from>
    <xdr:to>
      <xdr:col>33</xdr:col>
      <xdr:colOff>51099</xdr:colOff>
      <xdr:row>2</xdr:row>
      <xdr:rowOff>190500</xdr:rowOff>
    </xdr:to>
    <xdr:sp macro="" textlink="">
      <xdr:nvSpPr>
        <xdr:cNvPr id="14" name="テキスト ボックス 13">
          <a:extLst>
            <a:ext uri="{FF2B5EF4-FFF2-40B4-BE49-F238E27FC236}">
              <a16:creationId xmlns:a16="http://schemas.microsoft.com/office/drawing/2014/main" id="{221B9B2F-5A32-FE62-1B46-F56848AAAE56}"/>
            </a:ext>
          </a:extLst>
        </xdr:cNvPr>
        <xdr:cNvSpPr txBox="1"/>
      </xdr:nvSpPr>
      <xdr:spPr>
        <a:xfrm>
          <a:off x="17841558" y="717626"/>
          <a:ext cx="2245659" cy="40520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この色のセル＝記載欄</a:t>
          </a:r>
        </a:p>
      </xdr:txBody>
    </xdr:sp>
    <xdr:clientData/>
  </xdr:twoCellAnchor>
  <xdr:twoCellAnchor>
    <xdr:from>
      <xdr:col>36</xdr:col>
      <xdr:colOff>377190</xdr:colOff>
      <xdr:row>1</xdr:row>
      <xdr:rowOff>137160</xdr:rowOff>
    </xdr:from>
    <xdr:to>
      <xdr:col>39</xdr:col>
      <xdr:colOff>261187</xdr:colOff>
      <xdr:row>2</xdr:row>
      <xdr:rowOff>214335</xdr:rowOff>
    </xdr:to>
    <xdr:sp macro="" textlink="">
      <xdr:nvSpPr>
        <xdr:cNvPr id="16" name="円形吹き出し 4">
          <a:extLst>
            <a:ext uri="{FF2B5EF4-FFF2-40B4-BE49-F238E27FC236}">
              <a16:creationId xmlns:a16="http://schemas.microsoft.com/office/drawing/2014/main" id="{8BBBBE1B-3355-4ED7-A945-7E6702DC71EA}"/>
            </a:ext>
          </a:extLst>
        </xdr:cNvPr>
        <xdr:cNvSpPr/>
      </xdr:nvSpPr>
      <xdr:spPr>
        <a:xfrm>
          <a:off x="25027890" y="594360"/>
          <a:ext cx="1712797" cy="534375"/>
        </a:xfrm>
        <a:prstGeom prst="wedgeEllipseCallout">
          <a:avLst>
            <a:gd name="adj1" fmla="val -7271"/>
            <a:gd name="adj2" fmla="val 4849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800"/>
            <a:t>変更があれば修正。</a:t>
          </a:r>
        </a:p>
      </xdr:txBody>
    </xdr:sp>
    <xdr:clientData/>
  </xdr:twoCellAnchor>
  <xdr:twoCellAnchor>
    <xdr:from>
      <xdr:col>39</xdr:col>
      <xdr:colOff>464820</xdr:colOff>
      <xdr:row>1</xdr:row>
      <xdr:rowOff>83820</xdr:rowOff>
    </xdr:from>
    <xdr:to>
      <xdr:col>42</xdr:col>
      <xdr:colOff>162762</xdr:colOff>
      <xdr:row>2</xdr:row>
      <xdr:rowOff>208645</xdr:rowOff>
    </xdr:to>
    <xdr:sp macro="" textlink="">
      <xdr:nvSpPr>
        <xdr:cNvPr id="17" name="円形吹き出し 2">
          <a:extLst>
            <a:ext uri="{FF2B5EF4-FFF2-40B4-BE49-F238E27FC236}">
              <a16:creationId xmlns:a16="http://schemas.microsoft.com/office/drawing/2014/main" id="{B5EC1367-93F4-4643-9967-FF59B6A9CB70}"/>
            </a:ext>
          </a:extLst>
        </xdr:cNvPr>
        <xdr:cNvSpPr/>
      </xdr:nvSpPr>
      <xdr:spPr>
        <a:xfrm>
          <a:off x="26944320" y="541020"/>
          <a:ext cx="1526742" cy="582025"/>
        </a:xfrm>
        <a:prstGeom prst="wedgeEllipseCallout">
          <a:avLst>
            <a:gd name="adj1" fmla="val -26687"/>
            <a:gd name="adj2" fmla="val 11377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800"/>
            <a:t>今後の方向性を記載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7"/>
  <sheetViews>
    <sheetView tabSelected="1" view="pageBreakPreview" zoomScale="123" zoomScaleNormal="70" zoomScaleSheetLayoutView="100" workbookViewId="0">
      <pane xSplit="7" ySplit="2" topLeftCell="U29" activePane="bottomRight" state="frozen"/>
      <selection pane="topRight" activeCell="H1" sqref="H1"/>
      <selection pane="bottomLeft" activeCell="A3" sqref="A3"/>
      <selection pane="bottomRight" activeCell="AB29" sqref="AB29"/>
    </sheetView>
  </sheetViews>
  <sheetFormatPr defaultColWidth="9" defaultRowHeight="9.6"/>
  <cols>
    <col min="1" max="1" width="6.33203125" style="1" customWidth="1"/>
    <col min="2" max="2" width="13.6640625" style="1" customWidth="1"/>
    <col min="3" max="3" width="8.6640625" style="1" customWidth="1"/>
    <col min="4" max="4" width="3.21875" style="1" customWidth="1"/>
    <col min="5" max="5" width="11.77734375" style="1" customWidth="1"/>
    <col min="6" max="6" width="26.33203125" style="1" customWidth="1"/>
    <col min="7" max="7" width="30.88671875" style="1" customWidth="1"/>
    <col min="8" max="8" width="3.21875" style="2" customWidth="1"/>
    <col min="9" max="9" width="14.5546875" style="1" customWidth="1"/>
    <col min="10" max="10" width="6.109375" style="1" customWidth="1"/>
    <col min="11" max="11" width="4" style="2" customWidth="1"/>
    <col min="12" max="18" width="6.44140625" style="2" customWidth="1"/>
    <col min="19" max="19" width="26.5546875" style="2" customWidth="1"/>
    <col min="20" max="20" width="21.77734375" style="2" customWidth="1"/>
    <col min="21" max="21" width="16.109375" style="201" customWidth="1"/>
    <col min="22" max="27" width="7" style="2" hidden="1" customWidth="1"/>
    <col min="28" max="28" width="36.44140625" style="1" customWidth="1"/>
    <col min="29" max="29" width="22.77734375" style="1" customWidth="1"/>
    <col min="30" max="16384" width="9" style="1"/>
  </cols>
  <sheetData>
    <row r="1" spans="1:29" ht="36.6" customHeight="1">
      <c r="A1" s="350" t="s">
        <v>9</v>
      </c>
      <c r="B1" s="365" t="s">
        <v>10</v>
      </c>
      <c r="C1" s="362" t="s">
        <v>11</v>
      </c>
      <c r="D1" s="368" t="s">
        <v>141</v>
      </c>
      <c r="E1" s="364" t="s">
        <v>0</v>
      </c>
      <c r="F1" s="352" t="s">
        <v>6</v>
      </c>
      <c r="G1" s="378" t="s">
        <v>309</v>
      </c>
      <c r="H1" s="367" t="s">
        <v>20</v>
      </c>
      <c r="I1" s="367"/>
      <c r="J1" s="367"/>
      <c r="K1" s="367"/>
      <c r="L1" s="357" t="s">
        <v>12</v>
      </c>
      <c r="M1" s="358"/>
      <c r="N1" s="358"/>
      <c r="O1" s="358"/>
      <c r="P1" s="358"/>
      <c r="Q1" s="358"/>
      <c r="R1" s="359"/>
      <c r="S1" s="376" t="s">
        <v>7</v>
      </c>
      <c r="T1" s="390" t="s">
        <v>188</v>
      </c>
      <c r="U1" s="385" t="s">
        <v>189</v>
      </c>
      <c r="V1" s="387" t="s">
        <v>190</v>
      </c>
      <c r="W1" s="388"/>
      <c r="X1" s="388"/>
      <c r="Y1" s="388"/>
      <c r="Z1" s="388"/>
      <c r="AA1" s="389"/>
    </row>
    <row r="2" spans="1:29" ht="36.6" customHeight="1" thickBot="1">
      <c r="A2" s="351"/>
      <c r="B2" s="366"/>
      <c r="C2" s="363"/>
      <c r="D2" s="369"/>
      <c r="E2" s="353"/>
      <c r="F2" s="353"/>
      <c r="G2" s="379"/>
      <c r="H2" s="370" t="s">
        <v>173</v>
      </c>
      <c r="I2" s="371"/>
      <c r="J2" s="103" t="s">
        <v>1</v>
      </c>
      <c r="K2" s="103" t="s">
        <v>2</v>
      </c>
      <c r="L2" s="103" t="s">
        <v>174</v>
      </c>
      <c r="M2" s="103" t="s">
        <v>175</v>
      </c>
      <c r="N2" s="103" t="s">
        <v>176</v>
      </c>
      <c r="O2" s="103" t="s">
        <v>177</v>
      </c>
      <c r="P2" s="103" t="s">
        <v>178</v>
      </c>
      <c r="Q2" s="103" t="s">
        <v>3</v>
      </c>
      <c r="R2" s="104" t="s">
        <v>179</v>
      </c>
      <c r="S2" s="377"/>
      <c r="T2" s="391"/>
      <c r="U2" s="386"/>
      <c r="V2" s="144" t="s">
        <v>191</v>
      </c>
      <c r="W2" s="119" t="s">
        <v>192</v>
      </c>
      <c r="X2" s="119" t="s">
        <v>193</v>
      </c>
      <c r="Y2" s="119" t="s">
        <v>194</v>
      </c>
      <c r="Z2" s="119" t="s">
        <v>195</v>
      </c>
      <c r="AA2" s="120" t="s">
        <v>196</v>
      </c>
    </row>
    <row r="3" spans="1:29" ht="125.4" customHeight="1">
      <c r="A3" s="372" t="s">
        <v>198</v>
      </c>
      <c r="B3" s="301" t="s">
        <v>22</v>
      </c>
      <c r="C3" s="316" t="s">
        <v>95</v>
      </c>
      <c r="D3" s="87" t="s">
        <v>142</v>
      </c>
      <c r="E3" s="59" t="s">
        <v>132</v>
      </c>
      <c r="F3" s="58" t="s">
        <v>171</v>
      </c>
      <c r="G3" s="105" t="s">
        <v>332</v>
      </c>
      <c r="H3" s="60"/>
      <c r="I3" s="55" t="s">
        <v>93</v>
      </c>
      <c r="J3" s="56">
        <v>150</v>
      </c>
      <c r="K3" s="57" t="s">
        <v>4</v>
      </c>
      <c r="L3" s="214">
        <v>24</v>
      </c>
      <c r="M3" s="149"/>
      <c r="N3" s="149"/>
      <c r="O3" s="149"/>
      <c r="P3" s="149"/>
      <c r="Q3" s="217">
        <f>SUM(L3:P3)</f>
        <v>24</v>
      </c>
      <c r="R3" s="218">
        <f>Q3/J3</f>
        <v>0.16</v>
      </c>
      <c r="S3" s="121" t="s">
        <v>94</v>
      </c>
      <c r="T3" s="122" t="s">
        <v>217</v>
      </c>
      <c r="U3" s="172">
        <v>1702</v>
      </c>
      <c r="V3" s="173">
        <v>0</v>
      </c>
      <c r="W3" s="174">
        <v>0</v>
      </c>
      <c r="X3" s="174">
        <v>0</v>
      </c>
      <c r="Y3" s="174">
        <v>0</v>
      </c>
      <c r="Z3" s="174">
        <v>0</v>
      </c>
      <c r="AA3" s="175">
        <v>1702</v>
      </c>
      <c r="AB3" s="268" t="s">
        <v>360</v>
      </c>
      <c r="AC3" s="1" t="s">
        <v>356</v>
      </c>
    </row>
    <row r="4" spans="1:29" ht="145.19999999999999" customHeight="1">
      <c r="A4" s="373"/>
      <c r="B4" s="293"/>
      <c r="C4" s="317"/>
      <c r="D4" s="88" t="s">
        <v>143</v>
      </c>
      <c r="E4" s="62" t="s">
        <v>133</v>
      </c>
      <c r="F4" s="63" t="s">
        <v>96</v>
      </c>
      <c r="G4" s="106" t="s">
        <v>333</v>
      </c>
      <c r="H4" s="6"/>
      <c r="I4" s="7" t="s">
        <v>97</v>
      </c>
      <c r="J4" s="8">
        <v>15</v>
      </c>
      <c r="K4" s="9" t="s">
        <v>91</v>
      </c>
      <c r="L4" s="215">
        <v>5</v>
      </c>
      <c r="M4" s="150"/>
      <c r="N4" s="150"/>
      <c r="O4" s="150"/>
      <c r="P4" s="150"/>
      <c r="Q4" s="219">
        <f t="shared" ref="Q4" si="0">SUM(L4:P4)</f>
        <v>5</v>
      </c>
      <c r="R4" s="220">
        <f>Q4/J4</f>
        <v>0.33333333333333331</v>
      </c>
      <c r="S4" s="123" t="s">
        <v>98</v>
      </c>
      <c r="T4" s="124" t="s">
        <v>218</v>
      </c>
      <c r="U4" s="168">
        <v>4320</v>
      </c>
      <c r="V4" s="158">
        <v>0</v>
      </c>
      <c r="W4" s="145">
        <v>0</v>
      </c>
      <c r="X4" s="145">
        <v>0</v>
      </c>
      <c r="Y4" s="145">
        <v>0</v>
      </c>
      <c r="Z4" s="145">
        <v>0</v>
      </c>
      <c r="AA4" s="170">
        <v>4320</v>
      </c>
      <c r="AB4" s="267" t="s">
        <v>343</v>
      </c>
    </row>
    <row r="5" spans="1:29" ht="109.2" customHeight="1">
      <c r="A5" s="373"/>
      <c r="B5" s="293"/>
      <c r="C5" s="317"/>
      <c r="D5" s="354" t="s">
        <v>144</v>
      </c>
      <c r="E5" s="360" t="s">
        <v>134</v>
      </c>
      <c r="F5" s="310" t="s">
        <v>99</v>
      </c>
      <c r="G5" s="312" t="s">
        <v>319</v>
      </c>
      <c r="H5" s="6"/>
      <c r="I5" s="7" t="s">
        <v>100</v>
      </c>
      <c r="J5" s="8">
        <v>15</v>
      </c>
      <c r="K5" s="9" t="s">
        <v>16</v>
      </c>
      <c r="L5" s="216">
        <v>8</v>
      </c>
      <c r="M5" s="150"/>
      <c r="N5" s="150"/>
      <c r="O5" s="150"/>
      <c r="P5" s="150"/>
      <c r="Q5" s="219">
        <f>SUM(L5:P5)</f>
        <v>8</v>
      </c>
      <c r="R5" s="220">
        <f>Q5/J5</f>
        <v>0.53333333333333333</v>
      </c>
      <c r="S5" s="308" t="s">
        <v>102</v>
      </c>
      <c r="T5" s="392" t="s">
        <v>219</v>
      </c>
      <c r="U5" s="349">
        <v>3075</v>
      </c>
      <c r="V5" s="335">
        <v>0</v>
      </c>
      <c r="W5" s="337">
        <v>0</v>
      </c>
      <c r="X5" s="337">
        <v>0</v>
      </c>
      <c r="Y5" s="337">
        <v>0</v>
      </c>
      <c r="Z5" s="337">
        <v>0</v>
      </c>
      <c r="AA5" s="330">
        <v>3075</v>
      </c>
      <c r="AB5" s="269" t="s">
        <v>344</v>
      </c>
    </row>
    <row r="6" spans="1:29" ht="109.2" customHeight="1">
      <c r="A6" s="373"/>
      <c r="B6" s="293"/>
      <c r="C6" s="317"/>
      <c r="D6" s="355"/>
      <c r="E6" s="361"/>
      <c r="F6" s="311"/>
      <c r="G6" s="313"/>
      <c r="H6" s="6"/>
      <c r="I6" s="7" t="s">
        <v>101</v>
      </c>
      <c r="J6" s="8">
        <v>5</v>
      </c>
      <c r="K6" s="9" t="s">
        <v>16</v>
      </c>
      <c r="L6" s="216">
        <v>2</v>
      </c>
      <c r="M6" s="150"/>
      <c r="N6" s="150"/>
      <c r="O6" s="150"/>
      <c r="P6" s="150"/>
      <c r="Q6" s="219">
        <f t="shared" ref="Q6:Q8" si="1">SUM(L6:P6)</f>
        <v>2</v>
      </c>
      <c r="R6" s="221">
        <f>Q6/J6</f>
        <v>0.4</v>
      </c>
      <c r="S6" s="309"/>
      <c r="T6" s="342"/>
      <c r="U6" s="344"/>
      <c r="V6" s="336"/>
      <c r="W6" s="338"/>
      <c r="X6" s="338"/>
      <c r="Y6" s="338"/>
      <c r="Z6" s="338"/>
      <c r="AA6" s="331"/>
      <c r="AB6" s="270"/>
    </row>
    <row r="7" spans="1:29" ht="81" customHeight="1">
      <c r="A7" s="373"/>
      <c r="B7" s="293"/>
      <c r="C7" s="317"/>
      <c r="D7" s="88" t="s">
        <v>145</v>
      </c>
      <c r="E7" s="53" t="s">
        <v>135</v>
      </c>
      <c r="F7" s="12" t="s">
        <v>103</v>
      </c>
      <c r="G7" s="108" t="s">
        <v>314</v>
      </c>
      <c r="H7" s="35"/>
      <c r="I7" s="31" t="s">
        <v>104</v>
      </c>
      <c r="J7" s="34">
        <v>5</v>
      </c>
      <c r="K7" s="36" t="s">
        <v>16</v>
      </c>
      <c r="L7" s="215">
        <v>1</v>
      </c>
      <c r="M7" s="148"/>
      <c r="N7" s="148"/>
      <c r="O7" s="148"/>
      <c r="P7" s="148"/>
      <c r="Q7" s="219">
        <f t="shared" si="1"/>
        <v>1</v>
      </c>
      <c r="R7" s="222">
        <v>0.2</v>
      </c>
      <c r="S7" s="125" t="s">
        <v>105</v>
      </c>
      <c r="T7" s="124" t="s">
        <v>220</v>
      </c>
      <c r="U7" s="168">
        <v>957</v>
      </c>
      <c r="V7" s="158">
        <v>0</v>
      </c>
      <c r="W7" s="145">
        <v>0</v>
      </c>
      <c r="X7" s="145">
        <v>0</v>
      </c>
      <c r="Y7" s="145">
        <v>0</v>
      </c>
      <c r="Z7" s="145">
        <v>957</v>
      </c>
      <c r="AA7" s="159">
        <v>0</v>
      </c>
      <c r="AB7" s="267" t="s">
        <v>342</v>
      </c>
    </row>
    <row r="8" spans="1:29" ht="106.2" customHeight="1">
      <c r="A8" s="373"/>
      <c r="B8" s="293"/>
      <c r="C8" s="318"/>
      <c r="D8" s="89" t="s">
        <v>146</v>
      </c>
      <c r="E8" s="62" t="s">
        <v>106</v>
      </c>
      <c r="F8" s="63" t="s">
        <v>310</v>
      </c>
      <c r="G8" s="106" t="s">
        <v>324</v>
      </c>
      <c r="H8" s="6" t="s">
        <v>170</v>
      </c>
      <c r="I8" s="7" t="s">
        <v>107</v>
      </c>
      <c r="J8" s="8">
        <v>1</v>
      </c>
      <c r="K8" s="9" t="s">
        <v>16</v>
      </c>
      <c r="L8" s="216">
        <v>1</v>
      </c>
      <c r="M8" s="150"/>
      <c r="N8" s="150"/>
      <c r="O8" s="150"/>
      <c r="P8" s="150"/>
      <c r="Q8" s="219">
        <f t="shared" si="1"/>
        <v>1</v>
      </c>
      <c r="R8" s="220">
        <f>Q8/J8</f>
        <v>1</v>
      </c>
      <c r="S8" s="123" t="s">
        <v>311</v>
      </c>
      <c r="T8" s="124" t="s">
        <v>221</v>
      </c>
      <c r="U8" s="168">
        <v>6242</v>
      </c>
      <c r="V8" s="158">
        <v>0</v>
      </c>
      <c r="W8" s="145">
        <v>0</v>
      </c>
      <c r="X8" s="145">
        <v>0</v>
      </c>
      <c r="Y8" s="145">
        <v>0</v>
      </c>
      <c r="Z8" s="148">
        <v>6242</v>
      </c>
      <c r="AA8" s="159">
        <v>0</v>
      </c>
      <c r="AB8" s="267" t="s">
        <v>345</v>
      </c>
    </row>
    <row r="9" spans="1:29" ht="79.8" customHeight="1">
      <c r="A9" s="373"/>
      <c r="B9" s="293"/>
      <c r="C9" s="314" t="s">
        <v>25</v>
      </c>
      <c r="D9" s="356" t="s">
        <v>147</v>
      </c>
      <c r="E9" s="319" t="s">
        <v>27</v>
      </c>
      <c r="F9" s="310" t="s">
        <v>28</v>
      </c>
      <c r="G9" s="312" t="s">
        <v>329</v>
      </c>
      <c r="H9" s="6"/>
      <c r="I9" s="7" t="s">
        <v>15</v>
      </c>
      <c r="J9" s="8">
        <v>50</v>
      </c>
      <c r="K9" s="9" t="s">
        <v>16</v>
      </c>
      <c r="L9" s="216">
        <v>17</v>
      </c>
      <c r="M9" s="150"/>
      <c r="N9" s="150"/>
      <c r="O9" s="150"/>
      <c r="P9" s="150"/>
      <c r="Q9" s="219">
        <f t="shared" ref="Q9:Q30" si="2">SUM(L9:P9)</f>
        <v>17</v>
      </c>
      <c r="R9" s="220">
        <f>Q9/J9</f>
        <v>0.34</v>
      </c>
      <c r="S9" s="308" t="s">
        <v>26</v>
      </c>
      <c r="T9" s="380" t="s">
        <v>307</v>
      </c>
      <c r="U9" s="349">
        <v>2220</v>
      </c>
      <c r="V9" s="383">
        <v>0</v>
      </c>
      <c r="W9" s="332">
        <v>0</v>
      </c>
      <c r="X9" s="332">
        <v>0</v>
      </c>
      <c r="Y9" s="332">
        <v>0</v>
      </c>
      <c r="Z9" s="332">
        <v>0</v>
      </c>
      <c r="AA9" s="330">
        <v>2220</v>
      </c>
    </row>
    <row r="10" spans="1:29" ht="109.2" customHeight="1">
      <c r="A10" s="373"/>
      <c r="B10" s="293"/>
      <c r="C10" s="318"/>
      <c r="D10" s="327"/>
      <c r="E10" s="320"/>
      <c r="F10" s="311"/>
      <c r="G10" s="313"/>
      <c r="H10" s="35"/>
      <c r="I10" s="31" t="s">
        <v>17</v>
      </c>
      <c r="J10" s="34">
        <v>3</v>
      </c>
      <c r="K10" s="36" t="s">
        <v>16</v>
      </c>
      <c r="L10" s="215">
        <v>1</v>
      </c>
      <c r="M10" s="148"/>
      <c r="N10" s="148"/>
      <c r="O10" s="148"/>
      <c r="P10" s="148"/>
      <c r="Q10" s="219">
        <f t="shared" si="2"/>
        <v>1</v>
      </c>
      <c r="R10" s="221">
        <f>Q10/J10</f>
        <v>0.33333333333333331</v>
      </c>
      <c r="S10" s="309"/>
      <c r="T10" s="381"/>
      <c r="U10" s="382"/>
      <c r="V10" s="384"/>
      <c r="W10" s="333"/>
      <c r="X10" s="333"/>
      <c r="Y10" s="333"/>
      <c r="Z10" s="333"/>
      <c r="AA10" s="334"/>
    </row>
    <row r="11" spans="1:29" ht="110.4" customHeight="1">
      <c r="A11" s="273" t="s">
        <v>126</v>
      </c>
      <c r="B11" s="293"/>
      <c r="C11" s="328" t="s">
        <v>83</v>
      </c>
      <c r="D11" s="89" t="s">
        <v>148</v>
      </c>
      <c r="E11" s="4" t="s">
        <v>84</v>
      </c>
      <c r="F11" s="5" t="s">
        <v>85</v>
      </c>
      <c r="G11" s="109" t="s">
        <v>331</v>
      </c>
      <c r="H11" s="51"/>
      <c r="I11" s="25" t="s">
        <v>86</v>
      </c>
      <c r="J11" s="40">
        <v>15</v>
      </c>
      <c r="K11" s="54" t="s">
        <v>16</v>
      </c>
      <c r="L11" s="223">
        <v>5</v>
      </c>
      <c r="M11" s="151"/>
      <c r="N11" s="151"/>
      <c r="O11" s="151"/>
      <c r="P11" s="151"/>
      <c r="Q11" s="219">
        <f t="shared" si="2"/>
        <v>5</v>
      </c>
      <c r="R11" s="224">
        <f t="shared" ref="R11:R17" si="3">Q11/J11</f>
        <v>0.33333333333333331</v>
      </c>
      <c r="S11" s="126" t="s">
        <v>87</v>
      </c>
      <c r="T11" s="124" t="s">
        <v>207</v>
      </c>
      <c r="U11" s="168">
        <v>5830</v>
      </c>
      <c r="V11" s="158">
        <v>0</v>
      </c>
      <c r="W11" s="145">
        <v>0</v>
      </c>
      <c r="X11" s="145">
        <v>0</v>
      </c>
      <c r="Y11" s="145">
        <v>0</v>
      </c>
      <c r="Z11" s="148">
        <v>5830</v>
      </c>
      <c r="AA11" s="159">
        <v>0</v>
      </c>
      <c r="AB11" s="267" t="s">
        <v>346</v>
      </c>
    </row>
    <row r="12" spans="1:29" ht="123.6" customHeight="1">
      <c r="A12" s="374"/>
      <c r="B12" s="293"/>
      <c r="C12" s="318"/>
      <c r="D12" s="90" t="s">
        <v>149</v>
      </c>
      <c r="E12" s="71" t="s">
        <v>88</v>
      </c>
      <c r="F12" s="12" t="s">
        <v>89</v>
      </c>
      <c r="G12" s="108" t="s">
        <v>317</v>
      </c>
      <c r="H12" s="35"/>
      <c r="I12" s="31" t="s">
        <v>90</v>
      </c>
      <c r="J12" s="52">
        <v>2</v>
      </c>
      <c r="K12" s="36" t="s">
        <v>91</v>
      </c>
      <c r="L12" s="215">
        <v>2</v>
      </c>
      <c r="M12" s="148"/>
      <c r="N12" s="148"/>
      <c r="O12" s="148"/>
      <c r="P12" s="148"/>
      <c r="Q12" s="219">
        <f t="shared" si="2"/>
        <v>2</v>
      </c>
      <c r="R12" s="222">
        <f t="shared" si="3"/>
        <v>1</v>
      </c>
      <c r="S12" s="125" t="s">
        <v>92</v>
      </c>
      <c r="T12" s="124" t="s">
        <v>208</v>
      </c>
      <c r="U12" s="168">
        <v>8000</v>
      </c>
      <c r="V12" s="158">
        <v>0</v>
      </c>
      <c r="W12" s="145">
        <v>0</v>
      </c>
      <c r="X12" s="145">
        <v>0</v>
      </c>
      <c r="Y12" s="145">
        <v>0</v>
      </c>
      <c r="Z12" s="148">
        <v>8000</v>
      </c>
      <c r="AA12" s="159">
        <v>0</v>
      </c>
      <c r="AB12" s="267" t="s">
        <v>347</v>
      </c>
      <c r="AC12" s="267" t="s">
        <v>346</v>
      </c>
    </row>
    <row r="13" spans="1:29" ht="84" customHeight="1" thickBot="1">
      <c r="A13" s="374"/>
      <c r="B13" s="294"/>
      <c r="C13" s="10" t="s">
        <v>69</v>
      </c>
      <c r="D13" s="90" t="s">
        <v>150</v>
      </c>
      <c r="E13" s="37" t="s">
        <v>70</v>
      </c>
      <c r="F13" s="12" t="s">
        <v>73</v>
      </c>
      <c r="G13" s="108" t="s">
        <v>313</v>
      </c>
      <c r="H13" s="35" t="s">
        <v>170</v>
      </c>
      <c r="I13" s="31" t="s">
        <v>71</v>
      </c>
      <c r="J13" s="30">
        <v>30</v>
      </c>
      <c r="K13" s="36" t="s">
        <v>16</v>
      </c>
      <c r="L13" s="215">
        <v>1</v>
      </c>
      <c r="M13" s="148"/>
      <c r="N13" s="148"/>
      <c r="O13" s="148"/>
      <c r="P13" s="148"/>
      <c r="Q13" s="225">
        <v>1</v>
      </c>
      <c r="R13" s="222">
        <f t="shared" si="3"/>
        <v>3.3333333333333333E-2</v>
      </c>
      <c r="S13" s="125" t="s">
        <v>72</v>
      </c>
      <c r="T13" s="127" t="s">
        <v>212</v>
      </c>
      <c r="U13" s="199">
        <v>1370</v>
      </c>
      <c r="V13" s="179">
        <v>0</v>
      </c>
      <c r="W13" s="180">
        <v>0</v>
      </c>
      <c r="X13" s="180">
        <v>0</v>
      </c>
      <c r="Y13" s="180">
        <v>0</v>
      </c>
      <c r="Z13" s="180">
        <v>0</v>
      </c>
      <c r="AA13" s="181">
        <v>1370</v>
      </c>
      <c r="AB13" s="267" t="s">
        <v>348</v>
      </c>
    </row>
    <row r="14" spans="1:29" ht="48" customHeight="1">
      <c r="A14" s="374"/>
      <c r="B14" s="301" t="s">
        <v>21</v>
      </c>
      <c r="C14" s="329" t="s">
        <v>199</v>
      </c>
      <c r="D14" s="287" t="s">
        <v>151</v>
      </c>
      <c r="E14" s="323" t="s">
        <v>136</v>
      </c>
      <c r="F14" s="325" t="s">
        <v>138</v>
      </c>
      <c r="G14" s="105" t="s">
        <v>51</v>
      </c>
      <c r="H14" s="60" t="s">
        <v>170</v>
      </c>
      <c r="I14" s="20" t="s">
        <v>52</v>
      </c>
      <c r="J14" s="21">
        <v>40</v>
      </c>
      <c r="K14" s="22" t="s">
        <v>16</v>
      </c>
      <c r="L14" s="226">
        <v>11</v>
      </c>
      <c r="M14" s="152"/>
      <c r="N14" s="152"/>
      <c r="O14" s="152"/>
      <c r="P14" s="152"/>
      <c r="Q14" s="229">
        <f t="shared" ref="Q14:Q16" si="4">SUM(L14:P14)</f>
        <v>11</v>
      </c>
      <c r="R14" s="230">
        <f t="shared" si="3"/>
        <v>0.27500000000000002</v>
      </c>
      <c r="S14" s="321" t="s">
        <v>53</v>
      </c>
      <c r="T14" s="341" t="s">
        <v>215</v>
      </c>
      <c r="U14" s="343">
        <v>850</v>
      </c>
      <c r="V14" s="345">
        <v>0</v>
      </c>
      <c r="W14" s="347">
        <v>0</v>
      </c>
      <c r="X14" s="347">
        <v>0</v>
      </c>
      <c r="Y14" s="347">
        <v>0</v>
      </c>
      <c r="Z14" s="347">
        <v>0</v>
      </c>
      <c r="AA14" s="339">
        <v>850</v>
      </c>
    </row>
    <row r="15" spans="1:29" ht="93" customHeight="1">
      <c r="A15" s="374"/>
      <c r="B15" s="293"/>
      <c r="C15" s="307"/>
      <c r="D15" s="327"/>
      <c r="E15" s="324"/>
      <c r="F15" s="326"/>
      <c r="G15" s="107" t="s">
        <v>327</v>
      </c>
      <c r="H15" s="6"/>
      <c r="I15" s="7" t="s">
        <v>54</v>
      </c>
      <c r="J15" s="8">
        <v>45</v>
      </c>
      <c r="K15" s="9" t="s">
        <v>16</v>
      </c>
      <c r="L15" s="216">
        <v>4</v>
      </c>
      <c r="M15" s="150"/>
      <c r="N15" s="150"/>
      <c r="O15" s="150"/>
      <c r="P15" s="150"/>
      <c r="Q15" s="231">
        <f t="shared" si="4"/>
        <v>4</v>
      </c>
      <c r="R15" s="232">
        <f t="shared" si="3"/>
        <v>8.8888888888888892E-2</v>
      </c>
      <c r="S15" s="322"/>
      <c r="T15" s="342"/>
      <c r="U15" s="344"/>
      <c r="V15" s="346"/>
      <c r="W15" s="348"/>
      <c r="X15" s="348"/>
      <c r="Y15" s="348"/>
      <c r="Z15" s="348"/>
      <c r="AA15" s="340"/>
    </row>
    <row r="16" spans="1:29" ht="87" thickBot="1">
      <c r="A16" s="375"/>
      <c r="B16" s="300"/>
      <c r="C16" s="315"/>
      <c r="D16" s="91" t="s">
        <v>152</v>
      </c>
      <c r="E16" s="23" t="s">
        <v>137</v>
      </c>
      <c r="F16" s="24" t="s">
        <v>139</v>
      </c>
      <c r="G16" s="110" t="s">
        <v>334</v>
      </c>
      <c r="H16" s="15"/>
      <c r="I16" s="16" t="s">
        <v>55</v>
      </c>
      <c r="J16" s="17">
        <v>25</v>
      </c>
      <c r="K16" s="18" t="s">
        <v>16</v>
      </c>
      <c r="L16" s="227">
        <v>1</v>
      </c>
      <c r="M16" s="153"/>
      <c r="N16" s="153"/>
      <c r="O16" s="153"/>
      <c r="P16" s="153"/>
      <c r="Q16" s="233">
        <f t="shared" si="4"/>
        <v>1</v>
      </c>
      <c r="R16" s="234">
        <f t="shared" si="3"/>
        <v>0.04</v>
      </c>
      <c r="S16" s="128" t="s">
        <v>56</v>
      </c>
      <c r="T16" s="129" t="s">
        <v>216</v>
      </c>
      <c r="U16" s="176">
        <v>1000</v>
      </c>
      <c r="V16" s="185">
        <v>0</v>
      </c>
      <c r="W16" s="186">
        <v>0</v>
      </c>
      <c r="X16" s="186">
        <v>0</v>
      </c>
      <c r="Y16" s="186">
        <v>0</v>
      </c>
      <c r="Z16" s="186">
        <v>0</v>
      </c>
      <c r="AA16" s="177">
        <v>1000</v>
      </c>
    </row>
    <row r="17" spans="1:29" ht="107.4" customHeight="1" thickTop="1">
      <c r="A17" s="302" t="s">
        <v>197</v>
      </c>
      <c r="B17" s="299" t="s">
        <v>24</v>
      </c>
      <c r="C17" s="45" t="s">
        <v>25</v>
      </c>
      <c r="D17" s="92" t="s">
        <v>153</v>
      </c>
      <c r="E17" s="46" t="s">
        <v>5</v>
      </c>
      <c r="F17" s="47" t="s">
        <v>30</v>
      </c>
      <c r="G17" s="111" t="s">
        <v>330</v>
      </c>
      <c r="H17" s="48" t="s">
        <v>170</v>
      </c>
      <c r="I17" s="49" t="s">
        <v>13</v>
      </c>
      <c r="J17" s="83">
        <v>900</v>
      </c>
      <c r="K17" s="84" t="s">
        <v>4</v>
      </c>
      <c r="L17" s="228">
        <v>150</v>
      </c>
      <c r="M17" s="155"/>
      <c r="N17" s="155"/>
      <c r="O17" s="155"/>
      <c r="P17" s="155"/>
      <c r="Q17" s="235">
        <f t="shared" si="2"/>
        <v>150</v>
      </c>
      <c r="R17" s="236">
        <f t="shared" si="3"/>
        <v>0.16666666666666666</v>
      </c>
      <c r="S17" s="130" t="s">
        <v>32</v>
      </c>
      <c r="T17" s="131" t="s">
        <v>254</v>
      </c>
      <c r="U17" s="196">
        <v>2237</v>
      </c>
      <c r="V17" s="197">
        <v>0</v>
      </c>
      <c r="W17" s="157">
        <v>0</v>
      </c>
      <c r="X17" s="157">
        <v>0</v>
      </c>
      <c r="Y17" s="157">
        <v>0</v>
      </c>
      <c r="Z17" s="157">
        <v>0</v>
      </c>
      <c r="AA17" s="198">
        <v>2237</v>
      </c>
      <c r="AB17" s="267" t="s">
        <v>349</v>
      </c>
    </row>
    <row r="18" spans="1:29" ht="64.95" customHeight="1" thickBot="1">
      <c r="A18" s="303"/>
      <c r="B18" s="294"/>
      <c r="C18" s="50" t="s">
        <v>95</v>
      </c>
      <c r="D18" s="93" t="s">
        <v>154</v>
      </c>
      <c r="E18" s="65" t="s">
        <v>113</v>
      </c>
      <c r="F18" s="66" t="s">
        <v>114</v>
      </c>
      <c r="G18" s="112" t="s">
        <v>335</v>
      </c>
      <c r="H18" s="67"/>
      <c r="I18" s="68" t="s">
        <v>115</v>
      </c>
      <c r="J18" s="238">
        <v>143000</v>
      </c>
      <c r="K18" s="69" t="s">
        <v>4</v>
      </c>
      <c r="L18" s="154">
        <v>120761</v>
      </c>
      <c r="M18" s="154"/>
      <c r="N18" s="154"/>
      <c r="O18" s="154"/>
      <c r="P18" s="154"/>
      <c r="Q18" s="219">
        <f t="shared" ref="Q18" si="5">SUM(L18:P18)</f>
        <v>120761</v>
      </c>
      <c r="R18" s="237">
        <v>0.84</v>
      </c>
      <c r="S18" s="132" t="s">
        <v>116</v>
      </c>
      <c r="T18" s="133" t="s">
        <v>222</v>
      </c>
      <c r="U18" s="266">
        <v>0</v>
      </c>
      <c r="V18" s="179">
        <v>0</v>
      </c>
      <c r="W18" s="180">
        <v>0</v>
      </c>
      <c r="X18" s="180">
        <v>0</v>
      </c>
      <c r="Y18" s="180">
        <v>0</v>
      </c>
      <c r="Z18" s="180">
        <v>0</v>
      </c>
      <c r="AA18" s="187">
        <v>0</v>
      </c>
    </row>
    <row r="19" spans="1:29" ht="85.2" customHeight="1">
      <c r="A19" s="303"/>
      <c r="B19" s="301" t="s">
        <v>8</v>
      </c>
      <c r="C19" s="19" t="s">
        <v>69</v>
      </c>
      <c r="D19" s="94" t="s">
        <v>155</v>
      </c>
      <c r="E19" s="41" t="s">
        <v>74</v>
      </c>
      <c r="F19" s="20" t="s">
        <v>75</v>
      </c>
      <c r="G19" s="113" t="s">
        <v>336</v>
      </c>
      <c r="H19" s="42"/>
      <c r="I19" s="20" t="s">
        <v>76</v>
      </c>
      <c r="J19" s="21">
        <v>30</v>
      </c>
      <c r="K19" s="43" t="s">
        <v>4</v>
      </c>
      <c r="L19" s="152">
        <v>0</v>
      </c>
      <c r="M19" s="152"/>
      <c r="N19" s="152"/>
      <c r="O19" s="152"/>
      <c r="P19" s="152"/>
      <c r="Q19" s="146">
        <v>0</v>
      </c>
      <c r="R19" s="147">
        <f t="shared" ref="R19:R36" si="6">Q19/J19</f>
        <v>0</v>
      </c>
      <c r="S19" s="134" t="s">
        <v>77</v>
      </c>
      <c r="T19" s="135" t="s">
        <v>213</v>
      </c>
      <c r="U19" s="172">
        <v>1000</v>
      </c>
      <c r="V19" s="173">
        <v>0</v>
      </c>
      <c r="W19" s="174">
        <v>0</v>
      </c>
      <c r="X19" s="174">
        <v>750</v>
      </c>
      <c r="Y19" s="174">
        <v>0</v>
      </c>
      <c r="Z19" s="174">
        <v>0</v>
      </c>
      <c r="AA19" s="188">
        <v>250</v>
      </c>
      <c r="AB19" s="267" t="s">
        <v>350</v>
      </c>
    </row>
    <row r="20" spans="1:29" ht="79.95" customHeight="1">
      <c r="A20" s="303"/>
      <c r="B20" s="293"/>
      <c r="C20" s="3" t="s">
        <v>25</v>
      </c>
      <c r="D20" s="95" t="s">
        <v>156</v>
      </c>
      <c r="E20" s="39" t="s">
        <v>29</v>
      </c>
      <c r="F20" s="63" t="s">
        <v>140</v>
      </c>
      <c r="G20" s="106" t="s">
        <v>315</v>
      </c>
      <c r="H20" s="6"/>
      <c r="I20" s="7" t="s">
        <v>18</v>
      </c>
      <c r="J20" s="38">
        <v>5</v>
      </c>
      <c r="K20" s="9" t="s">
        <v>4</v>
      </c>
      <c r="L20" s="216">
        <v>1</v>
      </c>
      <c r="M20" s="150"/>
      <c r="N20" s="150"/>
      <c r="O20" s="150"/>
      <c r="P20" s="150"/>
      <c r="Q20" s="219">
        <f t="shared" si="2"/>
        <v>1</v>
      </c>
      <c r="R20" s="220">
        <f t="shared" si="6"/>
        <v>0.2</v>
      </c>
      <c r="S20" s="123" t="s">
        <v>31</v>
      </c>
      <c r="T20" s="124" t="s">
        <v>295</v>
      </c>
      <c r="U20" s="168">
        <v>19012</v>
      </c>
      <c r="V20" s="158">
        <v>0</v>
      </c>
      <c r="W20" s="145">
        <v>0</v>
      </c>
      <c r="X20" s="145">
        <v>0</v>
      </c>
      <c r="Y20" s="145">
        <v>0</v>
      </c>
      <c r="Z20" s="145">
        <v>0</v>
      </c>
      <c r="AA20" s="170">
        <v>19012</v>
      </c>
    </row>
    <row r="21" spans="1:29" ht="179.4" customHeight="1">
      <c r="A21" s="304" t="s">
        <v>341</v>
      </c>
      <c r="B21" s="293"/>
      <c r="C21" s="70" t="s">
        <v>95</v>
      </c>
      <c r="D21" s="96" t="s">
        <v>157</v>
      </c>
      <c r="E21" s="71" t="s">
        <v>117</v>
      </c>
      <c r="F21" s="12" t="s">
        <v>118</v>
      </c>
      <c r="G21" s="108" t="s">
        <v>323</v>
      </c>
      <c r="H21" s="35"/>
      <c r="I21" s="31" t="s">
        <v>119</v>
      </c>
      <c r="J21" s="34">
        <v>20</v>
      </c>
      <c r="K21" s="72" t="s">
        <v>91</v>
      </c>
      <c r="L21" s="215">
        <v>4</v>
      </c>
      <c r="M21" s="148"/>
      <c r="N21" s="148"/>
      <c r="O21" s="148"/>
      <c r="P21" s="148"/>
      <c r="Q21" s="219">
        <f t="shared" ref="Q21" si="7">SUM(L21:P21)</f>
        <v>4</v>
      </c>
      <c r="R21" s="221">
        <f t="shared" si="6"/>
        <v>0.2</v>
      </c>
      <c r="S21" s="136" t="s">
        <v>223</v>
      </c>
      <c r="T21" s="124" t="s">
        <v>224</v>
      </c>
      <c r="U21" s="168">
        <v>5500</v>
      </c>
      <c r="V21" s="158">
        <v>0</v>
      </c>
      <c r="W21" s="145">
        <v>0</v>
      </c>
      <c r="X21" s="145">
        <v>0</v>
      </c>
      <c r="Y21" s="145">
        <v>0</v>
      </c>
      <c r="Z21" s="145">
        <v>0</v>
      </c>
      <c r="AA21" s="170">
        <v>5500</v>
      </c>
      <c r="AB21" s="267" t="s">
        <v>351</v>
      </c>
    </row>
    <row r="22" spans="1:29" ht="129" customHeight="1">
      <c r="A22" s="303"/>
      <c r="B22" s="293"/>
      <c r="C22" s="314" t="s">
        <v>33</v>
      </c>
      <c r="D22" s="97" t="s">
        <v>158</v>
      </c>
      <c r="E22" s="4" t="s">
        <v>37</v>
      </c>
      <c r="F22" s="5" t="s">
        <v>34</v>
      </c>
      <c r="G22" s="109" t="s">
        <v>325</v>
      </c>
      <c r="H22" s="6" t="s">
        <v>170</v>
      </c>
      <c r="I22" s="7" t="s">
        <v>35</v>
      </c>
      <c r="J22" s="8">
        <v>150</v>
      </c>
      <c r="K22" s="9" t="s">
        <v>4</v>
      </c>
      <c r="L22" s="216">
        <v>27</v>
      </c>
      <c r="M22" s="150"/>
      <c r="N22" s="150"/>
      <c r="O22" s="150"/>
      <c r="P22" s="150"/>
      <c r="Q22" s="219">
        <f t="shared" si="2"/>
        <v>27</v>
      </c>
      <c r="R22" s="221">
        <f t="shared" si="6"/>
        <v>0.18</v>
      </c>
      <c r="S22" s="125" t="s">
        <v>40</v>
      </c>
      <c r="T22" s="124" t="s">
        <v>200</v>
      </c>
      <c r="U22" s="168">
        <v>4830</v>
      </c>
      <c r="V22" s="158">
        <v>0</v>
      </c>
      <c r="W22" s="145">
        <v>0</v>
      </c>
      <c r="X22" s="145">
        <v>0</v>
      </c>
      <c r="Y22" s="162">
        <v>4800</v>
      </c>
      <c r="Z22" s="145">
        <v>0</v>
      </c>
      <c r="AA22" s="159">
        <v>30</v>
      </c>
      <c r="AB22" s="269" t="s">
        <v>359</v>
      </c>
    </row>
    <row r="23" spans="1:29" ht="64.8">
      <c r="A23" s="303"/>
      <c r="B23" s="293"/>
      <c r="C23" s="307"/>
      <c r="D23" s="90" t="s">
        <v>159</v>
      </c>
      <c r="E23" s="11" t="s">
        <v>42</v>
      </c>
      <c r="F23" s="12" t="s">
        <v>43</v>
      </c>
      <c r="G23" s="108" t="s">
        <v>328</v>
      </c>
      <c r="H23" s="6" t="s">
        <v>170</v>
      </c>
      <c r="I23" s="7" t="s">
        <v>44</v>
      </c>
      <c r="J23" s="8">
        <v>15</v>
      </c>
      <c r="K23" s="9" t="s">
        <v>4</v>
      </c>
      <c r="L23" s="216">
        <v>5</v>
      </c>
      <c r="M23" s="150"/>
      <c r="N23" s="150"/>
      <c r="O23" s="150"/>
      <c r="P23" s="150"/>
      <c r="Q23" s="219">
        <f t="shared" si="2"/>
        <v>5</v>
      </c>
      <c r="R23" s="224">
        <f t="shared" si="6"/>
        <v>0.33333333333333331</v>
      </c>
      <c r="S23" s="126" t="s">
        <v>50</v>
      </c>
      <c r="T23" s="124" t="s">
        <v>201</v>
      </c>
      <c r="U23" s="168">
        <v>1200</v>
      </c>
      <c r="V23" s="158">
        <v>0</v>
      </c>
      <c r="W23" s="145">
        <v>0</v>
      </c>
      <c r="X23" s="145">
        <v>0</v>
      </c>
      <c r="Y23" s="162">
        <v>0</v>
      </c>
      <c r="Z23" s="162">
        <v>1200</v>
      </c>
      <c r="AA23" s="159">
        <v>0</v>
      </c>
      <c r="AB23" s="271"/>
    </row>
    <row r="24" spans="1:29" ht="86.4" customHeight="1" thickBot="1">
      <c r="A24" s="305"/>
      <c r="B24" s="300"/>
      <c r="C24" s="315"/>
      <c r="D24" s="98" t="s">
        <v>160</v>
      </c>
      <c r="E24" s="13" t="s">
        <v>36</v>
      </c>
      <c r="F24" s="14" t="s">
        <v>38</v>
      </c>
      <c r="G24" s="114" t="s">
        <v>337</v>
      </c>
      <c r="H24" s="15" t="s">
        <v>170</v>
      </c>
      <c r="I24" s="16" t="s">
        <v>39</v>
      </c>
      <c r="J24" s="17">
        <v>75</v>
      </c>
      <c r="K24" s="18" t="s">
        <v>4</v>
      </c>
      <c r="L24" s="227">
        <v>17</v>
      </c>
      <c r="M24" s="153"/>
      <c r="N24" s="153"/>
      <c r="O24" s="153"/>
      <c r="P24" s="153"/>
      <c r="Q24" s="233">
        <f t="shared" si="2"/>
        <v>17</v>
      </c>
      <c r="R24" s="240">
        <f t="shared" si="6"/>
        <v>0.22666666666666666</v>
      </c>
      <c r="S24" s="137" t="s">
        <v>41</v>
      </c>
      <c r="T24" s="129" t="s">
        <v>202</v>
      </c>
      <c r="U24" s="163">
        <v>1634</v>
      </c>
      <c r="V24" s="164">
        <v>0</v>
      </c>
      <c r="W24" s="165">
        <v>0</v>
      </c>
      <c r="X24" s="165">
        <v>0</v>
      </c>
      <c r="Y24" s="165">
        <v>0</v>
      </c>
      <c r="Z24" s="153">
        <v>1634</v>
      </c>
      <c r="AA24" s="166">
        <v>0</v>
      </c>
    </row>
    <row r="25" spans="1:29" ht="93.6" customHeight="1" thickTop="1">
      <c r="A25" s="272" t="s">
        <v>230</v>
      </c>
      <c r="B25" s="299" t="s">
        <v>19</v>
      </c>
      <c r="C25" s="306" t="s">
        <v>199</v>
      </c>
      <c r="D25" s="99" t="s">
        <v>161</v>
      </c>
      <c r="E25" s="101" t="s">
        <v>57</v>
      </c>
      <c r="F25" s="26" t="s">
        <v>58</v>
      </c>
      <c r="G25" s="115" t="s">
        <v>338</v>
      </c>
      <c r="H25" s="27"/>
      <c r="I25" s="26" t="s">
        <v>59</v>
      </c>
      <c r="J25" s="28">
        <v>187</v>
      </c>
      <c r="K25" s="29" t="s">
        <v>4</v>
      </c>
      <c r="L25" s="239">
        <v>42</v>
      </c>
      <c r="M25" s="157"/>
      <c r="N25" s="157"/>
      <c r="O25" s="157"/>
      <c r="P25" s="157"/>
      <c r="Q25" s="235">
        <f>SUM(L25:P25)</f>
        <v>42</v>
      </c>
      <c r="R25" s="241">
        <f>Q25/J25</f>
        <v>0.22459893048128343</v>
      </c>
      <c r="S25" s="193" t="s">
        <v>203</v>
      </c>
      <c r="T25" s="194" t="s">
        <v>204</v>
      </c>
      <c r="U25" s="196">
        <v>3280</v>
      </c>
      <c r="V25" s="160">
        <v>0</v>
      </c>
      <c r="W25" s="161">
        <v>0</v>
      </c>
      <c r="X25" s="161">
        <v>0</v>
      </c>
      <c r="Y25" s="161">
        <v>0</v>
      </c>
      <c r="Z25" s="161">
        <v>0</v>
      </c>
      <c r="AA25" s="167">
        <v>3280</v>
      </c>
    </row>
    <row r="26" spans="1:29" ht="82.8" customHeight="1">
      <c r="A26" s="273"/>
      <c r="B26" s="293"/>
      <c r="C26" s="307"/>
      <c r="D26" s="90" t="s">
        <v>162</v>
      </c>
      <c r="E26" s="102" t="s">
        <v>63</v>
      </c>
      <c r="F26" s="31" t="s">
        <v>64</v>
      </c>
      <c r="G26" s="116" t="s">
        <v>339</v>
      </c>
      <c r="H26" s="32"/>
      <c r="I26" s="31" t="s">
        <v>65</v>
      </c>
      <c r="J26" s="34">
        <v>175</v>
      </c>
      <c r="K26" s="33" t="s">
        <v>4</v>
      </c>
      <c r="L26" s="215">
        <v>27</v>
      </c>
      <c r="M26" s="148"/>
      <c r="N26" s="148"/>
      <c r="O26" s="148"/>
      <c r="P26" s="148"/>
      <c r="Q26" s="219">
        <f t="shared" si="2"/>
        <v>27</v>
      </c>
      <c r="R26" s="242">
        <f t="shared" si="6"/>
        <v>0.15428571428571428</v>
      </c>
      <c r="S26" s="138" t="s">
        <v>227</v>
      </c>
      <c r="T26" s="139" t="s">
        <v>228</v>
      </c>
      <c r="U26" s="168">
        <v>18612</v>
      </c>
      <c r="V26" s="169">
        <v>1500</v>
      </c>
      <c r="W26" s="148">
        <v>0</v>
      </c>
      <c r="X26" s="148">
        <v>750</v>
      </c>
      <c r="Y26" s="148">
        <v>0</v>
      </c>
      <c r="Z26" s="148">
        <v>16362</v>
      </c>
      <c r="AA26" s="170">
        <v>0</v>
      </c>
    </row>
    <row r="27" spans="1:29" ht="82.8" customHeight="1">
      <c r="A27" s="273"/>
      <c r="B27" s="293"/>
      <c r="C27" s="307"/>
      <c r="D27" s="95" t="s">
        <v>163</v>
      </c>
      <c r="E27" s="39" t="s">
        <v>66</v>
      </c>
      <c r="F27" s="63" t="s">
        <v>67</v>
      </c>
      <c r="G27" s="106" t="s">
        <v>340</v>
      </c>
      <c r="H27" s="6"/>
      <c r="I27" s="63" t="s">
        <v>68</v>
      </c>
      <c r="J27" s="205">
        <v>319</v>
      </c>
      <c r="K27" s="9" t="s">
        <v>4</v>
      </c>
      <c r="L27" s="216">
        <v>61</v>
      </c>
      <c r="M27" s="150"/>
      <c r="N27" s="150"/>
      <c r="O27" s="150"/>
      <c r="P27" s="150"/>
      <c r="Q27" s="231">
        <f t="shared" si="2"/>
        <v>61</v>
      </c>
      <c r="R27" s="224">
        <f t="shared" si="6"/>
        <v>0.19122257053291536</v>
      </c>
      <c r="S27" s="206" t="s">
        <v>229</v>
      </c>
      <c r="T27" s="207" t="s">
        <v>228</v>
      </c>
      <c r="U27" s="176">
        <v>0</v>
      </c>
      <c r="V27" s="202">
        <v>0</v>
      </c>
      <c r="W27" s="150">
        <v>0</v>
      </c>
      <c r="X27" s="150">
        <v>0</v>
      </c>
      <c r="Y27" s="150">
        <v>0</v>
      </c>
      <c r="Z27" s="150">
        <v>0</v>
      </c>
      <c r="AA27" s="177">
        <v>0</v>
      </c>
      <c r="AB27" s="1" t="s">
        <v>352</v>
      </c>
    </row>
    <row r="28" spans="1:29" ht="174.6" customHeight="1" thickBot="1">
      <c r="A28" s="298"/>
      <c r="B28" s="300"/>
      <c r="C28" s="208" t="s">
        <v>312</v>
      </c>
      <c r="D28" s="91" t="s">
        <v>164</v>
      </c>
      <c r="E28" s="209" t="s">
        <v>60</v>
      </c>
      <c r="F28" s="16" t="s">
        <v>61</v>
      </c>
      <c r="G28" s="210" t="s">
        <v>322</v>
      </c>
      <c r="H28" s="15" t="s">
        <v>170</v>
      </c>
      <c r="I28" s="16" t="s">
        <v>62</v>
      </c>
      <c r="J28" s="211">
        <v>1138</v>
      </c>
      <c r="K28" s="212" t="s">
        <v>4</v>
      </c>
      <c r="L28" s="227">
        <v>247</v>
      </c>
      <c r="M28" s="153"/>
      <c r="N28" s="153"/>
      <c r="O28" s="153"/>
      <c r="P28" s="153"/>
      <c r="Q28" s="233">
        <f>SUM(L28:P28)</f>
        <v>247</v>
      </c>
      <c r="R28" s="243">
        <f>Q28/J28</f>
        <v>0.21704745166959577</v>
      </c>
      <c r="S28" s="213" t="s">
        <v>303</v>
      </c>
      <c r="T28" s="140" t="s">
        <v>205</v>
      </c>
      <c r="U28" s="163">
        <v>27300</v>
      </c>
      <c r="V28" s="164">
        <v>0</v>
      </c>
      <c r="W28" s="165">
        <v>0</v>
      </c>
      <c r="X28" s="165">
        <v>0</v>
      </c>
      <c r="Y28" s="165">
        <v>0</v>
      </c>
      <c r="Z28" s="153">
        <v>27300</v>
      </c>
      <c r="AA28" s="166">
        <v>0</v>
      </c>
      <c r="AB28" s="1" t="s">
        <v>353</v>
      </c>
    </row>
    <row r="29" spans="1:29" ht="120" thickTop="1" thickBot="1">
      <c r="A29" s="272" t="s">
        <v>231</v>
      </c>
      <c r="B29" s="44" t="s">
        <v>14</v>
      </c>
      <c r="C29" s="45" t="s">
        <v>25</v>
      </c>
      <c r="D29" s="92" t="s">
        <v>165</v>
      </c>
      <c r="E29" s="245" t="s">
        <v>127</v>
      </c>
      <c r="F29" s="246" t="s">
        <v>129</v>
      </c>
      <c r="G29" s="247" t="s">
        <v>321</v>
      </c>
      <c r="H29" s="48" t="s">
        <v>170</v>
      </c>
      <c r="I29" s="49" t="s">
        <v>130</v>
      </c>
      <c r="J29" s="248">
        <v>35500</v>
      </c>
      <c r="K29" s="249" t="s">
        <v>128</v>
      </c>
      <c r="L29" s="255">
        <v>7171</v>
      </c>
      <c r="M29" s="155"/>
      <c r="N29" s="155"/>
      <c r="O29" s="155"/>
      <c r="P29" s="155"/>
      <c r="Q29" s="235">
        <v>7171</v>
      </c>
      <c r="R29" s="236">
        <f>Q29/J29</f>
        <v>0.20200000000000001</v>
      </c>
      <c r="S29" s="130" t="s">
        <v>131</v>
      </c>
      <c r="T29" s="250" t="s">
        <v>302</v>
      </c>
      <c r="U29" s="251">
        <v>41323</v>
      </c>
      <c r="V29" s="203">
        <v>3290</v>
      </c>
      <c r="W29" s="151">
        <v>0</v>
      </c>
      <c r="X29" s="151">
        <v>0</v>
      </c>
      <c r="Y29" s="151">
        <v>10800</v>
      </c>
      <c r="Z29" s="151">
        <v>0</v>
      </c>
      <c r="AA29" s="204">
        <v>27233</v>
      </c>
      <c r="AB29" s="267" t="s">
        <v>361</v>
      </c>
      <c r="AC29" s="1" t="s">
        <v>357</v>
      </c>
    </row>
    <row r="30" spans="1:29" ht="125.4" customHeight="1" thickBot="1">
      <c r="A30" s="273"/>
      <c r="B30" s="73" t="s">
        <v>120</v>
      </c>
      <c r="C30" s="74" t="s">
        <v>121</v>
      </c>
      <c r="D30" s="100" t="s">
        <v>166</v>
      </c>
      <c r="E30" s="85" t="s">
        <v>122</v>
      </c>
      <c r="F30" s="86" t="s">
        <v>123</v>
      </c>
      <c r="G30" s="117" t="s">
        <v>320</v>
      </c>
      <c r="H30" s="75" t="s">
        <v>170</v>
      </c>
      <c r="I30" s="76" t="s">
        <v>172</v>
      </c>
      <c r="J30" s="77">
        <v>100</v>
      </c>
      <c r="K30" s="78" t="s">
        <v>124</v>
      </c>
      <c r="L30" s="257">
        <v>60</v>
      </c>
      <c r="M30" s="156"/>
      <c r="N30" s="156"/>
      <c r="O30" s="156"/>
      <c r="P30" s="156"/>
      <c r="Q30" s="217">
        <f t="shared" si="2"/>
        <v>60</v>
      </c>
      <c r="R30" s="256">
        <f t="shared" si="6"/>
        <v>0.6</v>
      </c>
      <c r="S30" s="141" t="s">
        <v>125</v>
      </c>
      <c r="T30" s="142" t="s">
        <v>206</v>
      </c>
      <c r="U30" s="200">
        <v>50036</v>
      </c>
      <c r="V30" s="189">
        <v>0</v>
      </c>
      <c r="W30" s="190">
        <v>0</v>
      </c>
      <c r="X30" s="191">
        <v>5000</v>
      </c>
      <c r="Y30" s="190">
        <v>0</v>
      </c>
      <c r="Z30" s="190">
        <v>0</v>
      </c>
      <c r="AA30" s="171">
        <f>U30-X30</f>
        <v>45036</v>
      </c>
    </row>
    <row r="31" spans="1:29" ht="102.45" customHeight="1">
      <c r="A31" s="273"/>
      <c r="B31" s="293" t="s">
        <v>23</v>
      </c>
      <c r="C31" s="61" t="s">
        <v>33</v>
      </c>
      <c r="D31" s="97" t="s">
        <v>167</v>
      </c>
      <c r="E31" s="4" t="s">
        <v>46</v>
      </c>
      <c r="F31" s="5" t="s">
        <v>45</v>
      </c>
      <c r="G31" s="118" t="s">
        <v>326</v>
      </c>
      <c r="H31" s="51" t="s">
        <v>170</v>
      </c>
      <c r="I31" s="25" t="s">
        <v>48</v>
      </c>
      <c r="J31" s="64">
        <v>80</v>
      </c>
      <c r="K31" s="54" t="s">
        <v>49</v>
      </c>
      <c r="L31" s="261" t="s">
        <v>308</v>
      </c>
      <c r="M31" s="151"/>
      <c r="N31" s="151"/>
      <c r="O31" s="151"/>
      <c r="P31" s="151"/>
      <c r="Q31" s="229">
        <f t="shared" ref="Q31" si="8">SUM(L31:P31)</f>
        <v>0</v>
      </c>
      <c r="R31" s="224">
        <f t="shared" si="6"/>
        <v>0</v>
      </c>
      <c r="S31" s="126" t="s">
        <v>47</v>
      </c>
      <c r="T31" s="131" t="s">
        <v>225</v>
      </c>
      <c r="U31" s="178">
        <v>4884</v>
      </c>
      <c r="V31" s="182">
        <v>0</v>
      </c>
      <c r="W31" s="183">
        <v>0</v>
      </c>
      <c r="X31" s="183">
        <v>0</v>
      </c>
      <c r="Y31" s="183">
        <v>0</v>
      </c>
      <c r="Z31" s="192">
        <v>4884</v>
      </c>
      <c r="AA31" s="184">
        <v>0</v>
      </c>
      <c r="AB31" s="267" t="s">
        <v>354</v>
      </c>
    </row>
    <row r="32" spans="1:29" ht="62.55" customHeight="1">
      <c r="A32" s="273"/>
      <c r="B32" s="293"/>
      <c r="C32" s="3" t="s">
        <v>78</v>
      </c>
      <c r="D32" s="95" t="s">
        <v>168</v>
      </c>
      <c r="E32" s="39" t="s">
        <v>79</v>
      </c>
      <c r="F32" s="63" t="s">
        <v>80</v>
      </c>
      <c r="G32" s="106" t="s">
        <v>316</v>
      </c>
      <c r="H32" s="6"/>
      <c r="I32" s="7" t="s">
        <v>81</v>
      </c>
      <c r="J32" s="79">
        <v>6000</v>
      </c>
      <c r="K32" s="9" t="s">
        <v>4</v>
      </c>
      <c r="L32" s="216">
        <v>1061</v>
      </c>
      <c r="M32" s="150"/>
      <c r="N32" s="150"/>
      <c r="O32" s="150"/>
      <c r="P32" s="150"/>
      <c r="Q32" s="219">
        <v>1061</v>
      </c>
      <c r="R32" s="220">
        <f t="shared" si="6"/>
        <v>0.17683333333333334</v>
      </c>
      <c r="S32" s="123" t="s">
        <v>82</v>
      </c>
      <c r="T32" s="124" t="s">
        <v>214</v>
      </c>
      <c r="U32" s="168">
        <v>4982</v>
      </c>
      <c r="V32" s="169">
        <v>2491</v>
      </c>
      <c r="W32" s="148">
        <v>2491</v>
      </c>
      <c r="X32" s="148">
        <v>0</v>
      </c>
      <c r="Y32" s="148">
        <v>0</v>
      </c>
      <c r="Z32" s="148">
        <v>0</v>
      </c>
      <c r="AA32" s="170">
        <v>2491</v>
      </c>
      <c r="AB32" s="268" t="s">
        <v>358</v>
      </c>
    </row>
    <row r="33" spans="1:28" ht="49.95" customHeight="1" thickBot="1">
      <c r="A33" s="273"/>
      <c r="B33" s="294"/>
      <c r="C33" s="50" t="s">
        <v>95</v>
      </c>
      <c r="D33" s="93" t="s">
        <v>169</v>
      </c>
      <c r="E33" s="80" t="s">
        <v>108</v>
      </c>
      <c r="F33" s="66" t="s">
        <v>109</v>
      </c>
      <c r="G33" s="112" t="s">
        <v>110</v>
      </c>
      <c r="H33" s="67"/>
      <c r="I33" s="68" t="s">
        <v>111</v>
      </c>
      <c r="J33" s="81">
        <v>1</v>
      </c>
      <c r="K33" s="82" t="s">
        <v>16</v>
      </c>
      <c r="L33" s="262">
        <v>0</v>
      </c>
      <c r="M33" s="154"/>
      <c r="N33" s="154"/>
      <c r="O33" s="154"/>
      <c r="P33" s="154"/>
      <c r="Q33" s="258">
        <f t="shared" ref="Q33" si="9">SUM(L33:P33)</f>
        <v>0</v>
      </c>
      <c r="R33" s="237">
        <f t="shared" si="6"/>
        <v>0</v>
      </c>
      <c r="S33" s="132" t="s">
        <v>112</v>
      </c>
      <c r="T33" s="127" t="s">
        <v>226</v>
      </c>
      <c r="U33" s="265">
        <v>0</v>
      </c>
      <c r="V33" s="179">
        <v>0</v>
      </c>
      <c r="W33" s="180">
        <v>0</v>
      </c>
      <c r="X33" s="180">
        <v>0</v>
      </c>
      <c r="Y33" s="180">
        <v>0</v>
      </c>
      <c r="Z33" s="180">
        <v>0</v>
      </c>
      <c r="AA33" s="187">
        <v>0</v>
      </c>
    </row>
    <row r="34" spans="1:28" ht="50.4" customHeight="1">
      <c r="A34" s="273"/>
      <c r="B34" s="295" t="s">
        <v>180</v>
      </c>
      <c r="C34" s="290" t="s">
        <v>83</v>
      </c>
      <c r="D34" s="287" t="s">
        <v>181</v>
      </c>
      <c r="E34" s="284" t="s">
        <v>182</v>
      </c>
      <c r="F34" s="281" t="s">
        <v>183</v>
      </c>
      <c r="G34" s="278" t="s">
        <v>318</v>
      </c>
      <c r="H34" s="51"/>
      <c r="I34" s="25" t="s">
        <v>184</v>
      </c>
      <c r="J34" s="64">
        <v>1</v>
      </c>
      <c r="K34" s="54" t="s">
        <v>91</v>
      </c>
      <c r="L34" s="223">
        <v>1</v>
      </c>
      <c r="M34" s="151"/>
      <c r="N34" s="151"/>
      <c r="O34" s="151"/>
      <c r="P34" s="151"/>
      <c r="Q34" s="217">
        <f>SUM(L34:P34)</f>
        <v>1</v>
      </c>
      <c r="R34" s="224">
        <f t="shared" si="6"/>
        <v>1</v>
      </c>
      <c r="S34" s="275" t="s">
        <v>187</v>
      </c>
      <c r="T34" s="135" t="s">
        <v>209</v>
      </c>
      <c r="U34" s="172">
        <v>0</v>
      </c>
      <c r="V34" s="173">
        <v>0</v>
      </c>
      <c r="W34" s="174">
        <v>0</v>
      </c>
      <c r="X34" s="174">
        <v>0</v>
      </c>
      <c r="Y34" s="174">
        <v>0</v>
      </c>
      <c r="Z34" s="174">
        <v>0</v>
      </c>
      <c r="AA34" s="188">
        <v>0</v>
      </c>
      <c r="AB34" s="269" t="s">
        <v>355</v>
      </c>
    </row>
    <row r="35" spans="1:28" ht="50.4" customHeight="1">
      <c r="A35" s="273"/>
      <c r="B35" s="296"/>
      <c r="C35" s="291"/>
      <c r="D35" s="288"/>
      <c r="E35" s="285"/>
      <c r="F35" s="282"/>
      <c r="G35" s="279"/>
      <c r="H35" s="35"/>
      <c r="I35" s="31" t="s">
        <v>185</v>
      </c>
      <c r="J35" s="52">
        <v>5</v>
      </c>
      <c r="K35" s="36" t="s">
        <v>91</v>
      </c>
      <c r="L35" s="215">
        <v>4</v>
      </c>
      <c r="M35" s="148"/>
      <c r="N35" s="148"/>
      <c r="O35" s="148"/>
      <c r="P35" s="148"/>
      <c r="Q35" s="219">
        <f>SUM(L35:P35)</f>
        <v>4</v>
      </c>
      <c r="R35" s="221">
        <f t="shared" si="6"/>
        <v>0.8</v>
      </c>
      <c r="S35" s="276"/>
      <c r="T35" s="139" t="s">
        <v>210</v>
      </c>
      <c r="U35" s="168">
        <v>0</v>
      </c>
      <c r="V35" s="158">
        <v>0</v>
      </c>
      <c r="W35" s="145">
        <v>0</v>
      </c>
      <c r="X35" s="145">
        <v>0</v>
      </c>
      <c r="Y35" s="145">
        <v>0</v>
      </c>
      <c r="Z35" s="145">
        <v>0</v>
      </c>
      <c r="AA35" s="159">
        <v>0</v>
      </c>
      <c r="AB35" s="271"/>
    </row>
    <row r="36" spans="1:28" ht="50.4" customHeight="1" thickBot="1">
      <c r="A36" s="274"/>
      <c r="B36" s="297"/>
      <c r="C36" s="292"/>
      <c r="D36" s="289"/>
      <c r="E36" s="286"/>
      <c r="F36" s="283"/>
      <c r="G36" s="280"/>
      <c r="H36" s="252"/>
      <c r="I36" s="244" t="s">
        <v>186</v>
      </c>
      <c r="J36" s="264">
        <v>3</v>
      </c>
      <c r="K36" s="253" t="s">
        <v>91</v>
      </c>
      <c r="L36" s="263">
        <v>0</v>
      </c>
      <c r="M36" s="254"/>
      <c r="N36" s="254"/>
      <c r="O36" s="254"/>
      <c r="P36" s="254"/>
      <c r="Q36" s="259">
        <f>SUM(L36:P36)</f>
        <v>0</v>
      </c>
      <c r="R36" s="260">
        <f t="shared" si="6"/>
        <v>0</v>
      </c>
      <c r="S36" s="277"/>
      <c r="T36" s="143" t="s">
        <v>211</v>
      </c>
      <c r="U36" s="199">
        <v>0</v>
      </c>
      <c r="V36" s="179">
        <v>0</v>
      </c>
      <c r="W36" s="180">
        <v>0</v>
      </c>
      <c r="X36" s="180">
        <v>0</v>
      </c>
      <c r="Y36" s="180">
        <v>0</v>
      </c>
      <c r="Z36" s="180">
        <v>0</v>
      </c>
      <c r="AA36" s="187">
        <v>0</v>
      </c>
      <c r="AB36" s="271"/>
    </row>
    <row r="37" spans="1:28" ht="18.600000000000001" customHeight="1">
      <c r="U37" s="201">
        <f>SUM(U3:U36)</f>
        <v>221396</v>
      </c>
    </row>
  </sheetData>
  <mergeCells count="80">
    <mergeCell ref="AB22:AB23"/>
    <mergeCell ref="S1:S2"/>
    <mergeCell ref="G1:G2"/>
    <mergeCell ref="Y14:Y15"/>
    <mergeCell ref="Z14:Z15"/>
    <mergeCell ref="T9:T10"/>
    <mergeCell ref="U9:U10"/>
    <mergeCell ref="V9:V10"/>
    <mergeCell ref="W9:W10"/>
    <mergeCell ref="X9:X10"/>
    <mergeCell ref="Y9:Y10"/>
    <mergeCell ref="U1:U2"/>
    <mergeCell ref="V1:AA1"/>
    <mergeCell ref="T1:T2"/>
    <mergeCell ref="T5:T6"/>
    <mergeCell ref="X5:X6"/>
    <mergeCell ref="U5:U6"/>
    <mergeCell ref="A1:A2"/>
    <mergeCell ref="F1:F2"/>
    <mergeCell ref="D5:D6"/>
    <mergeCell ref="D9:D10"/>
    <mergeCell ref="L1:R1"/>
    <mergeCell ref="E5:E6"/>
    <mergeCell ref="B3:B13"/>
    <mergeCell ref="C1:C2"/>
    <mergeCell ref="E1:E2"/>
    <mergeCell ref="B1:B2"/>
    <mergeCell ref="H1:K1"/>
    <mergeCell ref="D1:D2"/>
    <mergeCell ref="H2:I2"/>
    <mergeCell ref="A3:A10"/>
    <mergeCell ref="A11:A16"/>
    <mergeCell ref="D14:D15"/>
    <mergeCell ref="C11:C12"/>
    <mergeCell ref="C14:C16"/>
    <mergeCell ref="AA5:AA6"/>
    <mergeCell ref="Z9:Z10"/>
    <mergeCell ref="AA9:AA10"/>
    <mergeCell ref="V5:V6"/>
    <mergeCell ref="W5:W6"/>
    <mergeCell ref="Y5:Y6"/>
    <mergeCell ref="Z5:Z6"/>
    <mergeCell ref="AA14:AA15"/>
    <mergeCell ref="T14:T15"/>
    <mergeCell ref="U14:U15"/>
    <mergeCell ref="V14:V15"/>
    <mergeCell ref="W14:W15"/>
    <mergeCell ref="X14:X15"/>
    <mergeCell ref="A17:A20"/>
    <mergeCell ref="A21:A24"/>
    <mergeCell ref="C25:C27"/>
    <mergeCell ref="S5:S6"/>
    <mergeCell ref="F5:F6"/>
    <mergeCell ref="G5:G6"/>
    <mergeCell ref="C22:C24"/>
    <mergeCell ref="C3:C8"/>
    <mergeCell ref="S9:S10"/>
    <mergeCell ref="F9:F10"/>
    <mergeCell ref="E9:E10"/>
    <mergeCell ref="C9:C10"/>
    <mergeCell ref="G9:G10"/>
    <mergeCell ref="S14:S15"/>
    <mergeCell ref="E14:E15"/>
    <mergeCell ref="F14:F15"/>
    <mergeCell ref="AB5:AB6"/>
    <mergeCell ref="AB34:AB36"/>
    <mergeCell ref="A29:A36"/>
    <mergeCell ref="S34:S36"/>
    <mergeCell ref="G34:G36"/>
    <mergeCell ref="F34:F36"/>
    <mergeCell ref="E34:E36"/>
    <mergeCell ref="D34:D36"/>
    <mergeCell ref="C34:C36"/>
    <mergeCell ref="B31:B33"/>
    <mergeCell ref="B34:B36"/>
    <mergeCell ref="A25:A28"/>
    <mergeCell ref="B25:B28"/>
    <mergeCell ref="B17:B18"/>
    <mergeCell ref="B14:B16"/>
    <mergeCell ref="B19:B24"/>
  </mergeCells>
  <phoneticPr fontId="2"/>
  <printOptions horizontalCentered="1"/>
  <pageMargins left="0.39370078740157483" right="0.19685039370078741" top="0.86614173228346458" bottom="0.51181102362204722" header="0.39370078740157483" footer="0.19685039370078741"/>
  <pageSetup paperSize="8" scale="73" firstPageNumber="2" fitToHeight="0" orientation="landscape" useFirstPageNumber="1" r:id="rId1"/>
  <headerFooter>
    <oddHeader>&amp;L第３次森町創生総合戦略登載事業調書</oddHeader>
  </headerFooter>
  <rowBreaks count="2" manualBreakCount="2">
    <brk id="20" max="26" man="1"/>
    <brk id="28" max="2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E51C3-4CEF-402C-8650-0B5098415A06}">
  <dimension ref="A2:C6"/>
  <sheetViews>
    <sheetView workbookViewId="0">
      <selection activeCell="G11" sqref="G11"/>
    </sheetView>
  </sheetViews>
  <sheetFormatPr defaultRowHeight="13.2"/>
  <cols>
    <col min="3" max="3" width="9.44140625" style="195" bestFit="1" customWidth="1"/>
  </cols>
  <sheetData>
    <row r="2" spans="1:3">
      <c r="A2" t="s">
        <v>304</v>
      </c>
    </row>
    <row r="4" spans="1:3">
      <c r="A4" t="s">
        <v>305</v>
      </c>
      <c r="C4" s="195">
        <v>100000</v>
      </c>
    </row>
    <row r="5" spans="1:3">
      <c r="A5" t="s">
        <v>306</v>
      </c>
      <c r="C5" s="195">
        <v>2120000</v>
      </c>
    </row>
    <row r="6" spans="1:3">
      <c r="A6" t="s">
        <v>301</v>
      </c>
      <c r="C6" s="195">
        <f>SUM(C4:C5)</f>
        <v>2220000</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3D459-3D45-45B9-8990-5DF64A9414DA}">
  <dimension ref="A2:G25"/>
  <sheetViews>
    <sheetView topLeftCell="A2" workbookViewId="0">
      <selection activeCell="G6" sqref="G6"/>
    </sheetView>
  </sheetViews>
  <sheetFormatPr defaultRowHeight="13.2"/>
  <cols>
    <col min="2" max="2" width="17.5546875" customWidth="1"/>
    <col min="3" max="3" width="12" style="195" customWidth="1"/>
    <col min="4" max="4" width="9.5546875" bestFit="1" customWidth="1"/>
    <col min="6" max="6" width="18.88671875" customWidth="1"/>
    <col min="7" max="7" width="8.88671875" style="195"/>
  </cols>
  <sheetData>
    <row r="2" spans="1:7">
      <c r="A2" t="s">
        <v>276</v>
      </c>
    </row>
    <row r="3" spans="1:7">
      <c r="F3" t="s">
        <v>300</v>
      </c>
      <c r="G3" s="195" t="s">
        <v>299</v>
      </c>
    </row>
    <row r="4" spans="1:7">
      <c r="A4" t="s">
        <v>260</v>
      </c>
      <c r="B4" t="s">
        <v>277</v>
      </c>
      <c r="C4" s="195">
        <v>20000</v>
      </c>
      <c r="F4" t="s">
        <v>297</v>
      </c>
      <c r="G4" s="195">
        <v>1483</v>
      </c>
    </row>
    <row r="5" spans="1:7">
      <c r="B5" t="s">
        <v>278</v>
      </c>
      <c r="C5" s="195">
        <v>36920</v>
      </c>
      <c r="F5" t="s">
        <v>298</v>
      </c>
      <c r="G5" s="195">
        <v>1491</v>
      </c>
    </row>
    <row r="6" spans="1:7">
      <c r="B6" t="s">
        <v>279</v>
      </c>
      <c r="C6" s="195">
        <v>15000</v>
      </c>
      <c r="F6" t="s">
        <v>296</v>
      </c>
      <c r="G6" s="195">
        <v>4197</v>
      </c>
    </row>
    <row r="7" spans="1:7">
      <c r="B7" t="s">
        <v>280</v>
      </c>
      <c r="C7" s="195">
        <v>7000</v>
      </c>
      <c r="F7" t="s">
        <v>301</v>
      </c>
      <c r="G7" s="195">
        <f>SUM(G4:G6)</f>
        <v>7171</v>
      </c>
    </row>
    <row r="8" spans="1:7">
      <c r="A8" t="s">
        <v>261</v>
      </c>
      <c r="B8" t="s">
        <v>281</v>
      </c>
      <c r="C8" s="195">
        <v>1383096</v>
      </c>
    </row>
    <row r="9" spans="1:7">
      <c r="B9" t="s">
        <v>282</v>
      </c>
      <c r="C9" s="195">
        <v>231000</v>
      </c>
    </row>
    <row r="10" spans="1:7">
      <c r="B10" t="s">
        <v>283</v>
      </c>
      <c r="C10" s="195">
        <v>299299</v>
      </c>
    </row>
    <row r="11" spans="1:7">
      <c r="B11" t="s">
        <v>284</v>
      </c>
      <c r="C11" s="195">
        <v>130130</v>
      </c>
    </row>
    <row r="12" spans="1:7">
      <c r="A12" t="s">
        <v>285</v>
      </c>
      <c r="B12" t="s">
        <v>285</v>
      </c>
      <c r="C12" s="195">
        <v>100000</v>
      </c>
    </row>
    <row r="13" spans="1:7">
      <c r="B13" t="s">
        <v>286</v>
      </c>
      <c r="C13" s="195">
        <v>208000</v>
      </c>
    </row>
    <row r="14" spans="1:7">
      <c r="A14" t="s">
        <v>238</v>
      </c>
      <c r="B14" t="s">
        <v>287</v>
      </c>
      <c r="C14" s="195">
        <v>38000</v>
      </c>
    </row>
    <row r="15" spans="1:7">
      <c r="A15" t="s">
        <v>264</v>
      </c>
      <c r="B15" t="s">
        <v>281</v>
      </c>
      <c r="C15" s="195">
        <v>53898</v>
      </c>
    </row>
    <row r="16" spans="1:7">
      <c r="B16" t="s">
        <v>282</v>
      </c>
      <c r="C16" s="195">
        <v>88180</v>
      </c>
    </row>
    <row r="17" spans="1:3">
      <c r="A17" t="s">
        <v>265</v>
      </c>
      <c r="B17" t="s">
        <v>288</v>
      </c>
      <c r="C17" s="195">
        <v>497200</v>
      </c>
    </row>
    <row r="18" spans="1:3">
      <c r="B18" t="s">
        <v>289</v>
      </c>
      <c r="C18" s="195">
        <v>12580000</v>
      </c>
    </row>
    <row r="19" spans="1:3">
      <c r="B19" t="s">
        <v>289</v>
      </c>
      <c r="C19" s="195">
        <v>8783000</v>
      </c>
    </row>
    <row r="20" spans="1:3">
      <c r="B20" t="s">
        <v>290</v>
      </c>
      <c r="C20" s="195">
        <v>1844000</v>
      </c>
    </row>
    <row r="21" spans="1:3">
      <c r="A21" t="s">
        <v>291</v>
      </c>
      <c r="B21" t="s">
        <v>292</v>
      </c>
      <c r="C21" s="195">
        <v>15000000</v>
      </c>
    </row>
    <row r="22" spans="1:3">
      <c r="A22" t="s">
        <v>293</v>
      </c>
      <c r="B22" t="s">
        <v>294</v>
      </c>
      <c r="C22" s="195">
        <v>8000</v>
      </c>
    </row>
    <row r="23" spans="1:3">
      <c r="C23" s="195">
        <f>SUM(C4:C22)</f>
        <v>41322723</v>
      </c>
    </row>
    <row r="25" spans="1:3">
      <c r="C25" s="195">
        <v>41323</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CF414-7039-4BC6-9298-B32FFF5CE05D}">
  <dimension ref="A2:D25"/>
  <sheetViews>
    <sheetView topLeftCell="A2" workbookViewId="0">
      <selection activeCell="C26" sqref="C26"/>
    </sheetView>
  </sheetViews>
  <sheetFormatPr defaultRowHeight="13.2"/>
  <cols>
    <col min="1" max="2" width="8.88671875" style="195"/>
    <col min="3" max="3" width="10.44140625" style="195" bestFit="1" customWidth="1"/>
    <col min="4" max="16384" width="8.88671875" style="195"/>
  </cols>
  <sheetData>
    <row r="2" spans="1:4">
      <c r="A2" s="195" t="s">
        <v>255</v>
      </c>
      <c r="D2" s="195" t="s">
        <v>256</v>
      </c>
    </row>
    <row r="4" spans="1:4">
      <c r="A4" s="195" t="s">
        <v>257</v>
      </c>
      <c r="C4" s="195">
        <v>7690000</v>
      </c>
    </row>
    <row r="5" spans="1:4">
      <c r="A5" s="195" t="s">
        <v>258</v>
      </c>
      <c r="C5" s="195">
        <v>2261000</v>
      </c>
    </row>
    <row r="6" spans="1:4">
      <c r="A6" s="195" t="s">
        <v>259</v>
      </c>
      <c r="C6" s="195">
        <v>2266000</v>
      </c>
    </row>
    <row r="7" spans="1:4">
      <c r="A7" s="195" t="s">
        <v>232</v>
      </c>
      <c r="C7" s="195">
        <v>101560</v>
      </c>
    </row>
    <row r="8" spans="1:4">
      <c r="C8" s="195">
        <v>143120</v>
      </c>
    </row>
    <row r="9" spans="1:4">
      <c r="C9" s="195">
        <v>358140</v>
      </c>
    </row>
    <row r="10" spans="1:4">
      <c r="C10" s="195">
        <v>423900</v>
      </c>
    </row>
    <row r="11" spans="1:4">
      <c r="A11" s="195" t="s">
        <v>260</v>
      </c>
      <c r="C11" s="195">
        <v>80000</v>
      </c>
    </row>
    <row r="12" spans="1:4">
      <c r="A12" s="195" t="s">
        <v>261</v>
      </c>
      <c r="C12" s="195">
        <v>37180</v>
      </c>
    </row>
    <row r="13" spans="1:4">
      <c r="A13" s="195" t="s">
        <v>262</v>
      </c>
      <c r="C13" s="195">
        <v>66000</v>
      </c>
    </row>
    <row r="14" spans="1:4">
      <c r="A14" s="195" t="s">
        <v>263</v>
      </c>
      <c r="C14" s="195">
        <v>330000</v>
      </c>
    </row>
    <row r="15" spans="1:4">
      <c r="A15" s="195" t="s">
        <v>264</v>
      </c>
      <c r="C15" s="195">
        <v>67000</v>
      </c>
    </row>
    <row r="16" spans="1:4">
      <c r="A16" s="195" t="s">
        <v>265</v>
      </c>
      <c r="B16" s="195" t="s">
        <v>101</v>
      </c>
      <c r="C16" s="195">
        <v>580000</v>
      </c>
    </row>
    <row r="17" spans="1:3">
      <c r="B17" s="195" t="s">
        <v>266</v>
      </c>
      <c r="C17" s="195">
        <v>473000</v>
      </c>
    </row>
    <row r="18" spans="1:3">
      <c r="B18" s="195" t="s">
        <v>267</v>
      </c>
      <c r="C18" s="195">
        <v>429000</v>
      </c>
    </row>
    <row r="19" spans="1:3">
      <c r="A19" s="195" t="s">
        <v>268</v>
      </c>
      <c r="B19" s="195" t="s">
        <v>269</v>
      </c>
      <c r="C19" s="195">
        <v>163000</v>
      </c>
    </row>
    <row r="20" spans="1:3">
      <c r="B20" s="195" t="s">
        <v>270</v>
      </c>
      <c r="C20" s="195">
        <v>12276</v>
      </c>
    </row>
    <row r="21" spans="1:3">
      <c r="B21" s="195" t="s">
        <v>271</v>
      </c>
      <c r="C21" s="195">
        <v>1200000</v>
      </c>
    </row>
    <row r="22" spans="1:3">
      <c r="A22" s="195" t="s">
        <v>272</v>
      </c>
      <c r="B22" s="195" t="s">
        <v>273</v>
      </c>
      <c r="C22" s="195">
        <v>200000</v>
      </c>
    </row>
    <row r="23" spans="1:3">
      <c r="B23" s="195" t="s">
        <v>274</v>
      </c>
      <c r="C23" s="195">
        <v>1000000</v>
      </c>
    </row>
    <row r="24" spans="1:3">
      <c r="B24" s="195" t="s">
        <v>275</v>
      </c>
      <c r="C24" s="195">
        <v>1130000</v>
      </c>
    </row>
    <row r="25" spans="1:3">
      <c r="C25" s="195">
        <f>SUM(C4:C24)</f>
        <v>19011176</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C4DFC-C20C-42FF-9972-13B5CE4D4F46}">
  <dimension ref="A4:C28"/>
  <sheetViews>
    <sheetView topLeftCell="A6" workbookViewId="0">
      <selection activeCell="C29" sqref="C29"/>
    </sheetView>
  </sheetViews>
  <sheetFormatPr defaultRowHeight="13.2"/>
  <cols>
    <col min="1" max="1" width="11.88671875" style="195" customWidth="1"/>
    <col min="2" max="2" width="31.21875" style="195" customWidth="1"/>
    <col min="3" max="3" width="12.44140625" style="195" customWidth="1"/>
    <col min="4" max="16384" width="8.88671875" style="195"/>
  </cols>
  <sheetData>
    <row r="4" spans="1:3">
      <c r="A4" s="195" t="s">
        <v>5</v>
      </c>
    </row>
    <row r="6" spans="1:3">
      <c r="A6" s="195" t="s">
        <v>240</v>
      </c>
    </row>
    <row r="7" spans="1:3">
      <c r="A7" s="195" t="s">
        <v>232</v>
      </c>
      <c r="B7" s="195" t="s">
        <v>233</v>
      </c>
      <c r="C7" s="195">
        <v>71560</v>
      </c>
    </row>
    <row r="8" spans="1:3">
      <c r="A8" s="195" t="s">
        <v>234</v>
      </c>
      <c r="B8" s="195" t="s">
        <v>235</v>
      </c>
      <c r="C8" s="195">
        <v>176000</v>
      </c>
    </row>
    <row r="9" spans="1:3">
      <c r="A9" s="195" t="s">
        <v>236</v>
      </c>
      <c r="B9" s="195" t="s">
        <v>237</v>
      </c>
      <c r="C9" s="195">
        <v>374000</v>
      </c>
    </row>
    <row r="10" spans="1:3">
      <c r="A10" s="195" t="s">
        <v>238</v>
      </c>
      <c r="B10" s="195" t="s">
        <v>239</v>
      </c>
      <c r="C10" s="195">
        <v>13200</v>
      </c>
    </row>
    <row r="11" spans="1:3">
      <c r="C11" s="195">
        <f>SUM(C7:C10)</f>
        <v>634760</v>
      </c>
    </row>
    <row r="14" spans="1:3">
      <c r="A14" s="195" t="s">
        <v>246</v>
      </c>
    </row>
    <row r="15" spans="1:3">
      <c r="A15" s="195" t="s">
        <v>232</v>
      </c>
      <c r="B15" s="195" t="s">
        <v>241</v>
      </c>
      <c r="C15" s="195">
        <v>358140</v>
      </c>
    </row>
    <row r="16" spans="1:3">
      <c r="B16" s="195" t="s">
        <v>242</v>
      </c>
      <c r="C16" s="195">
        <v>423900</v>
      </c>
    </row>
    <row r="17" spans="1:3">
      <c r="B17" s="195" t="s">
        <v>243</v>
      </c>
      <c r="C17" s="195">
        <v>119380</v>
      </c>
    </row>
    <row r="18" spans="1:3">
      <c r="B18" s="195" t="s">
        <v>244</v>
      </c>
      <c r="C18" s="195">
        <v>141300</v>
      </c>
    </row>
    <row r="19" spans="1:3">
      <c r="B19" s="195" t="s">
        <v>245</v>
      </c>
      <c r="C19" s="195">
        <v>119380</v>
      </c>
    </row>
    <row r="20" spans="1:3">
      <c r="A20" s="195" t="s">
        <v>247</v>
      </c>
      <c r="B20" s="195" t="s">
        <v>248</v>
      </c>
      <c r="C20" s="195">
        <v>44000</v>
      </c>
    </row>
    <row r="21" spans="1:3">
      <c r="A21" s="195" t="s">
        <v>249</v>
      </c>
      <c r="B21" s="195" t="s">
        <v>250</v>
      </c>
      <c r="C21" s="195">
        <v>18304</v>
      </c>
    </row>
    <row r="22" spans="1:3">
      <c r="B22" s="195" t="s">
        <v>251</v>
      </c>
      <c r="C22" s="195">
        <v>10040</v>
      </c>
    </row>
    <row r="23" spans="1:3">
      <c r="B23" s="195" t="s">
        <v>252</v>
      </c>
      <c r="C23" s="195">
        <v>50000</v>
      </c>
    </row>
    <row r="24" spans="1:3">
      <c r="B24" s="195" t="s">
        <v>253</v>
      </c>
      <c r="C24" s="195">
        <v>317000</v>
      </c>
    </row>
    <row r="25" spans="1:3">
      <c r="C25" s="195">
        <f>SUM(C15:C24)</f>
        <v>1601444</v>
      </c>
    </row>
    <row r="27" spans="1:3">
      <c r="C27" s="195">
        <f>SUM(C11,C25)</f>
        <v>2236204</v>
      </c>
    </row>
    <row r="28" spans="1:3">
      <c r="C28" s="195">
        <v>2237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Sheet1</vt:lpstr>
      <vt:lpstr>大学連携</vt:lpstr>
      <vt:lpstr>地域公共交通</vt:lpstr>
      <vt:lpstr>地域おこし協力隊</vt:lpstr>
      <vt:lpstr>もりまちPR大作戦！！</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水山 淳史</dc:creator>
  <cp:lastModifiedBy>山内 崇</cp:lastModifiedBy>
  <cp:lastPrinted>2026-03-23T03:20:03Z</cp:lastPrinted>
  <dcterms:created xsi:type="dcterms:W3CDTF">2016-10-24T01:08:22Z</dcterms:created>
  <dcterms:modified xsi:type="dcterms:W3CDTF">2026-03-23T04:32:16Z</dcterms:modified>
</cp:coreProperties>
</file>