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02\インターネット側filesv\101総務課\財政係\【財政関係】\【財政状況資料集】\R5年度分\03 提出\02 2回目\結合後\"/>
    </mc:Choice>
  </mc:AlternateContent>
  <xr:revisionPtr revIDLastSave="0" documentId="13_ncr:1_{EB402259-B946-460A-8571-414F6D643703}"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E35" i="10"/>
  <c r="C35" i="10"/>
  <c r="CO34" i="10"/>
  <c r="BW34" i="10"/>
  <c r="BW35" i="10" s="1"/>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<sst xmlns="http://schemas.openxmlformats.org/spreadsheetml/2006/main" count="1097" uniqueCount="570">
  <si>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</si>
  <si>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</si>
  <si>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</si>
  <si>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</si>
  <si>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</si>
  <si>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</si>
  <si>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</si>
  <si>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</si>
  <si>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</si>
  <si>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</si>
  <si>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</si>
  <si>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</si>
  <si>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</si>
  <si>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</si>
  <si>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</si>
  <si>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</si>
  <si>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</si>
  <si>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</si>
  <si>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</si>
  <si>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</si>
  <si>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</si>
  <si>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</si>
  <si>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</si>
  <si>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</si>
  <si>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</si>
  <si>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</si>
  <si>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</si>
  <si>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</si>
  <si>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</si>
  <si>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</si>
  <si>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</si>
  <si>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</si>
  <si>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</si>
  <si>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</si>
  <si>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</si>
  <si>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</si>
  <si>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</si>
  <si>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</si>
  <si>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</si>
  <si>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</si>
  <si>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</si>
  <si>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</si>
  <si>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</si>
  <si>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</si>
  <si>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</si>
  <si>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</si>
  <si>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</si>
  <si>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</si>
  <si>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</si>
  <si>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</si>
  <si>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</si>
  <si>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</si>
  <si>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</si>
  <si>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</si>
  <si>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</si>
  <si>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</si>
  <si>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</si>
  <si>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</si>
  <si>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</si>
  <si>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</si>
  <si>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</si>
  <si>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</si>
  <si>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</si>
  <si>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</si>
  <si>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</si>
  <si>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</si>
  <si>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</si>
  <si>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</si>
  <si>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</si>
  <si>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</si>
  <si>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</si>
  <si>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</si>
  <si>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</si>
  <si>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</si>
  <si>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</si>
  <si>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</si>
  <si>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</si>
  <si>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</si>
  <si>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</si>
  <si>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</si>
  <si>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</si>
  <si>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</si>
  <si>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</si>
  <si>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</si>
  <si>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</si>
  <si>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</si>
  <si>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</si>
  <si>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</si>
  <si>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</si>
  <si>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</si>
  <si>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</si>
  <si>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</si>
  <si>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</si>
  <si>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</si>
  <si>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</si>
  <si>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</si>
  <si>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</si>
  <si>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</si>
  <si>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</si>
  <si>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</si>
  <si>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</si>
  <si>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</si>
  <si>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</si>
  <si>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</si>
  <si>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</si>
  <si>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</si>
  <si>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</si>
  <si>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</si>
  <si>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</si>
  <si>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</si>
  <si>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</si>
  <si>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</si>
  <si>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</si>
  <si>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</si>
  <si>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</si>
  <si>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</si>
  <si>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</si>
  <si>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</si>
  <si>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</si>
  <si>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</si>
  <si>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</si>
  <si>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</si>
  <si>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</si>
  <si>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</si>
  <si>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</si>
  <si>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</si>
  <si>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</si>
  <si>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</si>
  <si>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</si>
  <si>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</si>
  <si>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</si>
  <si>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</si>
  <si>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</si>
  <si>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</si>
  <si>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</si>
  <si>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</si>
  <si>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</si>
  <si>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</si>
  <si>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</si>
  <si>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</si>
  <si>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</si>
  <si>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</si>
  <si>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</si>
  <si>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</si>
  <si>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</si>
  <si>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</si>
  <si>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</si>
  <si>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</si>
  <si>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</si>
  <si>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</si>
  <si>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</si>
  <si>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</si>
  <si>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</si>
  <si>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</si>
  <si>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</si>
  <si>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</si>
  <si>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</si>
  <si>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</si>
  <si>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</si>
  <si>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</si>
  <si>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</si>
  <si>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</si>
  <si>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</si>
  <si>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</si>
  <si>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</si>
  <si>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</si>
  <si>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</si>
  <si>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</si>
  <si>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</si>
  <si>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</si>
  <si>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</si>
  <si>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</si>
  <si>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</si>
  <si>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</si>
  <si>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</si>
  <si>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</si>
  <si>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</si>
  <si>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</si>
  <si>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</si>
  <si>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</si>
  <si>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</si>
  <si>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</si>
  <si>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</si>
  <si>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</si>
  <si>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</si>
  <si>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</si>
  <si>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</si>
  <si>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</si>
  <si>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</si>
  <si>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</si>
  <si>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</si>
  <si>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</si>
  <si>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</si>
  <si>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</si>
  <si>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</si>
  <si>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</si>
  <si>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</si>
  <si>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</si>
  <si>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</si>
  <si>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</si>
  <si>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</si>
  <si>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</si>
  <si>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</si>
  <si>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</si>
  <si>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</si>
  <si>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</si>
  <si>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</si>
  <si>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</si>
  <si>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</si>
  <si>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</si>
  <si>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</si>
  <si>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</si>
  <si>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</si>
  <si>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</si>
  <si>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</si>
  <si>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</si>
  <si>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</si>
  <si>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</si>
  <si>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</si>
  <si>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</si>
  <si>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</si>
  <si>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</si>
  <si>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</si>
  <si>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</si>
  <si>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</si>
  <si>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</si>
  <si>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</si>
  <si>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</si>
  <si>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</si>
  <si>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</si>
  <si>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</si>
  <si>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</si>
  <si>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</si>
  <si>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</si>
  <si>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</si>
  <si>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</si>
  <si>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</si>
  <si>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</si>
  <si>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</si>
  <si>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</si>
  <si>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</si>
  <si>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</si>
  <si>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</si>
  <si>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</si>
  <si>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</si>
  <si>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</si>
  <si>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</si>
  <si>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</si>
  <si>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</si>
  <si>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</si>
  <si>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</si>
  <si>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</si>
  <si>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</si>
  <si>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</si>
  <si>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</si>
  <si>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</si>
  <si>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</si>
  <si>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</si>
  <si>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</si>
  <si>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</si>
  <si>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</si>
  <si>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</si>
  <si>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</si>
  <si>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</si>
  <si>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</si>
  <si>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</si>
  <si>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</si>
  <si>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</si>
  <si>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</si>
  <si>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</si>
  <si>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</si>
  <si>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</si>
  <si>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</si>
  <si>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</si>
  <si>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</si>
  <si>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</si>
  <si>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</si>
  <si>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</si>
  <si>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</si>
  <si>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</si>
  <si>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</si>
  <si>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</si>
  <si>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</si>
  <si>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</si>
  <si>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</si>
  <si>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</si>
  <si>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</si>
  <si>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</si>
  <si>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</si>
  <si>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</si>
  <si>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</si>
  <si>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</si>
  <si>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</si>
  <si>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</si>
  <si>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</si>
  <si>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</si>
  <si>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</si>
  <si>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</si>
  <si>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</si>
  <si>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</si>
  <si>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</si>
  <si>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</si>
  <si>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</si>
  <si>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</si>
  <si>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</si>
  <si>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</si>
  <si>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</si>
  <si>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</si>
  <si>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</si>
  <si>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</si>
  <si>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</si>
  <si>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</si>
  <si>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</si>
  <si>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</si>
  <si>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</si>
  <si>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</si>
  <si>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</si>
  <si>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</si>
  <si>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</si>
  <si>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</si>
  <si>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</si>
  <si>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</si>
  <si>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</si>
  <si>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</si>
  <si>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</si>
  <si>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</si>
  <si>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</si>
  <si>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</si>
  <si>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</si>
  <si>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</si>
  <si>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</si>
  <si>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</si>
  <si>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</si>
  <si>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</si>
  <si>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</si>
  <si>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</si>
  <si>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</si>
  <si>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</si>
  <si>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</si>
  <si>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</si>
  <si>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</si>
  <si>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</si>
  <si>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</si>
  <si>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</si>
  <si>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</si>
  <si>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</si>
  <si>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</si>
  <si>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</si>
  <si>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</si>
  <si>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</si>
  <si>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</si>
  <si>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</si>
  <si>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</si>
  <si>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</si>
  <si>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</si>
  <si>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</si>
  <si>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</si>
  <si>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</si>
  <si>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</si>
  <si>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</si>
  <si>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</si>
  <si>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</si>
  <si>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</si>
  <si>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</si>
  <si>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</si>
  <si>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</si>
  <si>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</si>
  <si>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</si>
  <si>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</si>
  <si>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</si>
  <si>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</si>
  <si>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</si>
  <si>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</si>
  <si>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</si>
  <si>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</si>
  <si>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森町ホタテ未利用資源リサイクル事業特別会計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</si>
  <si>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</si>
  <si>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</si>
  <si>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</si>
  <si>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</si>
  <si>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</si>
  <si>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</si>
  <si>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</si>
  <si>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</si>
  <si>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</si>
  <si>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</si>
  <si>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</si>
  <si>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</si>
  <si>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</si>
  <si>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森町国民健康保険特別会計</t>
    <phoneticPr fontId="5"/>
  </si>
  <si>
    <t>森町介護保険事業特別会計</t>
    <phoneticPr fontId="5"/>
  </si>
  <si>
    <t>森町後期高齢者医療特別会計</t>
    <phoneticPr fontId="5"/>
  </si>
  <si>
    <t>森町介護サービス事業特別会計</t>
    <phoneticPr fontId="5"/>
  </si>
  <si>
    <t>森町水道事業会計</t>
    <phoneticPr fontId="5"/>
  </si>
  <si>
    <t>法適用企業</t>
    <phoneticPr fontId="5"/>
  </si>
  <si>
    <t>森町国民健康保険病院事業会計</t>
    <phoneticPr fontId="5"/>
  </si>
  <si>
    <t>森町公共下水道事業会計</t>
    <phoneticPr fontId="5"/>
  </si>
  <si>
    <t>森町港湾整備事業特別会計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</si>
  <si>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</si>
  <si>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</si>
  <si>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</si>
  <si>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</si>
  <si>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</si>
  <si>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</si>
  <si>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</si>
  <si>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</si>
  <si>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</si>
  <si>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</si>
  <si>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</si>
  <si>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</si>
  <si>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</si>
  <si>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</si>
  <si>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</si>
  <si>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</si>
  <si>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</si>
  <si>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</si>
  <si>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</si>
  <si>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</si>
  <si>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</si>
  <si>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</si>
  <si>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</si>
  <si>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</si>
  <si>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</si>
  <si>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</si>
  <si>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</si>
  <si>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</si>
  <si>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</si>
  <si>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</si>
  <si>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</si>
  <si>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</si>
  <si>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</si>
  <si>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</si>
  <si>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</si>
  <si>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</si>
  <si>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</si>
  <si>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</si>
  <si>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</si>
  <si>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</si>
  <si>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</si>
  <si>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</si>
  <si>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</si>
  <si>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</si>
  <si>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</si>
  <si>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</si>
  <si>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</si>
  <si>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</si>
  <si>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</si>
  <si>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</si>
  <si>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</si>
  <si>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</si>
  <si>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</si>
  <si>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</si>
  <si>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</si>
  <si>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</si>
  <si>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</si>
  <si>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</si>
  <si>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</si>
  <si>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</si>
  <si>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</si>
  <si>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</si>
  <si>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</si>
  <si>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</si>
  <si>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</si>
  <si>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</si>
  <si>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</si>
  <si>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</si>
  <si>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</si>
  <si>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</si>
  <si>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</si>
  <si>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</si>
  <si>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</si>
  <si>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</si>
  <si>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</si>
  <si>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</si>
  <si>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</si>
  <si>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</si>
  <si>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</si>
  <si>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</si>
  <si>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</si>
  <si>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</si>
  <si>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</si>
  <si>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</si>
  <si>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</si>
  <si>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</si>
  <si>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</si>
  <si>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</si>
  <si>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</si>
  <si>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</si>
  <si>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</si>
  <si>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</si>
  <si>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</si>
  <si>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</si>
  <si>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</si>
  <si>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</si>
  <si>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</si>
  <si>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</si>
  <si>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</si>
  <si>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</si>
  <si>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</si>
  <si>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</si>
  <si>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</si>
  <si>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</si>
  <si>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</si>
  <si>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</si>
  <si>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</si>
  <si>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</si>
  <si>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</si>
  <si>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</si>
  <si>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</si>
  <si>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</si>
  <si>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</si>
  <si>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</si>
  <si>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</si>
  <si>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</si>
  <si>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</si>
  <si>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</si>
  <si>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</si>
  <si>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</si>
  <si>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</si>
  <si>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</si>
  <si>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</si>
  <si>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</si>
  <si>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</si>
  <si>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</si>
  <si>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</si>
  <si>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</si>
  <si>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</si>
  <si>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</si>
  <si>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</si>
  <si>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</si>
  <si>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</si>
  <si>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</si>
  <si>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</si>
  <si>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</si>
  <si>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0.01</t>
  </si>
  <si>
    <t>▲ 1.25</t>
  </si>
  <si>
    <t>森町水道事業会計</t>
  </si>
  <si>
    <t>森町国民健康保険病院事業会計</t>
  </si>
  <si>
    <t>森町公共下水道事業会計</t>
  </si>
  <si>
    <t>一般会計</t>
  </si>
  <si>
    <t>森町国民健康保険特別会計</t>
  </si>
  <si>
    <t>森町後期高齢者医療特別会計</t>
  </si>
  <si>
    <t>森町介護サービス事業特別会計</t>
  </si>
  <si>
    <t>森町介護保険事業特別会計</t>
  </si>
  <si>
    <t>その他会計（赤字）</t>
  </si>
  <si>
    <t>その他会計（黒字）</t>
  </si>
  <si>
    <t>R01</t>
    <phoneticPr fontId="5"/>
  </si>
  <si>
    <t>R02</t>
    <phoneticPr fontId="5"/>
  </si>
  <si>
    <t>R03</t>
    <phoneticPr fontId="5"/>
  </si>
  <si>
    <t>R04</t>
    <phoneticPr fontId="5"/>
  </si>
  <si>
    <t>R05</t>
    <phoneticPr fontId="5"/>
  </si>
  <si>
    <t>渡島廃棄物処理広域連合</t>
    <rPh sb="0" eb="11">
      <t>オシマハイキブツショリコウイキレンゴウ</t>
    </rPh>
    <phoneticPr fontId="10"/>
  </si>
  <si>
    <t>渡島・檜山地方税滞納整理機構</t>
    <rPh sb="0" eb="2">
      <t>オシマ</t>
    </rPh>
    <rPh sb="3" eb="5">
      <t>ヒヤマ</t>
    </rPh>
    <rPh sb="5" eb="8">
      <t>チホウゼイ</t>
    </rPh>
    <rPh sb="8" eb="10">
      <t>タイノウ</t>
    </rPh>
    <rPh sb="10" eb="12">
      <t>セイリ</t>
    </rPh>
    <rPh sb="12" eb="14">
      <t>キコウ</t>
    </rPh>
    <phoneticPr fontId="10"/>
  </si>
  <si>
    <t>-</t>
    <phoneticPr fontId="2"/>
  </si>
  <si>
    <t>ふるさと応援基金</t>
    <rPh sb="4" eb="6">
      <t>オウエン</t>
    </rPh>
    <rPh sb="6" eb="8">
      <t>キキン</t>
    </rPh>
    <phoneticPr fontId="12"/>
  </si>
  <si>
    <t>幼児教育・保育施設等整備基金</t>
    <rPh sb="0" eb="2">
      <t>ヨウジ</t>
    </rPh>
    <rPh sb="2" eb="4">
      <t>キョウイク</t>
    </rPh>
    <rPh sb="5" eb="7">
      <t>ホイク</t>
    </rPh>
    <rPh sb="7" eb="9">
      <t>シセツ</t>
    </rPh>
    <rPh sb="9" eb="10">
      <t>トウ</t>
    </rPh>
    <rPh sb="10" eb="12">
      <t>セイビ</t>
    </rPh>
    <rPh sb="12" eb="14">
      <t>キキン</t>
    </rPh>
    <phoneticPr fontId="19"/>
  </si>
  <si>
    <t>地域振興基金</t>
    <rPh sb="0" eb="2">
      <t>チイキ</t>
    </rPh>
    <rPh sb="2" eb="4">
      <t>シンコウ</t>
    </rPh>
    <rPh sb="4" eb="6">
      <t>キキン</t>
    </rPh>
    <phoneticPr fontId="12"/>
  </si>
  <si>
    <t>グリーンピア大沼施設整備等基金</t>
    <rPh sb="6" eb="8">
      <t>オオヌマ</t>
    </rPh>
    <rPh sb="8" eb="10">
      <t>シセツ</t>
    </rPh>
    <rPh sb="10" eb="12">
      <t>セイビ</t>
    </rPh>
    <rPh sb="12" eb="13">
      <t>トウ</t>
    </rPh>
    <rPh sb="13" eb="15">
      <t>キキン</t>
    </rPh>
    <phoneticPr fontId="19"/>
  </si>
  <si>
    <t>定住対策促進基金</t>
    <rPh sb="0" eb="2">
      <t>テイジュウ</t>
    </rPh>
    <rPh sb="2" eb="4">
      <t>タイサク</t>
    </rPh>
    <rPh sb="4" eb="6">
      <t>ソクシン</t>
    </rPh>
    <rPh sb="6" eb="8">
      <t>キキン</t>
    </rPh>
    <phoneticPr fontId="1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</si>
  <si>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</si>
  <si>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</si>
  <si>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R05では起債現在高が減少し、公営企業債等繰入見込額等も減少により将来負担額が減少し、R04同様、充当可能財源等が将来負担額を上回ったため数値が算定されず、「-」表記となっている。また、有形固定資産減価償却率は類似団体より高い水準にあるが、公共施設等総合管理計画に基づき老朽化対策に取り組んでいく。</t>
    <rPh sb="11" eb="1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</si>
  <si>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</si>
  <si>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</si>
  <si>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</si>
  <si>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</si>
  <si>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</si>
  <si>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</si>
  <si>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港湾施設整備や公営住宅整備、合併に伴う建設事業等の際に発行した地方債の残高により、将来負担比率及び実質公債費比率ともに類似団体平均を上回っていたが、平成２０年度以降は大幅に投資事業を抑制していることから、近年は減少傾向となっている。実質公債費比率は類似団体と比較すると若干高いため後世への負担を過度に残さぬよう、各財政指標を注視し財政の健全化運営に努める。</t>
    <rPh sb="116" eb="118">
      <t>ジッシツ</t>
    </rPh>
    <rPh sb="118" eb="120">
      <t>コウサイ</t>
    </rPh>
    <rPh sb="120" eb="123">
      <t>ヒヒリツ</t>
    </rPh>
    <rPh sb="124" eb="128">
      <t>ルイジダンタイ</t>
    </rPh>
    <rPh sb="129" eb="131">
      <t>ヒカク</t>
    </rPh>
    <rPh sb="134" eb="136">
      <t>ジャッカン</t>
    </rPh>
    <rPh sb="136" eb="137">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</si>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</sst>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BF7AD6-14F9-4C0D-8311-6B7EAAEEC1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A1E0-41EB-921A-1D06CB7655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111891</c:v>
                </c:pt>
                <c:pt idx="1">
                  <c:v>26611</c:v>
                </c:pt>
                <c:pt idx="2">
                  <c:v>103476</c:v>
                </c:pt>
                <c:pt idx="3">
                  <c:v>175444</c:v>
                </c:pt>
                <c:pt idx="4">
                  <c:v>76043</c:v>
                </c:pt>
              </c:numCache>
            </c:numRef>
          </c:val>
          <c:smooth val="0"/>
          <c:extLst>
            <c:ext xmlns:c16="http://schemas.microsoft.com/office/drawing/2014/chart" uri="{C3380CC4-5D6E-409C-BE32-E72D297353CC}">
              <c16:uniqueId val="{00000001-A1E0-41EB-921A-1D06CB7655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1.34</c:v>
                </c:pt>
                <c:pt idx="1">
                  <c:v>1.28</c:v>
                </c:pt>
                <c:pt idx="2">
                  <c:v>1.28</c:v>
                </c:pt>
                <c:pt idx="3">
                  <c:v>1.72</c:v>
                </c:pt>
                <c:pt idx="4">
                  <c:v>2</c:v>
                </c:pt>
              </c:numCache>
            </c:numRef>
          </c:val>
          <c:extLst>
            <c:ext xmlns:c16="http://schemas.microsoft.com/office/drawing/2014/chart" uri="{C3380CC4-5D6E-409C-BE32-E72D297353CC}">
              <c16:uniqueId val="{00000000-39D6-4922-8AC9-09A8B3D7FF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24.02</c:v>
                </c:pt>
                <c:pt idx="1">
                  <c:v>23.4</c:v>
                </c:pt>
                <c:pt idx="2">
                  <c:v>25.16</c:v>
                </c:pt>
                <c:pt idx="3">
                  <c:v>26.4</c:v>
                </c:pt>
                <c:pt idx="4">
                  <c:v>24.58</c:v>
                </c:pt>
              </c:numCache>
            </c:numRef>
          </c:val>
          <c:extLst>
            <c:ext xmlns:c16="http://schemas.microsoft.com/office/drawing/2014/chart" uri="{C3380CC4-5D6E-409C-BE32-E72D297353CC}">
              <c16:uniqueId val="{00000001-39D6-4922-8AC9-09A8B3D7FF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-0.01</c:v>
                </c:pt>
                <c:pt idx="2">
                  <c:v>2.12</c:v>
                </c:pt>
                <c:pt idx="3">
                  <c:v>0.38</c:v>
                </c:pt>
                <c:pt idx="4">
                  <c:v>-1.25</c:v>
                </c:pt>
              </c:numCache>
            </c:numRef>
          </c:val>
          <c:smooth val="0"/>
          <c:extLst>
            <c:ext xmlns:c16="http://schemas.microsoft.com/office/drawing/2014/chart" uri="{C3380CC4-5D6E-409C-BE32-E72D297353CC}">
              <c16:uniqueId val="{00000002-39D6-4922-8AC9-09A8B3D7FF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DB7-4AA7-9FB1-D473EAA845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B7-4AA7-9FB1-D473EAA84541}"/>
            </c:ext>
          </c:extLst>
        </c:ser>
        <c:ser>
          <c:idx val="2"/>
          <c:order val="2"/>
          <c:tx>
            <c:strRef>
              <c:f>データシート!$A$29</c:f>
              <c:strCache>
                <c:ptCount val="1"/>
                <c:pt idx="0">
                  <c:v>森町介護保険事業特別会計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2-3DB7-4AA7-9FB1-D473EAA84541}"/>
            </c:ext>
          </c:extLst>
        </c:ser>
        <c:ser>
          <c:idx val="3"/>
          <c:order val="3"/>
          <c:tx>
            <c:strRef>
              <c:f>データシート!$A$30</c:f>
              <c:strCache>
                <c:ptCount val="1"/>
                <c:pt idx="0">
                  <c:v>森町介護サービス事業特別会計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3DB7-4AA7-9FB1-D473EAA84541}"/>
            </c:ext>
          </c:extLst>
        </c:ser>
        <c:ser>
          <c:idx val="4"/>
          <c:order val="4"/>
          <c:tx>
            <c:strRef>
              <c:f>データシート!$A$31</c:f>
              <c:strCache>
                <c:ptCount val="1"/>
                <c:pt idx="0">
                  <c:v>森町後期高齢者医療特別会計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3DB7-4AA7-9FB1-D473EAA84541}"/>
            </c:ext>
          </c:extLst>
        </c:ser>
        <c:ser>
          <c:idx val="5"/>
          <c:order val="5"/>
          <c:tx>
            <c:strRef>
              <c:f>データシート!$A$32</c:f>
              <c:strCache>
                <c:ptCount val="1"/>
                <c:pt idx="0">
                  <c:v>森町国民健康保険特別会計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7.0000000000000007E-2</c:v>
                </c:pt>
                <c:pt idx="4">
                  <c:v>#N/A</c:v>
                </c:pt>
                <c:pt idx="5">
                  <c:v>0.15</c:v>
                </c:pt>
                <c:pt idx="6">
                  <c:v>#N/A</c:v>
                </c:pt>
                <c:pt idx="7">
                  <c:v>0.11</c:v>
                </c:pt>
                <c:pt idx="8">
                  <c:v>#N/A</c:v>
                </c:pt>
                <c:pt idx="9">
                  <c:v>0.17</c:v>
                </c:pt>
              </c:numCache>
            </c:numRef>
          </c:val>
          <c:extLst>
            <c:ext xmlns:c16="http://schemas.microsoft.com/office/drawing/2014/chart" uri="{C3380CC4-5D6E-409C-BE32-E72D297353CC}">
              <c16:uniqueId val="{00000005-3DB7-4AA7-9FB1-D473EAA8454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1.33</c:v>
                </c:pt>
                <c:pt idx="2">
                  <c:v>#N/A</c:v>
                </c:pt>
                <c:pt idx="3">
                  <c:v>1.27</c:v>
                </c:pt>
                <c:pt idx="4">
                  <c:v>#N/A</c:v>
                </c:pt>
                <c:pt idx="5">
                  <c:v>1.28</c:v>
                </c:pt>
                <c:pt idx="6">
                  <c:v>#N/A</c:v>
                </c:pt>
                <c:pt idx="7">
                  <c:v>1.72</c:v>
                </c:pt>
                <c:pt idx="8">
                  <c:v>#N/A</c:v>
                </c:pt>
                <c:pt idx="9">
                  <c:v>1.99</c:v>
                </c:pt>
              </c:numCache>
            </c:numRef>
          </c:val>
          <c:extLst>
            <c:ext xmlns:c16="http://schemas.microsoft.com/office/drawing/2014/chart" uri="{C3380CC4-5D6E-409C-BE32-E72D297353CC}">
              <c16:uniqueId val="{00000006-3DB7-4AA7-9FB1-D473EAA84541}"/>
            </c:ext>
          </c:extLst>
        </c:ser>
        <c:ser>
          <c:idx val="7"/>
          <c:order val="7"/>
          <c:tx>
            <c:strRef>
              <c:f>データシート!$A$34</c:f>
              <c:strCache>
                <c:ptCount val="1"/>
                <c:pt idx="0">
                  <c:v>森町公共下水道事業会計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c:v>
                </c:pt>
                <c:pt idx="2">
                  <c:v>#N/A</c:v>
                </c:pt>
                <c:pt idx="3">
                  <c:v>3.39</c:v>
                </c:pt>
                <c:pt idx="4">
                  <c:v>#N/A</c:v>
                </c:pt>
                <c:pt idx="5">
                  <c:v>2.72</c:v>
                </c:pt>
                <c:pt idx="6">
                  <c:v>#N/A</c:v>
                </c:pt>
                <c:pt idx="7">
                  <c:v>2.99</c:v>
                </c:pt>
                <c:pt idx="8">
                  <c:v>#N/A</c:v>
                </c:pt>
                <c:pt idx="9">
                  <c:v>3.11</c:v>
                </c:pt>
              </c:numCache>
            </c:numRef>
          </c:val>
          <c:extLst>
            <c:ext xmlns:c16="http://schemas.microsoft.com/office/drawing/2014/chart" uri="{C3380CC4-5D6E-409C-BE32-E72D297353CC}">
              <c16:uniqueId val="{00000007-3DB7-4AA7-9FB1-D473EAA84541}"/>
            </c:ext>
          </c:extLst>
        </c:ser>
        <c:ser>
          <c:idx val="8"/>
          <c:order val="8"/>
          <c:tx>
            <c:strRef>
              <c:f>データシート!$A$35</c:f>
              <c:strCache>
                <c:ptCount val="1"/>
                <c:pt idx="0">
                  <c:v>森町国民健康保険病院事業会計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4.5199999999999996</c:v>
                </c:pt>
                <c:pt idx="2">
                  <c:v>#N/A</c:v>
                </c:pt>
                <c:pt idx="3">
                  <c:v>4.88</c:v>
                </c:pt>
                <c:pt idx="4">
                  <c:v>#N/A</c:v>
                </c:pt>
                <c:pt idx="5">
                  <c:v>5.01</c:v>
                </c:pt>
                <c:pt idx="6">
                  <c:v>#N/A</c:v>
                </c:pt>
                <c:pt idx="7">
                  <c:v>5.73</c:v>
                </c:pt>
                <c:pt idx="8">
                  <c:v>#N/A</c:v>
                </c:pt>
                <c:pt idx="9">
                  <c:v>4.99</c:v>
                </c:pt>
              </c:numCache>
            </c:numRef>
          </c:val>
          <c:extLst>
            <c:ext xmlns:c16="http://schemas.microsoft.com/office/drawing/2014/chart" uri="{C3380CC4-5D6E-409C-BE32-E72D297353CC}">
              <c16:uniqueId val="{00000008-3DB7-4AA7-9FB1-D473EAA84541}"/>
            </c:ext>
          </c:extLst>
        </c:ser>
        <c:ser>
          <c:idx val="9"/>
          <c:order val="9"/>
          <c:tx>
            <c:strRef>
              <c:f>データシート!$A$36</c:f>
              <c:strCache>
                <c:ptCount val="1"/>
                <c:pt idx="0">
                  <c:v>森町水道事業会計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5.78</c:v>
                </c:pt>
                <c:pt idx="2">
                  <c:v>#N/A</c:v>
                </c:pt>
                <c:pt idx="3">
                  <c:v>5.94</c:v>
                </c:pt>
                <c:pt idx="4">
                  <c:v>#N/A</c:v>
                </c:pt>
                <c:pt idx="5">
                  <c:v>5.85</c:v>
                </c:pt>
                <c:pt idx="6">
                  <c:v>#N/A</c:v>
                </c:pt>
                <c:pt idx="7">
                  <c:v>6.1</c:v>
                </c:pt>
                <c:pt idx="8">
                  <c:v>#N/A</c:v>
                </c:pt>
                <c:pt idx="9">
                  <c:v>5.78</c:v>
                </c:pt>
              </c:numCache>
            </c:numRef>
          </c:val>
          <c:extLst>
            <c:ext xmlns:c16="http://schemas.microsoft.com/office/drawing/2014/chart" uri="{C3380CC4-5D6E-409C-BE32-E72D297353CC}">
              <c16:uniqueId val="{00000009-3DB7-4AA7-9FB1-D473EAA845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1188</c:v>
                </c:pt>
                <c:pt idx="5">
                  <c:v>1131</c:v>
                </c:pt>
                <c:pt idx="8">
                  <c:v>1041</c:v>
                </c:pt>
                <c:pt idx="11">
                  <c:v>923</c:v>
                </c:pt>
                <c:pt idx="14">
                  <c:v>954</c:v>
                </c:pt>
              </c:numCache>
            </c:numRef>
          </c:val>
          <c:extLst>
            <c:ext xmlns:c16="http://schemas.microsoft.com/office/drawing/2014/chart" uri="{C3380CC4-5D6E-409C-BE32-E72D297353CC}">
              <c16:uniqueId val="{00000000-4E06-4D35-A6A4-A20C2D5C82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06-4D35-A6A4-A20C2D5C82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115</c:v>
                </c:pt>
                <c:pt idx="3">
                  <c:v>111</c:v>
                </c:pt>
                <c:pt idx="6">
                  <c:v>0</c:v>
                </c:pt>
                <c:pt idx="9">
                  <c:v>0</c:v>
                </c:pt>
                <c:pt idx="12">
                  <c:v>0</c:v>
                </c:pt>
              </c:numCache>
            </c:numRef>
          </c:val>
          <c:extLst>
            <c:ext xmlns:c16="http://schemas.microsoft.com/office/drawing/2014/chart" uri="{C3380CC4-5D6E-409C-BE32-E72D297353CC}">
              <c16:uniqueId val="{00000002-4E06-4D35-A6A4-A20C2D5C82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11</c:v>
                </c:pt>
                <c:pt idx="6">
                  <c:v>29</c:v>
                </c:pt>
                <c:pt idx="9">
                  <c:v>29</c:v>
                </c:pt>
                <c:pt idx="12">
                  <c:v>29</c:v>
                </c:pt>
              </c:numCache>
            </c:numRef>
          </c:val>
          <c:extLst>
            <c:ext xmlns:c16="http://schemas.microsoft.com/office/drawing/2014/chart" uri="{C3380CC4-5D6E-409C-BE32-E72D297353CC}">
              <c16:uniqueId val="{00000003-4E06-4D35-A6A4-A20C2D5C82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337</c:v>
                </c:pt>
                <c:pt idx="3">
                  <c:v>340</c:v>
                </c:pt>
                <c:pt idx="6">
                  <c:v>324</c:v>
                </c:pt>
                <c:pt idx="9">
                  <c:v>343</c:v>
                </c:pt>
                <c:pt idx="12">
                  <c:v>352</c:v>
                </c:pt>
              </c:numCache>
            </c:numRef>
          </c:val>
          <c:extLst>
            <c:ext xmlns:c16="http://schemas.microsoft.com/office/drawing/2014/chart" uri="{C3380CC4-5D6E-409C-BE32-E72D297353CC}">
              <c16:uniqueId val="{00000004-4E06-4D35-A6A4-A20C2D5C82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06-4D35-A6A4-A20C2D5C82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06-4D35-A6A4-A20C2D5C82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1437</c:v>
                </c:pt>
                <c:pt idx="3">
                  <c:v>1343</c:v>
                </c:pt>
                <c:pt idx="6">
                  <c:v>1237</c:v>
                </c:pt>
                <c:pt idx="9">
                  <c:v>1021</c:v>
                </c:pt>
                <c:pt idx="12">
                  <c:v>1075</c:v>
                </c:pt>
              </c:numCache>
            </c:numRef>
          </c:val>
          <c:extLst>
            <c:ext xmlns:c16="http://schemas.microsoft.com/office/drawing/2014/chart" uri="{C3380CC4-5D6E-409C-BE32-E72D297353CC}">
              <c16:uniqueId val="{00000007-4E06-4D35-A6A4-A20C2D5C82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701</c:v>
                </c:pt>
                <c:pt idx="2">
                  <c:v>#N/A</c:v>
                </c:pt>
                <c:pt idx="3">
                  <c:v>#N/A</c:v>
                </c:pt>
                <c:pt idx="4">
                  <c:v>674</c:v>
                </c:pt>
                <c:pt idx="5">
                  <c:v>#N/A</c:v>
                </c:pt>
                <c:pt idx="6">
                  <c:v>#N/A</c:v>
                </c:pt>
                <c:pt idx="7">
                  <c:v>549</c:v>
                </c:pt>
                <c:pt idx="8">
                  <c:v>#N/A</c:v>
                </c:pt>
                <c:pt idx="9">
                  <c:v>#N/A</c:v>
                </c:pt>
                <c:pt idx="10">
                  <c:v>470</c:v>
                </c:pt>
                <c:pt idx="11">
                  <c:v>#N/A</c:v>
                </c:pt>
                <c:pt idx="12">
                  <c:v>#N/A</c:v>
                </c:pt>
                <c:pt idx="13">
                  <c:v>502</c:v>
                </c:pt>
                <c:pt idx="14">
                  <c:v>#N/A</c:v>
                </c:pt>
              </c:numCache>
            </c:numRef>
          </c:val>
          <c:smooth val="0"/>
          <c:extLst>
            <c:ext xmlns:c16="http://schemas.microsoft.com/office/drawing/2014/chart" uri="{C3380CC4-5D6E-409C-BE32-E72D297353CC}">
              <c16:uniqueId val="{00000008-4E06-4D35-A6A4-A20C2D5C82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9499</c:v>
                </c:pt>
                <c:pt idx="5">
                  <c:v>8911</c:v>
                </c:pt>
                <c:pt idx="8">
                  <c:v>8750</c:v>
                </c:pt>
                <c:pt idx="11">
                  <c:v>8798</c:v>
                </c:pt>
                <c:pt idx="14">
                  <c:v>8344</c:v>
                </c:pt>
              </c:numCache>
            </c:numRef>
          </c:val>
          <c:extLst>
            <c:ext xmlns:c16="http://schemas.microsoft.com/office/drawing/2014/chart" uri="{C3380CC4-5D6E-409C-BE32-E72D297353CC}">
              <c16:uniqueId val="{00000000-135B-49F3-A392-7EBC5229C6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394</c:v>
                </c:pt>
                <c:pt idx="5">
                  <c:v>290</c:v>
                </c:pt>
                <c:pt idx="8">
                  <c:v>208</c:v>
                </c:pt>
                <c:pt idx="11">
                  <c:v>171</c:v>
                </c:pt>
                <c:pt idx="14">
                  <c:v>139</c:v>
                </c:pt>
              </c:numCache>
            </c:numRef>
          </c:val>
          <c:extLst>
            <c:ext xmlns:c16="http://schemas.microsoft.com/office/drawing/2014/chart" uri="{C3380CC4-5D6E-409C-BE32-E72D297353CC}">
              <c16:uniqueId val="{00000001-135B-49F3-A392-7EBC5229C6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2873</c:v>
                </c:pt>
                <c:pt idx="5">
                  <c:v>3375</c:v>
                </c:pt>
                <c:pt idx="8">
                  <c:v>4490</c:v>
                </c:pt>
                <c:pt idx="11">
                  <c:v>4671</c:v>
                </c:pt>
                <c:pt idx="14">
                  <c:v>5023</c:v>
                </c:pt>
              </c:numCache>
            </c:numRef>
          </c:val>
          <c:extLst>
            <c:ext xmlns:c16="http://schemas.microsoft.com/office/drawing/2014/chart" uri="{C3380CC4-5D6E-409C-BE32-E72D297353CC}">
              <c16:uniqueId val="{00000002-135B-49F3-A392-7EBC5229C6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5B-49F3-A392-7EBC5229C6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5B-49F3-A392-7EBC5229C6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5B-49F3-A392-7EBC5229C6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1774</c:v>
                </c:pt>
                <c:pt idx="3">
                  <c:v>1718</c:v>
                </c:pt>
                <c:pt idx="6">
                  <c:v>1650</c:v>
                </c:pt>
                <c:pt idx="9">
                  <c:v>1640</c:v>
                </c:pt>
                <c:pt idx="12">
                  <c:v>1616</c:v>
                </c:pt>
              </c:numCache>
            </c:numRef>
          </c:val>
          <c:extLst>
            <c:ext xmlns:c16="http://schemas.microsoft.com/office/drawing/2014/chart" uri="{C3380CC4-5D6E-409C-BE32-E72D297353CC}">
              <c16:uniqueId val="{00000006-135B-49F3-A392-7EBC5229C6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141</c:v>
                </c:pt>
                <c:pt idx="3">
                  <c:v>339</c:v>
                </c:pt>
                <c:pt idx="6">
                  <c:v>311</c:v>
                </c:pt>
                <c:pt idx="9">
                  <c:v>282</c:v>
                </c:pt>
                <c:pt idx="12">
                  <c:v>254</c:v>
                </c:pt>
              </c:numCache>
            </c:numRef>
          </c:val>
          <c:extLst>
            <c:ext xmlns:c16="http://schemas.microsoft.com/office/drawing/2014/chart" uri="{C3380CC4-5D6E-409C-BE32-E72D297353CC}">
              <c16:uniqueId val="{00000007-135B-49F3-A392-7EBC5229C6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2667</c:v>
                </c:pt>
                <c:pt idx="3">
                  <c:v>2337</c:v>
                </c:pt>
                <c:pt idx="6">
                  <c:v>2043</c:v>
                </c:pt>
                <c:pt idx="9">
                  <c:v>1660</c:v>
                </c:pt>
                <c:pt idx="12">
                  <c:v>1380</c:v>
                </c:pt>
              </c:numCache>
            </c:numRef>
          </c:val>
          <c:extLst>
            <c:ext xmlns:c16="http://schemas.microsoft.com/office/drawing/2014/chart" uri="{C3380CC4-5D6E-409C-BE32-E72D297353CC}">
              <c16:uniqueId val="{00000008-135B-49F3-A392-7EBC5229C6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352</c:v>
                </c:pt>
                <c:pt idx="3">
                  <c:v>183</c:v>
                </c:pt>
                <c:pt idx="6">
                  <c:v>156</c:v>
                </c:pt>
                <c:pt idx="9">
                  <c:v>128</c:v>
                </c:pt>
                <c:pt idx="12">
                  <c:v>101</c:v>
                </c:pt>
              </c:numCache>
            </c:numRef>
          </c:val>
          <c:extLst>
            <c:ext xmlns:c16="http://schemas.microsoft.com/office/drawing/2014/chart" uri="{C3380CC4-5D6E-409C-BE32-E72D297353CC}">
              <c16:uniqueId val="{00000009-135B-49F3-A392-7EBC5229C6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10355</c:v>
                </c:pt>
                <c:pt idx="3">
                  <c:v>9555</c:v>
                </c:pt>
                <c:pt idx="6">
                  <c:v>9286</c:v>
                </c:pt>
                <c:pt idx="9">
                  <c:v>9576</c:v>
                </c:pt>
                <c:pt idx="12">
                  <c:v>9161</c:v>
                </c:pt>
              </c:numCache>
            </c:numRef>
          </c:val>
          <c:extLst>
            <c:ext xmlns:c16="http://schemas.microsoft.com/office/drawing/2014/chart" uri="{C3380CC4-5D6E-409C-BE32-E72D297353CC}">
              <c16:uniqueId val="{0000000A-135B-49F3-A392-7EBC5229C6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2523</c:v>
                </c:pt>
                <c:pt idx="2">
                  <c:v>#N/A</c:v>
                </c:pt>
                <c:pt idx="3">
                  <c:v>#N/A</c:v>
                </c:pt>
                <c:pt idx="4">
                  <c:v>1557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5B-49F3-A392-7EBC5229C6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1615</c:v>
                </c:pt>
                <c:pt idx="1">
                  <c:v>1616</c:v>
                </c:pt>
                <c:pt idx="2">
                  <c:v>1520</c:v>
                </c:pt>
              </c:numCache>
            </c:numRef>
          </c:val>
          <c:extLst>
            <c:ext xmlns:c16="http://schemas.microsoft.com/office/drawing/2014/chart" uri="{C3380CC4-5D6E-409C-BE32-E72D297353CC}">
              <c16:uniqueId val="{00000000-9448-4CFE-A929-212A4FDB80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c:v>
                </c:pt>
                <c:pt idx="1">
                  <c:v>66</c:v>
                </c:pt>
                <c:pt idx="2">
                  <c:v>92</c:v>
                </c:pt>
              </c:numCache>
            </c:numRef>
          </c:val>
          <c:extLst>
            <c:ext xmlns:c16="http://schemas.microsoft.com/office/drawing/2014/chart" uri="{C3380CC4-5D6E-409C-BE32-E72D297353CC}">
              <c16:uniqueId val="{00000001-9448-4CFE-A929-212A4FDB80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2935</c:v>
                </c:pt>
                <c:pt idx="1">
                  <c:v>2931</c:v>
                </c:pt>
                <c:pt idx="2">
                  <c:v>3240</c:v>
                </c:pt>
              </c:numCache>
            </c:numRef>
          </c:val>
          <c:extLst>
            <c:ext xmlns:c16="http://schemas.microsoft.com/office/drawing/2014/chart" uri="{C3380CC4-5D6E-409C-BE32-E72D297353CC}">
              <c16:uniqueId val="{00000002-9448-4CFE-A929-212A4FDB80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{F7A36CA1-A3BB-42DF-94A7-329BE8C02CEF}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46-43A7-B15F-8C3D96508E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{D4376005-8918-4EF2-A59A-A24DCD79B94C}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46-43A7-B15F-8C3D96508E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{0B2D1478-230F-4B1E-AB43-1B881CEB0504}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46-43A7-B15F-8C3D96508E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{FE53B0A1-96DD-4296-9D80-270E564F2784}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46-43A7-B15F-8C3D96508E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{F7E6D3C6-883E-4471-976C-1D76341E0BB9}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46-43A7-B15F-8C3D96508E6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{7D0B6F59-144C-4E5D-9780-532E66C9359F}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46-43A7-B15F-8C3D96508E6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{A7AE40DB-BF1E-4AB1-8C2D-9AB3BD804101}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46-43A7-B15F-8C3D96508E6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{D972FDA9-1CB0-4391-BCC4-364CCEFF42EC}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46-43A7-B15F-8C3D96508E6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{922B1269-0BA4-4D3C-B26D-B988F9355481}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46-43A7-B15F-8C3D96508E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71</c:v>
                </c:pt>
                <c:pt idx="16">
                  <c:v>72.2</c:v>
                </c:pt>
                <c:pt idx="24">
                  <c:v>72.400000000000006</c:v>
                </c:pt>
                <c:pt idx="32">
                  <c:v>73.599999999999994</c:v>
                </c:pt>
              </c:numCache>
            </c:numRef>
          </c:xVal>
          <c:yVal>
            <c:numRef>
              <c:f>公会計指標分析・財政指標組合せ分析表!$BP$51:$DC$51</c:f>
              <c:numCache>
                <c:formatCode>#,##0.0;"▲ "#,##0.0</c:formatCode>
                <c:ptCount val="40"/>
                <c:pt idx="0">
                  <c:v>50</c:v>
                </c:pt>
                <c:pt idx="8">
                  <c:v>29.6</c:v>
                </c:pt>
              </c:numCache>
            </c:numRef>
          </c:yVal>
          <c:smooth val="0"/>
          <c:extLst>
            <c:ext xmlns:c16="http://schemas.microsoft.com/office/drawing/2014/chart" uri="{C3380CC4-5D6E-409C-BE32-E72D297353CC}">
              <c16:uniqueId val="{00000009-1046-43A7-B15F-8C3D96508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{CC24A92A-743E-4BBD-A1CF-381185B8350C}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46-43A7-B15F-8C3D96508E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{0AF74DF6-4D3E-4D7D-B5F9-CCF771F5A0A3}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46-43A7-B15F-8C3D96508E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{EAD24E5D-E552-41BC-A3E5-A9E26C811BFA}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46-43A7-B15F-8C3D96508E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{B43CC352-D169-49C4-B9ED-BB622C320D68}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46-43A7-B15F-8C3D96508E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{46EC8E80-DD7D-424F-A332-0E3BB39486EC}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46-43A7-B15F-8C3D96508E6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{49181E61-150C-48C9-A820-5BA14965A714}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46-43A7-B15F-8C3D96508E6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{6C5D3148-04F5-4ABA-859A-8198EBA74E75}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46-43A7-B15F-8C3D96508E6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{7966C2D9-2B39-40B9-9650-8ADC692B0E10}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46-43A7-B15F-8C3D96508E6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{21918FF7-E159-4AEB-A989-951CDEEF031E}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46-43A7-B15F-8C3D96508E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1046-43A7-B15F-8C3D96508E6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{C3330D41-B73F-437E-BDA6-767F4105EAC5}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AF3-4678-AF5C-48894CB01C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{6138E911-0444-4E01-B425-15FA7BCD1AB1}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F3-4678-AF5C-48894CB01C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{0B62DDD4-0365-4190-ADA9-798BC78636D3}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F3-4678-AF5C-48894CB01C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{AAC53DF6-EB36-47B5-98BD-000F9E261AAA}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F3-4678-AF5C-48894CB01C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{DB600120-12A8-453A-8B13-C810D485943F}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F3-4678-AF5C-48894CB01C6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{22384A8A-5A6D-4B06-AC38-9492206A24A5}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AF3-4678-AF5C-48894CB01C6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{2CE7A88D-2DD1-4EB1-A4DE-1F05392315A9}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AF3-4678-AF5C-48894CB01C6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{A8AD61C8-E36B-41B7-85A9-029EE3B4E20A}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AF3-4678-AF5C-48894CB01C6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{7C464D78-A837-4F08-94E9-1D22D37B7A66}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AF3-4678-AF5C-48894CB01C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13.8</c:v>
                </c:pt>
                <c:pt idx="16">
                  <c:v>12.2</c:v>
                </c:pt>
                <c:pt idx="24">
                  <c:v>10.6</c:v>
                </c:pt>
                <c:pt idx="32">
                  <c:v>9.5</c:v>
                </c:pt>
              </c:numCache>
            </c:numRef>
          </c:xVal>
          <c:yVal>
            <c:numRef>
              <c:f>公会計指標分析・財政指標組合せ分析表!$BP$73:$DC$73</c:f>
              <c:numCache>
                <c:formatCode>#,##0.0;"▲ "#,##0.0</c:formatCode>
                <c:ptCount val="40"/>
                <c:pt idx="0">
                  <c:v>50</c:v>
                </c:pt>
                <c:pt idx="8">
                  <c:v>29.6</c:v>
                </c:pt>
              </c:numCache>
            </c:numRef>
          </c:yVal>
          <c:smooth val="0"/>
          <c:extLst>
            <c:ext xmlns:c16="http://schemas.microsoft.com/office/drawing/2014/chart" uri="{C3380CC4-5D6E-409C-BE32-E72D297353CC}">
              <c16:uniqueId val="{00000009-1AF3-4678-AF5C-48894CB01C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{3E3948AA-E916-4A98-A204-1918F1C76C80}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AF3-4678-AF5C-48894CB01C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{0E1E89F8-CF4D-49A1-9CD5-C471BB4CEB67}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F3-4678-AF5C-48894CB01C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{C1FC8076-A7BB-40B6-A74C-360716E5E06E}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F3-4678-AF5C-48894CB01C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{5441FDA0-ACAA-4456-9BD2-320124E839F0}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F3-4678-AF5C-48894CB01C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{518C2778-51C6-4BE9-8F66-D6848A4DE3C3}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F3-4678-AF5C-48894CB01C6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{B46144A2-2136-4CB3-A09A-8BCF5FA6CA91}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AF3-4678-AF5C-48894CB01C6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{2B1BDB8B-6D50-4895-BAF9-7B62D0DD2116}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AF3-4678-AF5C-48894CB01C6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{9E483893-A367-49F4-9F7E-3AA4C2B07BD9}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AF3-4678-AF5C-48894CB01C6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{1F121A02-996B-4A70-9F9E-17506643EB37}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AF3-4678-AF5C-48894CB01C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1AF3-4678-AF5C-48894CB01C66}"/>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年度にかけ、庁舎整備、消防防災センター整備、給食センター整備、地域振興基金造成事業などの大規模事業を行い、その財源として合併特例債を発行したことにより、元利償還金は平成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年度にピークを迎えた。平成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年度以降地方債の発行を抑制したことにより、令和４年度まで元利償還金は減少していたが、令和５年度では、さわら幼稚園整備等に伴う元利償還金の増加の影響により</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百万円となり、それに伴い実質公債費比率の分子も</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満期一括償還地方債の償還の財源として積み立てていない。</a:t>
          </a:r>
          <a:endParaRPr lang="ja-JP" altLang="ja-JP" sz="15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一般会計等に係る地方債の現在高は、平成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年度以降地方債の新規発行を抑制しているため年々減少していたが、令和４年度では、汚泥再生処理センター整備事業等に係る地方債発行額の増加により</a:t>
          </a:r>
          <a:r>
            <a:rPr kumimoji="1" lang="en-US" altLang="ja-JP" sz="1300">
              <a:latin typeface="ＭＳ ゴシック" pitchFamily="49" charset="-128"/>
              <a:ea typeface="ＭＳ ゴシック" pitchFamily="49" charset="-128"/>
            </a:rPr>
            <a:t>290</a:t>
          </a:r>
          <a:r>
            <a:rPr kumimoji="1" lang="ja-JP" altLang="en-US" sz="1300">
              <a:latin typeface="ＭＳ ゴシック" pitchFamily="49" charset="-128"/>
              <a:ea typeface="ＭＳ ゴシック" pitchFamily="49" charset="-128"/>
            </a:rPr>
            <a:t>百万円増となった。令和５年度では償還額が発行額を上回ったことにより</a:t>
          </a:r>
          <a:r>
            <a:rPr kumimoji="1" lang="en-US" altLang="ja-JP" sz="1300">
              <a:latin typeface="ＭＳ ゴシック" pitchFamily="49" charset="-128"/>
              <a:ea typeface="ＭＳ ゴシック" pitchFamily="49" charset="-128"/>
            </a:rPr>
            <a:t>415</a:t>
          </a:r>
          <a:r>
            <a:rPr kumimoji="1" lang="ja-JP" altLang="en-US" sz="1300">
              <a:latin typeface="ＭＳ ゴシック" pitchFamily="49" charset="-128"/>
              <a:ea typeface="ＭＳ ゴシック" pitchFamily="49" charset="-128"/>
            </a:rPr>
            <a:t>百万円減少し</a:t>
          </a:r>
          <a:r>
            <a:rPr kumimoji="1" lang="en-US" altLang="ja-JP" sz="1300">
              <a:latin typeface="ＭＳ ゴシック" pitchFamily="49" charset="-128"/>
              <a:ea typeface="ＭＳ ゴシック" pitchFamily="49" charset="-128"/>
            </a:rPr>
            <a:t>9,161</a:t>
          </a:r>
          <a:r>
            <a:rPr kumimoji="1" lang="ja-JP" altLang="en-US" sz="1300">
              <a:latin typeface="ＭＳ ゴシック" pitchFamily="49" charset="-128"/>
              <a:ea typeface="ＭＳ ゴシック" pitchFamily="49" charset="-128"/>
            </a:rPr>
            <a:t>百万円となった。公営企業債等繰入見込額は、公営企業債の現在高減少に伴い令和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年度では</a:t>
          </a:r>
          <a:r>
            <a:rPr kumimoji="1" lang="en-US" altLang="ja-JP" sz="1300">
              <a:latin typeface="ＭＳ ゴシック" pitchFamily="49" charset="-128"/>
              <a:ea typeface="ＭＳ ゴシック" pitchFamily="49" charset="-128"/>
            </a:rPr>
            <a:t>1,380</a:t>
          </a:r>
          <a:r>
            <a:rPr kumimoji="1" lang="ja-JP" altLang="en-US" sz="1300">
              <a:latin typeface="ＭＳ ゴシック" pitchFamily="49" charset="-128"/>
              <a:ea typeface="ＭＳ ゴシック" pitchFamily="49" charset="-128"/>
            </a:rPr>
            <a:t>百万円となり、将来負担額全体としては▲</a:t>
          </a:r>
          <a:r>
            <a:rPr kumimoji="1" lang="en-US" altLang="ja-JP" sz="1300">
              <a:latin typeface="ＭＳ ゴシック" pitchFamily="49" charset="-128"/>
              <a:ea typeface="ＭＳ ゴシック" pitchFamily="49" charset="-128"/>
            </a:rPr>
            <a:t>774</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充当可能財源等は、充当可能基金がふるさと基金の増加等により令和４年度から＋</a:t>
          </a:r>
          <a:r>
            <a:rPr kumimoji="1" lang="en-US" altLang="ja-JP" sz="1300">
              <a:latin typeface="ＭＳ ゴシック" pitchFamily="49" charset="-128"/>
              <a:ea typeface="ＭＳ ゴシック" pitchFamily="49" charset="-128"/>
            </a:rPr>
            <a:t>352</a:t>
          </a:r>
          <a:r>
            <a:rPr kumimoji="1" lang="ja-JP" altLang="en-US" sz="1300">
              <a:latin typeface="ＭＳ ゴシック" pitchFamily="49" charset="-128"/>
              <a:ea typeface="ＭＳ ゴシック" pitchFamily="49" charset="-128"/>
            </a:rPr>
            <a:t>百万円、基準財政需要額算入見込額が▲</a:t>
          </a:r>
          <a:r>
            <a:rPr kumimoji="1" lang="en-US" altLang="ja-JP" sz="1300">
              <a:latin typeface="ＭＳ ゴシック" pitchFamily="49" charset="-128"/>
              <a:ea typeface="ＭＳ ゴシック" pitchFamily="49" charset="-128"/>
            </a:rPr>
            <a:t>454</a:t>
          </a:r>
          <a:r>
            <a:rPr kumimoji="1" lang="ja-JP" altLang="en-US" sz="1300">
              <a:latin typeface="ＭＳ ゴシック" pitchFamily="49" charset="-128"/>
              <a:ea typeface="ＭＳ ゴシック" pitchFamily="49" charset="-128"/>
            </a:rPr>
            <a:t>百万円等により、充当可能財源等全体としては▲</a:t>
          </a:r>
          <a:r>
            <a:rPr kumimoji="1" lang="en-US" altLang="ja-JP" sz="1300">
              <a:latin typeface="ＭＳ ゴシック" pitchFamily="49" charset="-128"/>
              <a:ea typeface="ＭＳ ゴシック" pitchFamily="49" charset="-128"/>
            </a:rPr>
            <a:t>134</a:t>
          </a:r>
          <a:r>
            <a:rPr kumimoji="1" lang="ja-JP" altLang="en-US" sz="1300">
              <a:latin typeface="ＭＳ ゴシック" pitchFamily="49" charset="-128"/>
              <a:ea typeface="ＭＳ ゴシック" pitchFamily="49" charset="-128"/>
            </a:rPr>
            <a:t>百万円となった。</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令和５年度の将来負担比率の分子は、充当可能財源等が将来負担額を上回り▲</a:t>
          </a:r>
          <a:r>
            <a:rPr kumimoji="1" lang="en-US" altLang="ja-JP" sz="1300">
              <a:latin typeface="ＭＳ ゴシック" pitchFamily="49" charset="-128"/>
              <a:ea typeface="ＭＳ ゴシック" pitchFamily="49" charset="-128"/>
            </a:rPr>
            <a:t>993</a:t>
          </a:r>
          <a:r>
            <a:rPr kumimoji="1" lang="ja-JP" altLang="en-US" sz="1300">
              <a:latin typeface="ＭＳ ゴシック" pitchFamily="49" charset="-128"/>
              <a:ea typeface="ＭＳ ゴシック" pitchFamily="49" charset="-128"/>
            </a:rPr>
            <a:t>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百万円、グリーンピア大沼施設設備等基金＋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百万円、企業版ふるさと応援基金＋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百万円等により、</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・財政調整基金は、町財政の健全な運営を行うため現状の金額を確保していく。その他特定目的基金については、それぞれの目的のため適正に管理運用していく。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・ふるさと応援基金：福祉向上、自然環境保護、青少年健全育成と教育振興、活気あふれる個性的なまちづくり等に関する事業。</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・幼児教育･保育施設等整備基金：幼児教育・保育施設等の整備。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・地域振興基金：町民の連携の強化及び地域振興を図る事業。</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ふるさと応援寄付金の増加により増。</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・幼児教育･保育施設等整備基金：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基金運用利子の</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積み立てにより増。</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・ふるさと応援基金：福祉向上、自然環境保護、青少年健全育成と教育振興、活気あふれる個性的なまちづくりを実現するための事業に充当予定。</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・幼児教育･保育施設等整備基金：幼児教育・保育施設等の整備に充当予定。</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・地域振興基金：町民の連携強化及び地域振興を図る事業に充当予定。</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令和５年度に実施した全国学校給食ホタテ提供事業の歳入が当該年度の収入とならなかったため、一時立て替えとして</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から繰り入れを行ったことにより減</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・計画的な財政運営を行うため、現在額程度を目途に維持していく。</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・普通交付税再算定により</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された臨時財政対策債償還基金費分の積み立てにより増。</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臨時財政対策債の償還に充当する。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5E769D-41BB-4FBA-B020-52954D704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E44AEA-C743-4ACE-8D27-8D624F77D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1394094-C900-439C-A88B-4F2C695D5604}"/>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FC473FF-40AA-4070-B0EE-1CB10CB5D823}"/>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4B1812DA-E9C5-4AE7-B7A7-CC5A847049E9}"/>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690A999-2A2A-4D95-BDBC-4D5DA6DAF9FC}"/>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7574C21-A7DE-42D5-AD56-8FC7814C6339}"/>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1316827-ADF4-480B-B09C-ECB30AA8D58F}"/>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0DFBE47-3F3B-4526-847E-D6CE5FAF76C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1E748B2-FACF-4C81-8C71-7F62C29967A3}"/>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72BCBA0-7229-4BFB-9487-47AC1D7CB192}"/>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D65E5F6-0378-45D3-B0F7-C92E496EE47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6D1216A-EC33-4205-A73C-200E2D06F80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5EA5A86-7F4A-4CD4-A23F-DAE0BADD615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3DACC35-1105-425B-AEB7-5D9E285D8AD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3576516-2048-4AA0-9C25-7C100387C2F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F3C5577-A6A0-4E16-A95B-BFDB0674EB7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A1C43A5-8EA6-482D-8EBA-98AE32111C8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C7D92B7-6FAF-4079-80CF-83654A72D146}"/>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3569054-2ED6-47A9-8252-8040BCC60F0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75394D0-49D9-41FC-8DF6-87DF762AFC0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91E59B7-DBE1-4F21-B2CE-B51139BC765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09CDCB0-01C6-4B66-B957-33F91F498FB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4402D82-35DC-4DBF-97D8-092FB953BCAE}"/>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E845260-8A8F-4B2C-9939-6CF9B2127A6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9F784A3-5828-4618-AA40-53B47E3E978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D8A3EC93-260B-438A-89A7-2A0073F93447}"/>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36FC9CF-37DC-4C11-98D2-005F1AAED8B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478EB84-10E2-4F90-B4E8-C39F5CF6DBA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B94AC6E-A437-4828-A6ED-C3E5009ABAF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414EA684-1D81-4DB5-8598-5C7F5A71DFE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E5DBF0B-CFAB-465A-B979-F7499D478F09}"/>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3D724DC-E48A-4074-901A-37DD68C40C7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B03C78A-F179-485E-A005-D445B7B1949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DDBAE66-87BA-4CE8-908B-E2E58C5D5E5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8041C6E-DB3A-4AB4-9ADA-ACE15EFFE8A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F89FEF2-FCF1-4071-817F-5D282D43054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7BE55AA-42E7-41A6-AA42-A0932F90D37E}"/>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6B9B6D82-8EE0-4585-8561-101CAA75584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DD570932-7258-4950-8F94-2071D4DB1191}"/>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3D629DD0-35C0-4CFA-B7D9-7DDBE6E437B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93B66F0E-CEC1-4A1C-94CE-09F07EB1047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F7D10D9-24AF-41C9-BC03-8571C414FEBC}"/>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22265EF-6C75-48A6-8CB9-561CAD0ED05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12DA2DB-EBDF-4B4A-B7DC-65190DFEB8B6}"/>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B7B5C38A-C010-460A-A350-A7B515CC0DE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59FF89C7-3CDE-4B95-BBFF-B765F3DADF28}"/>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D433C0A-478D-4D74-9CE6-E70EEF8E8FA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89648886-0BFF-4D10-AE57-0E99F44C0EB4}"/>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EF8ED46-6C59-47CD-A0AB-14FE84B54FAC}"/>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2E1283FC-2C62-4E9C-A51B-7B4F1A6F3B0A}"/>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CDE951C-A488-4CD5-B06B-0860A71026F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FA14D73-9C96-48E6-BFAE-2CFA2D4EDC7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有形固定資産減価償却率は類似団体より高い水準にある。公共施設等総合管理計画に基づき、更新、統廃合、長寿命化等を計画的に行い改善を図る。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6BB25A06-4343-4FC1-A561-6E718838E7FE}"/>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420F789-10F5-434D-87AD-845A98EED28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A918597-F8C8-492A-B63B-003495B2367C}"/>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CF165555-BE33-4B28-B3E7-CF382049C8FA}"/>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226A22CD-F939-464A-A986-2EA6475A4546}"/>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95D397FE-2EDF-44BF-822F-804BE7A9B3DF}"/>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1E11C45-8E12-4062-A129-53A4ED6C1AD6}"/>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97CEAF69-FA72-4ACD-A02A-2551F1D5CE25}"/>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BA90D147-5919-4CCF-9293-95B8318F604B}"/>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4D62B8B8-7CDD-40D4-839F-E28108AE488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715A108-679B-45E5-885A-5D59E626EF1F}"/>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4E38254A-6F17-437D-9AB4-DEA3DBCE62B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93225D5B-6575-4679-A21D-42F0116667B8}"/>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A9A1144-35C8-4AFB-A394-DE1E6249957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5A07C4E-7DE2-4C6D-AC76-6B9254E5B23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000934A-8026-4CDB-B300-20E6EF594B13}"/>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1" name="直線コネクタ 70">
          <a:extLst>
            <a:ext uri="{FF2B5EF4-FFF2-40B4-BE49-F238E27FC236}">
              <a16:creationId xmlns:a16="http://schemas.microsoft.com/office/drawing/2014/main" id="{D2C4BB48-20C3-4A0E-98E7-35D02212F2DF}"/>
            </a:ext>
          </a:extLst>
        </xdr:cNvPr>
        <xdr:cNvCxnSpPr/>
      </xdr:nvCxnSpPr>
      <xdr:spPr>
        <a:xfrm flipV="1">
          <a:off x="4300220" y="5325533"/>
          <a:ext cx="1270" cy="128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2" name="有形固定資産減価償却率最小値テキスト">
          <a:extLst>
            <a:ext uri="{FF2B5EF4-FFF2-40B4-BE49-F238E27FC236}">
              <a16:creationId xmlns:a16="http://schemas.microsoft.com/office/drawing/2014/main" id="{EAA23575-8F52-46DF-B246-CE6DB737754F}"/>
            </a:ext>
          </a:extLst>
        </xdr:cNvPr>
        <xdr:cNvSpPr txBox="1"/>
      </xdr:nvSpPr>
      <xdr:spPr>
        <a:xfrm>
          <a:off x="4352925" y="661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3" name="直線コネクタ 72">
          <a:extLst>
            <a:ext uri="{FF2B5EF4-FFF2-40B4-BE49-F238E27FC236}">
              <a16:creationId xmlns:a16="http://schemas.microsoft.com/office/drawing/2014/main" id="{C7FB160B-7BEA-4E97-936E-9DB9A7764C71}"/>
            </a:ext>
          </a:extLst>
        </xdr:cNvPr>
        <xdr:cNvCxnSpPr/>
      </xdr:nvCxnSpPr>
      <xdr:spPr>
        <a:xfrm>
          <a:off x="4213225" y="66097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4" name="有形固定資産減価償却率最大値テキスト">
          <a:extLst>
            <a:ext uri="{FF2B5EF4-FFF2-40B4-BE49-F238E27FC236}">
              <a16:creationId xmlns:a16="http://schemas.microsoft.com/office/drawing/2014/main" id="{90291A8B-8CEE-4E98-BA38-CBD4AB3DBD7D}"/>
            </a:ext>
          </a:extLst>
        </xdr:cNvPr>
        <xdr:cNvSpPr txBox="1"/>
      </xdr:nvSpPr>
      <xdr:spPr>
        <a:xfrm>
          <a:off x="4352925" y="510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5" name="直線コネクタ 74">
          <a:extLst>
            <a:ext uri="{FF2B5EF4-FFF2-40B4-BE49-F238E27FC236}">
              <a16:creationId xmlns:a16="http://schemas.microsoft.com/office/drawing/2014/main" id="{8DBDFD01-789A-4D66-BD1E-7E79D0D38E4E}"/>
            </a:ext>
          </a:extLst>
        </xdr:cNvPr>
        <xdr:cNvCxnSpPr/>
      </xdr:nvCxnSpPr>
      <xdr:spPr>
        <a:xfrm>
          <a:off x="4213225" y="53255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6" name="有形固定資産減価償却率平均値テキスト">
          <a:extLst>
            <a:ext uri="{FF2B5EF4-FFF2-40B4-BE49-F238E27FC236}">
              <a16:creationId xmlns:a16="http://schemas.microsoft.com/office/drawing/2014/main" id="{AA2D7421-6976-44B2-A1A6-2B073C3CC6E3}"/>
            </a:ext>
          </a:extLst>
        </xdr:cNvPr>
        <xdr:cNvSpPr txBox="1"/>
      </xdr:nvSpPr>
      <xdr:spPr>
        <a:xfrm>
          <a:off x="4352925" y="5942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7" name="フローチャート: 判断 76">
          <a:extLst>
            <a:ext uri="{FF2B5EF4-FFF2-40B4-BE49-F238E27FC236}">
              <a16:creationId xmlns:a16="http://schemas.microsoft.com/office/drawing/2014/main" id="{E1DC0139-8454-49E3-811D-5D6162E58DE2}"/>
            </a:ext>
          </a:extLst>
        </xdr:cNvPr>
        <xdr:cNvSpPr/>
      </xdr:nvSpPr>
      <xdr:spPr>
        <a:xfrm>
          <a:off x="4251325" y="60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8" name="フローチャート: 判断 77">
          <a:extLst>
            <a:ext uri="{FF2B5EF4-FFF2-40B4-BE49-F238E27FC236}">
              <a16:creationId xmlns:a16="http://schemas.microsoft.com/office/drawing/2014/main" id="{0601D44F-244B-43A4-98F5-A196EFF54B49}"/>
            </a:ext>
          </a:extLst>
        </xdr:cNvPr>
        <xdr:cNvSpPr/>
      </xdr:nvSpPr>
      <xdr:spPr>
        <a:xfrm>
          <a:off x="3616325" y="6074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9" name="フローチャート: 判断 78">
          <a:extLst>
            <a:ext uri="{FF2B5EF4-FFF2-40B4-BE49-F238E27FC236}">
              <a16:creationId xmlns:a16="http://schemas.microsoft.com/office/drawing/2014/main" id="{28D7FF88-B76E-486C-A5B7-6946E4A9BB69}"/>
            </a:ext>
          </a:extLst>
        </xdr:cNvPr>
        <xdr:cNvSpPr/>
      </xdr:nvSpPr>
      <xdr:spPr>
        <a:xfrm>
          <a:off x="2930525" y="6058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0" name="フローチャート: 判断 79">
          <a:extLst>
            <a:ext uri="{FF2B5EF4-FFF2-40B4-BE49-F238E27FC236}">
              <a16:creationId xmlns:a16="http://schemas.microsoft.com/office/drawing/2014/main" id="{5418D006-D7C7-499F-93A8-E07E6D40859F}"/>
            </a:ext>
          </a:extLst>
        </xdr:cNvPr>
        <xdr:cNvSpPr/>
      </xdr:nvSpPr>
      <xdr:spPr>
        <a:xfrm>
          <a:off x="2244725" y="5958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1" name="フローチャート: 判断 80">
          <a:extLst>
            <a:ext uri="{FF2B5EF4-FFF2-40B4-BE49-F238E27FC236}">
              <a16:creationId xmlns:a16="http://schemas.microsoft.com/office/drawing/2014/main" id="{D667B0CB-18D4-4DDA-9158-5939F1743728}"/>
            </a:ext>
          </a:extLst>
        </xdr:cNvPr>
        <xdr:cNvSpPr/>
      </xdr:nvSpPr>
      <xdr:spPr>
        <a:xfrm>
          <a:off x="1558925" y="5838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FFF8414-C366-4679-A166-D275C8CBBB85}"/>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97B85D4-2B53-4FFB-9EE8-1617BFC4233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5E35D96-A880-41EC-BC7D-F41D4E8B5B1E}"/>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301074C-6EBA-4C48-A5F2-D9201C747B6E}"/>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859FFE0-7AC8-4E42-BC22-399C65232B3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41698</xdr:rowOff>
    </xdr:from>
    <xdr:to>
      <xdr:col>23</xdr:col>
      <xdr:colOff>136525</xdr:colOff>
      <xdr:row>33</xdr:row>
      <xdr:rowOff>143298</xdr:rowOff>
    </xdr:to>
    <xdr:sp macro="" textlink="">
      <xdr:nvSpPr>
        <xdr:cNvPr id="87" name="楕円 86">
          <a:extLst>
            <a:ext uri="{FF2B5EF4-FFF2-40B4-BE49-F238E27FC236}">
              <a16:creationId xmlns:a16="http://schemas.microsoft.com/office/drawing/2014/main" id="{0F837A21-F015-4587-8C98-0427BBACC4AC}"/>
            </a:ext>
          </a:extLst>
        </xdr:cNvPr>
        <xdr:cNvSpPr/>
      </xdr:nvSpPr>
      <xdr:spPr>
        <a:xfrm>
          <a:off x="4251325" y="62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20125</xdr:rowOff>
    </xdr:from>
    <xdr:ext cx="405111" cy="259045"/>
    <xdr:sp macro="" textlink="">
      <xdr:nvSpPr>
        <xdr:cNvPr id="88" name="有形固定資産減価償却率該当値テキスト">
          <a:extLst>
            <a:ext uri="{FF2B5EF4-FFF2-40B4-BE49-F238E27FC236}">
              <a16:creationId xmlns:a16="http://schemas.microsoft.com/office/drawing/2014/main" id="{D2E6DE69-B488-48EF-8B5C-DEA69B8473F9}"/>
            </a:ext>
          </a:extLst>
        </xdr:cNvPr>
        <xdr:cNvSpPr txBox="1"/>
      </xdr:nvSpPr>
      <xdr:spPr>
        <a:xfrm>
          <a:off x="4352925" y="626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169968</xdr:rowOff>
    </xdr:from>
    <xdr:to>
      <xdr:col>19</xdr:col>
      <xdr:colOff>187325</xdr:colOff>
      <xdr:row>33</xdr:row>
      <xdr:rowOff>100118</xdr:rowOff>
    </xdr:to>
    <xdr:sp macro="" textlink="">
      <xdr:nvSpPr>
        <xdr:cNvPr id="89" name="楕円 88">
          <a:extLst>
            <a:ext uri="{FF2B5EF4-FFF2-40B4-BE49-F238E27FC236}">
              <a16:creationId xmlns:a16="http://schemas.microsoft.com/office/drawing/2014/main" id="{EFC752A0-61FE-4FA2-A8DF-07E5248F73C3}"/>
            </a:ext>
          </a:extLst>
        </xdr:cNvPr>
        <xdr:cNvSpPr/>
      </xdr:nvSpPr>
      <xdr:spPr>
        <a:xfrm>
          <a:off x="3616325" y="6240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49318</xdr:rowOff>
    </xdr:from>
    <xdr:to>
      <xdr:col>23</xdr:col>
      <xdr:colOff>85725</xdr:colOff>
      <xdr:row>33</xdr:row>
      <xdr:rowOff>92498</xdr:rowOff>
    </xdr:to>
    <xdr:cxnSp macro="">
      <xdr:nvCxnSpPr>
        <xdr:cNvPr id="90" name="直線コネクタ 89">
          <a:extLst>
            <a:ext uri="{FF2B5EF4-FFF2-40B4-BE49-F238E27FC236}">
              <a16:creationId xmlns:a16="http://schemas.microsoft.com/office/drawing/2014/main" id="{B2723DC1-331E-46EA-B233-CD03BBA9AC71}"/>
            </a:ext>
          </a:extLst>
        </xdr:cNvPr>
        <xdr:cNvCxnSpPr/>
      </xdr:nvCxnSpPr>
      <xdr:spPr>
        <a:xfrm>
          <a:off x="3667125" y="6291368"/>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162772</xdr:rowOff>
    </xdr:from>
    <xdr:to>
      <xdr:col>15</xdr:col>
      <xdr:colOff>187325</xdr:colOff>
      <xdr:row>33</xdr:row>
      <xdr:rowOff>92921</xdr:rowOff>
    </xdr:to>
    <xdr:sp macro="" textlink="">
      <xdr:nvSpPr>
        <xdr:cNvPr id="91" name="楕円 90">
          <a:extLst>
            <a:ext uri="{FF2B5EF4-FFF2-40B4-BE49-F238E27FC236}">
              <a16:creationId xmlns:a16="http://schemas.microsoft.com/office/drawing/2014/main" id="{EF976E6D-B5A4-414D-BFC4-5A91C4153692}"/>
            </a:ext>
          </a:extLst>
        </xdr:cNvPr>
        <xdr:cNvSpPr/>
      </xdr:nvSpPr>
      <xdr:spPr>
        <a:xfrm>
          <a:off x="2930525" y="6239722"/>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42122</xdr:rowOff>
    </xdr:from>
    <xdr:to>
      <xdr:col>19</xdr:col>
      <xdr:colOff>136525</xdr:colOff>
      <xdr:row>33</xdr:row>
      <xdr:rowOff>49318</xdr:rowOff>
    </xdr:to>
    <xdr:cxnSp macro="">
      <xdr:nvCxnSpPr>
        <xdr:cNvPr id="92" name="直線コネクタ 91">
          <a:extLst>
            <a:ext uri="{FF2B5EF4-FFF2-40B4-BE49-F238E27FC236}">
              <a16:creationId xmlns:a16="http://schemas.microsoft.com/office/drawing/2014/main" id="{2DE4738F-E4ED-4D0A-8FB6-BAF9285BDF91}"/>
            </a:ext>
          </a:extLst>
        </xdr:cNvPr>
        <xdr:cNvCxnSpPr/>
      </xdr:nvCxnSpPr>
      <xdr:spPr>
        <a:xfrm>
          <a:off x="2981325" y="6284172"/>
          <a:ext cx="6858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119592</xdr:rowOff>
    </xdr:from>
    <xdr:to>
      <xdr:col>11</xdr:col>
      <xdr:colOff>187325</xdr:colOff>
      <xdr:row>33</xdr:row>
      <xdr:rowOff>49742</xdr:rowOff>
    </xdr:to>
    <xdr:sp macro="" textlink="">
      <xdr:nvSpPr>
        <xdr:cNvPr id="93" name="楕円 92">
          <a:extLst>
            <a:ext uri="{FF2B5EF4-FFF2-40B4-BE49-F238E27FC236}">
              <a16:creationId xmlns:a16="http://schemas.microsoft.com/office/drawing/2014/main" id="{24329DDD-7374-4326-A4E3-9E4448F430E1}"/>
            </a:ext>
          </a:extLst>
        </xdr:cNvPr>
        <xdr:cNvSpPr/>
      </xdr:nvSpPr>
      <xdr:spPr>
        <a:xfrm>
          <a:off x="2244725" y="6196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170392</xdr:rowOff>
    </xdr:from>
    <xdr:to>
      <xdr:col>15</xdr:col>
      <xdr:colOff>136525</xdr:colOff>
      <xdr:row>33</xdr:row>
      <xdr:rowOff>42122</xdr:rowOff>
    </xdr:to>
    <xdr:cxnSp macro="">
      <xdr:nvCxnSpPr>
        <xdr:cNvPr id="94" name="直線コネクタ 93">
          <a:extLst>
            <a:ext uri="{FF2B5EF4-FFF2-40B4-BE49-F238E27FC236}">
              <a16:creationId xmlns:a16="http://schemas.microsoft.com/office/drawing/2014/main" id="{31F59F06-4A14-411D-A452-A981DE82AC75}"/>
            </a:ext>
          </a:extLst>
        </xdr:cNvPr>
        <xdr:cNvCxnSpPr/>
      </xdr:nvCxnSpPr>
      <xdr:spPr>
        <a:xfrm>
          <a:off x="2295525" y="6240992"/>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95" name="楕円 94">
          <a:extLst>
            <a:ext uri="{FF2B5EF4-FFF2-40B4-BE49-F238E27FC236}">
              <a16:creationId xmlns:a16="http://schemas.microsoft.com/office/drawing/2014/main" id="{1CBBEF3D-371F-4ADA-9F1C-E1AF316351D5}"/>
            </a:ext>
          </a:extLst>
        </xdr:cNvPr>
        <xdr:cNvSpPr/>
      </xdr:nvSpPr>
      <xdr:spPr>
        <a:xfrm>
          <a:off x="1558925" y="61425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116417</xdr:rowOff>
    </xdr:from>
    <xdr:to>
      <xdr:col>11</xdr:col>
      <xdr:colOff>136525</xdr:colOff>
      <xdr:row>32</xdr:row>
      <xdr:rowOff>170392</xdr:rowOff>
    </xdr:to>
    <xdr:cxnSp macro="">
      <xdr:nvCxnSpPr>
        <xdr:cNvPr id="96" name="直線コネクタ 95">
          <a:extLst>
            <a:ext uri="{FF2B5EF4-FFF2-40B4-BE49-F238E27FC236}">
              <a16:creationId xmlns:a16="http://schemas.microsoft.com/office/drawing/2014/main" id="{DE2943A8-8B33-4BB8-A4DA-90D4E5BA3287}"/>
            </a:ext>
          </a:extLst>
        </xdr:cNvPr>
        <xdr:cNvCxnSpPr/>
      </xdr:nvCxnSpPr>
      <xdr:spPr>
        <a:xfrm>
          <a:off x="1609725" y="6193367"/>
          <a:ext cx="6858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7" name="n_1aveValue有形固定資産減価償却率">
          <a:extLst>
            <a:ext uri="{FF2B5EF4-FFF2-40B4-BE49-F238E27FC236}">
              <a16:creationId xmlns:a16="http://schemas.microsoft.com/office/drawing/2014/main" id="{71E9E715-1B72-4A62-B9CF-692B1317C58E}"/>
            </a:ext>
          </a:extLst>
        </xdr:cNvPr>
        <xdr:cNvSpPr txBox="1"/>
      </xdr:nvSpPr>
      <xdr:spPr>
        <a:xfrm>
          <a:off x="3470919"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98" name="n_2aveValue有形固定資産減価償却率">
          <a:extLst>
            <a:ext uri="{FF2B5EF4-FFF2-40B4-BE49-F238E27FC236}">
              <a16:creationId xmlns:a16="http://schemas.microsoft.com/office/drawing/2014/main" id="{8FC8F469-24CE-481C-88F9-2A966DFE09A0}"/>
            </a:ext>
          </a:extLst>
        </xdr:cNvPr>
        <xdr:cNvSpPr txBox="1"/>
      </xdr:nvSpPr>
      <xdr:spPr>
        <a:xfrm>
          <a:off x="2797819"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9" name="n_3aveValue有形固定資産減価償却率">
          <a:extLst>
            <a:ext uri="{FF2B5EF4-FFF2-40B4-BE49-F238E27FC236}">
              <a16:creationId xmlns:a16="http://schemas.microsoft.com/office/drawing/2014/main" id="{ECF5040C-A22C-4B42-9ED5-B2BB636091AA}"/>
            </a:ext>
          </a:extLst>
        </xdr:cNvPr>
        <xdr:cNvSpPr txBox="1"/>
      </xdr:nvSpPr>
      <xdr:spPr>
        <a:xfrm>
          <a:off x="211201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100" name="n_4aveValue有形固定資産減価償却率">
          <a:extLst>
            <a:ext uri="{FF2B5EF4-FFF2-40B4-BE49-F238E27FC236}">
              <a16:creationId xmlns:a16="http://schemas.microsoft.com/office/drawing/2014/main" id="{FE148EC1-A821-4FA1-A357-AF5FEA0507B0}"/>
            </a:ext>
          </a:extLst>
        </xdr:cNvPr>
        <xdr:cNvSpPr txBox="1"/>
      </xdr:nvSpPr>
      <xdr:spPr>
        <a:xfrm>
          <a:off x="1426219"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91246</xdr:rowOff>
    </xdr:from>
    <xdr:ext cx="405111" cy="259045"/>
    <xdr:sp macro="" textlink="">
      <xdr:nvSpPr>
        <xdr:cNvPr id="101" name="n_1mainValue有形固定資産減価償却率">
          <a:extLst>
            <a:ext uri="{FF2B5EF4-FFF2-40B4-BE49-F238E27FC236}">
              <a16:creationId xmlns:a16="http://schemas.microsoft.com/office/drawing/2014/main" id="{BA7133C7-DEFA-4E8D-A11A-EFAF80060016}"/>
            </a:ext>
          </a:extLst>
        </xdr:cNvPr>
        <xdr:cNvSpPr txBox="1"/>
      </xdr:nvSpPr>
      <xdr:spPr>
        <a:xfrm>
          <a:off x="3470919" y="6333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84048</xdr:rowOff>
    </xdr:from>
    <xdr:ext cx="405111" cy="259045"/>
    <xdr:sp macro="" textlink="">
      <xdr:nvSpPr>
        <xdr:cNvPr id="102" name="n_2mainValue有形固定資産減価償却率">
          <a:extLst>
            <a:ext uri="{FF2B5EF4-FFF2-40B4-BE49-F238E27FC236}">
              <a16:creationId xmlns:a16="http://schemas.microsoft.com/office/drawing/2014/main" id="{300275BA-D3BF-47BF-87E3-A324EA3E9CF4}"/>
            </a:ext>
          </a:extLst>
        </xdr:cNvPr>
        <xdr:cNvSpPr txBox="1"/>
      </xdr:nvSpPr>
      <xdr:spPr>
        <a:xfrm>
          <a:off x="2797819" y="632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40869</xdr:rowOff>
    </xdr:from>
    <xdr:ext cx="405111" cy="259045"/>
    <xdr:sp macro="" textlink="">
      <xdr:nvSpPr>
        <xdr:cNvPr id="103" name="n_3mainValue有形固定資産減価償却率">
          <a:extLst>
            <a:ext uri="{FF2B5EF4-FFF2-40B4-BE49-F238E27FC236}">
              <a16:creationId xmlns:a16="http://schemas.microsoft.com/office/drawing/2014/main" id="{17EEDC53-92D7-4CA7-A30D-9DC51C3F578D}"/>
            </a:ext>
          </a:extLst>
        </xdr:cNvPr>
        <xdr:cNvSpPr txBox="1"/>
      </xdr:nvSpPr>
      <xdr:spPr>
        <a:xfrm>
          <a:off x="2112019" y="6282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104" name="n_4mainValue有形固定資産減価償却率">
          <a:extLst>
            <a:ext uri="{FF2B5EF4-FFF2-40B4-BE49-F238E27FC236}">
              <a16:creationId xmlns:a16="http://schemas.microsoft.com/office/drawing/2014/main" id="{C64B39B7-2FFD-4DFA-811A-504ED7F5BA20}"/>
            </a:ext>
          </a:extLst>
        </xdr:cNvPr>
        <xdr:cNvSpPr txBox="1"/>
      </xdr:nvSpPr>
      <xdr:spPr>
        <a:xfrm>
          <a:off x="1426219" y="623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85ABEF6-7464-43AE-BEE2-6703DD34944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390E18D-BA97-429E-AC2D-14E9E566BCE4}"/>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3A9C511D-0914-4F3F-81E4-EF95AD863968}"/>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6078623B-CA81-46CF-B0F8-F56A2DDEBAD8}"/>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18FB8B6-89FA-4FA9-95F0-49E0FE7EB0CC}"/>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65150F5-9A49-4ED1-8467-C7DC9F825779}"/>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5F26FA0-573E-43DC-A907-0B29007BD9D1}"/>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5133044-0BBD-4E82-B124-C295A4FF173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1B09CE4B-A121-4FFC-BD13-AF21188ED8E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AE8A0E7-96FD-46FB-9CD3-99489110DDD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E202F48-CE58-472C-A655-3F27BE61137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CC76899-FF50-4367-8AF7-95478789881B}"/>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828FD8B-D542-4038-A6B8-0D4C8666F9A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発行を抑制してきたことに伴う地方債残高の減少や、充当可能基金残高の増加により、債務償還比率は類似団体と比べ低い水準にある。汚泥再生処理センター施設整備に係る地方債残高の増加により</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では類似団体平均を上回ったものの、</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においては発行金額の抑制等により類似団体平均を下回った。今後も公共施設の更新等による地方債残高の増加が見込まれるため、各財政指標を注視し財政の健全運営に努める。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FC1125B-80C3-4457-9D90-D11CE5F10491}"/>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8B390130-23AA-4015-A012-0F284308132B}"/>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464B69B-5812-496B-9AD3-1DF0452EFDCF}"/>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D06D808-2F7F-455B-84CF-01FDCF86AEEB}"/>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BBE97139-F1B5-401C-A1F1-E56D4661E9E9}"/>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B52AA912-BFD4-4540-877A-66F3CD0834F5}"/>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9724FE7B-E666-445E-B84A-0FE1EA01D78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34498C76-8E58-4201-A4D9-F0DD3D7C82FB}"/>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34317A5-DCC3-44BD-9714-C403D1902F68}"/>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59AF41BB-E26C-4C27-B97D-70C4745D3A8A}"/>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74B75A80-D04A-4F3F-9120-55F532D4E9C7}"/>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373F253-3456-4FD1-ACA8-0A1C033B0D36}"/>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3FD29931-3219-429B-AB1D-98918DC887D6}"/>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32433B7-E8BD-435B-9A4F-839C27D7258C}"/>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E60AC86-BF75-4FBE-8149-E93944240F22}"/>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3" name="直線コネクタ 132">
          <a:extLst>
            <a:ext uri="{FF2B5EF4-FFF2-40B4-BE49-F238E27FC236}">
              <a16:creationId xmlns:a16="http://schemas.microsoft.com/office/drawing/2014/main" id="{D34C6E9E-4746-4421-B65E-434A873AE527}"/>
            </a:ext>
          </a:extLst>
        </xdr:cNvPr>
        <xdr:cNvCxnSpPr/>
      </xdr:nvCxnSpPr>
      <xdr:spPr>
        <a:xfrm flipV="1">
          <a:off x="13323570" y="5169958"/>
          <a:ext cx="1269" cy="122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4" name="債務償還比率最小値テキスト">
          <a:extLst>
            <a:ext uri="{FF2B5EF4-FFF2-40B4-BE49-F238E27FC236}">
              <a16:creationId xmlns:a16="http://schemas.microsoft.com/office/drawing/2014/main" id="{713FC71B-9E9C-46FC-919C-1DBC968DAFB5}"/>
            </a:ext>
          </a:extLst>
        </xdr:cNvPr>
        <xdr:cNvSpPr txBox="1"/>
      </xdr:nvSpPr>
      <xdr:spPr>
        <a:xfrm>
          <a:off x="13376275" y="63981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5" name="直線コネクタ 134">
          <a:extLst>
            <a:ext uri="{FF2B5EF4-FFF2-40B4-BE49-F238E27FC236}">
              <a16:creationId xmlns:a16="http://schemas.microsoft.com/office/drawing/2014/main" id="{2094F5DC-2100-4494-B983-DE2B1867C5FE}"/>
            </a:ext>
          </a:extLst>
        </xdr:cNvPr>
        <xdr:cNvCxnSpPr/>
      </xdr:nvCxnSpPr>
      <xdr:spPr>
        <a:xfrm>
          <a:off x="13255625" y="639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ADF6EEF-78EB-4879-A6F2-93C261CD6E07}"/>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4B36335-3C19-42F8-AE91-C384CBAFD95B}"/>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38" name="債務償還比率平均値テキスト">
          <a:extLst>
            <a:ext uri="{FF2B5EF4-FFF2-40B4-BE49-F238E27FC236}">
              <a16:creationId xmlns:a16="http://schemas.microsoft.com/office/drawing/2014/main" id="{7F61C74B-E23B-4653-A996-7F5CCEE2DF81}"/>
            </a:ext>
          </a:extLst>
        </xdr:cNvPr>
        <xdr:cNvSpPr txBox="1"/>
      </xdr:nvSpPr>
      <xdr:spPr>
        <a:xfrm>
          <a:off x="13376275" y="55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9" name="フローチャート: 判断 138">
          <a:extLst>
            <a:ext uri="{FF2B5EF4-FFF2-40B4-BE49-F238E27FC236}">
              <a16:creationId xmlns:a16="http://schemas.microsoft.com/office/drawing/2014/main" id="{2CF9FD2F-DA9D-4335-BF7F-9FDD7A80B0B8}"/>
            </a:ext>
          </a:extLst>
        </xdr:cNvPr>
        <xdr:cNvSpPr/>
      </xdr:nvSpPr>
      <xdr:spPr>
        <a:xfrm>
          <a:off x="13293725" y="5617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0" name="フローチャート: 判断 139">
          <a:extLst>
            <a:ext uri="{FF2B5EF4-FFF2-40B4-BE49-F238E27FC236}">
              <a16:creationId xmlns:a16="http://schemas.microsoft.com/office/drawing/2014/main" id="{B4FDF831-734F-4C83-AE5C-8FF86351F23D}"/>
            </a:ext>
          </a:extLst>
        </xdr:cNvPr>
        <xdr:cNvSpPr/>
      </xdr:nvSpPr>
      <xdr:spPr>
        <a:xfrm>
          <a:off x="12639675" y="56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1" name="フローチャート: 判断 140">
          <a:extLst>
            <a:ext uri="{FF2B5EF4-FFF2-40B4-BE49-F238E27FC236}">
              <a16:creationId xmlns:a16="http://schemas.microsoft.com/office/drawing/2014/main" id="{D3FA8EAB-11D3-42CD-B0F2-E11B1118ADE8}"/>
            </a:ext>
          </a:extLst>
        </xdr:cNvPr>
        <xdr:cNvSpPr/>
      </xdr:nvSpPr>
      <xdr:spPr>
        <a:xfrm>
          <a:off x="11953875" y="56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2" name="フローチャート: 判断 141">
          <a:extLst>
            <a:ext uri="{FF2B5EF4-FFF2-40B4-BE49-F238E27FC236}">
              <a16:creationId xmlns:a16="http://schemas.microsoft.com/office/drawing/2014/main" id="{7F72D4CD-B06F-467C-A36F-4E1B6AFD7250}"/>
            </a:ext>
          </a:extLst>
        </xdr:cNvPr>
        <xdr:cNvSpPr/>
      </xdr:nvSpPr>
      <xdr:spPr>
        <a:xfrm>
          <a:off x="11268075" y="5745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43" name="フローチャート: 判断 142">
          <a:extLst>
            <a:ext uri="{FF2B5EF4-FFF2-40B4-BE49-F238E27FC236}">
              <a16:creationId xmlns:a16="http://schemas.microsoft.com/office/drawing/2014/main" id="{0F51B23C-ED97-41B1-A6B0-2AE8820AFAC0}"/>
            </a:ext>
          </a:extLst>
        </xdr:cNvPr>
        <xdr:cNvSpPr/>
      </xdr:nvSpPr>
      <xdr:spPr>
        <a:xfrm>
          <a:off x="10582275" y="5739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D777011-7FD6-45DB-84B5-7FC25E238C0B}"/>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2ED319D-9681-4A47-A9D0-9C2A5E9CF28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42979A1-D92A-47CB-894F-F3ADC9E2FE1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B4A821D-3CFC-4335-B0F2-78C781415B2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0BE019-2B8D-4CB0-9258-843450762C9F}"/>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158891</xdr:rowOff>
    </xdr:from>
    <xdr:to>
      <xdr:col>76</xdr:col>
      <xdr:colOff>73025</xdr:colOff>
      <xdr:row>29</xdr:row>
      <xdr:rowOff>89041</xdr:rowOff>
    </xdr:to>
    <xdr:sp macro="" textlink="">
      <xdr:nvSpPr>
        <xdr:cNvPr id="149" name="楕円 148">
          <a:extLst>
            <a:ext uri="{FF2B5EF4-FFF2-40B4-BE49-F238E27FC236}">
              <a16:creationId xmlns:a16="http://schemas.microsoft.com/office/drawing/2014/main" id="{FF95FF36-8FD8-43A2-9D10-8DA31E0CC716}"/>
            </a:ext>
          </a:extLst>
        </xdr:cNvPr>
        <xdr:cNvSpPr/>
      </xdr:nvSpPr>
      <xdr:spPr>
        <a:xfrm>
          <a:off x="13293725" y="55754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10318</xdr:rowOff>
    </xdr:from>
    <xdr:ext cx="469744" cy="259045"/>
    <xdr:sp macro="" textlink="">
      <xdr:nvSpPr>
        <xdr:cNvPr id="150" name="債務償還比率該当値テキスト">
          <a:extLst>
            <a:ext uri="{FF2B5EF4-FFF2-40B4-BE49-F238E27FC236}">
              <a16:creationId xmlns:a16="http://schemas.microsoft.com/office/drawing/2014/main" id="{F6E6EFDD-A424-4320-BD86-D8C3389789C8}"/>
            </a:ext>
          </a:extLst>
        </xdr:cNvPr>
        <xdr:cNvSpPr txBox="1"/>
      </xdr:nvSpPr>
      <xdr:spPr>
        <a:xfrm>
          <a:off x="13376275" y="542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100549</xdr:rowOff>
    </xdr:from>
    <xdr:to>
      <xdr:col>72</xdr:col>
      <xdr:colOff>123825</xdr:colOff>
      <xdr:row>30</xdr:row>
      <xdr:rowOff>30699</xdr:rowOff>
    </xdr:to>
    <xdr:sp macro="" textlink="">
      <xdr:nvSpPr>
        <xdr:cNvPr id="151" name="楕円 150">
          <a:extLst>
            <a:ext uri="{FF2B5EF4-FFF2-40B4-BE49-F238E27FC236}">
              <a16:creationId xmlns:a16="http://schemas.microsoft.com/office/drawing/2014/main" id="{5DF431D0-30FF-4B63-BA14-3972B7FBB50C}"/>
            </a:ext>
          </a:extLst>
        </xdr:cNvPr>
        <xdr:cNvSpPr/>
      </xdr:nvSpPr>
      <xdr:spPr>
        <a:xfrm>
          <a:off x="12639675" y="56821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38241</xdr:rowOff>
    </xdr:from>
    <xdr:to>
      <xdr:col>76</xdr:col>
      <xdr:colOff>22225</xdr:colOff>
      <xdr:row>29</xdr:row>
      <xdr:rowOff>151349</xdr:rowOff>
    </xdr:to>
    <xdr:cxnSp macro="">
      <xdr:nvCxnSpPr>
        <xdr:cNvPr id="152" name="直線コネクタ 151">
          <a:extLst>
            <a:ext uri="{FF2B5EF4-FFF2-40B4-BE49-F238E27FC236}">
              <a16:creationId xmlns:a16="http://schemas.microsoft.com/office/drawing/2014/main" id="{F160772C-25EB-4462-BD40-2AB84073A184}"/>
            </a:ext>
          </a:extLst>
        </xdr:cNvPr>
        <xdr:cNvCxnSpPr/>
      </xdr:nvCxnSpPr>
      <xdr:spPr>
        <a:xfrm flipV="1">
          <a:off x="12690475" y="5619891"/>
          <a:ext cx="635000" cy="1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18747</xdr:rowOff>
    </xdr:from>
    <xdr:to>
      <xdr:col>68</xdr:col>
      <xdr:colOff>123825</xdr:colOff>
      <xdr:row>29</xdr:row>
      <xdr:rowOff>120347</xdr:rowOff>
    </xdr:to>
    <xdr:sp macro="" textlink="">
      <xdr:nvSpPr>
        <xdr:cNvPr id="153" name="楕円 152">
          <a:extLst>
            <a:ext uri="{FF2B5EF4-FFF2-40B4-BE49-F238E27FC236}">
              <a16:creationId xmlns:a16="http://schemas.microsoft.com/office/drawing/2014/main" id="{9EBA4335-18D4-4498-A49B-608396BB3F8B}"/>
            </a:ext>
          </a:extLst>
        </xdr:cNvPr>
        <xdr:cNvSpPr/>
      </xdr:nvSpPr>
      <xdr:spPr>
        <a:xfrm>
          <a:off x="11953875" y="5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69547</xdr:rowOff>
    </xdr:from>
    <xdr:to>
      <xdr:col>72</xdr:col>
      <xdr:colOff>73025</xdr:colOff>
      <xdr:row>29</xdr:row>
      <xdr:rowOff>151349</xdr:rowOff>
    </xdr:to>
    <xdr:cxnSp macro="">
      <xdr:nvCxnSpPr>
        <xdr:cNvPr id="154" name="直線コネクタ 153">
          <a:extLst>
            <a:ext uri="{FF2B5EF4-FFF2-40B4-BE49-F238E27FC236}">
              <a16:creationId xmlns:a16="http://schemas.microsoft.com/office/drawing/2014/main" id="{2D09F552-078A-46B6-A10F-5CFFC01E093A}"/>
            </a:ext>
          </a:extLst>
        </xdr:cNvPr>
        <xdr:cNvCxnSpPr/>
      </xdr:nvCxnSpPr>
      <xdr:spPr>
        <a:xfrm>
          <a:off x="12004675" y="5651197"/>
          <a:ext cx="685800" cy="8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116141</xdr:rowOff>
    </xdr:from>
    <xdr:to>
      <xdr:col>64</xdr:col>
      <xdr:colOff>123825</xdr:colOff>
      <xdr:row>30</xdr:row>
      <xdr:rowOff>46291</xdr:rowOff>
    </xdr:to>
    <xdr:sp macro="" textlink="">
      <xdr:nvSpPr>
        <xdr:cNvPr id="155" name="楕円 154">
          <a:extLst>
            <a:ext uri="{FF2B5EF4-FFF2-40B4-BE49-F238E27FC236}">
              <a16:creationId xmlns:a16="http://schemas.microsoft.com/office/drawing/2014/main" id="{F17B5425-9D49-4101-BE45-108DB53D84F3}"/>
            </a:ext>
          </a:extLst>
        </xdr:cNvPr>
        <xdr:cNvSpPr/>
      </xdr:nvSpPr>
      <xdr:spPr>
        <a:xfrm>
          <a:off x="11268075" y="56977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69547</xdr:rowOff>
    </xdr:from>
    <xdr:to>
      <xdr:col>68</xdr:col>
      <xdr:colOff>73025</xdr:colOff>
      <xdr:row>29</xdr:row>
      <xdr:rowOff>166941</xdr:rowOff>
    </xdr:to>
    <xdr:cxnSp macro="">
      <xdr:nvCxnSpPr>
        <xdr:cNvPr id="156" name="直線コネクタ 155">
          <a:extLst>
            <a:ext uri="{FF2B5EF4-FFF2-40B4-BE49-F238E27FC236}">
              <a16:creationId xmlns:a16="http://schemas.microsoft.com/office/drawing/2014/main" id="{CD9D1A52-C764-4B88-827C-F0DA90FD73E7}"/>
            </a:ext>
          </a:extLst>
        </xdr:cNvPr>
        <xdr:cNvCxnSpPr/>
      </xdr:nvCxnSpPr>
      <xdr:spPr>
        <a:xfrm flipV="1">
          <a:off x="11318875" y="5651197"/>
          <a:ext cx="685800" cy="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156683</xdr:rowOff>
    </xdr:from>
    <xdr:to>
      <xdr:col>60</xdr:col>
      <xdr:colOff>123825</xdr:colOff>
      <xdr:row>30</xdr:row>
      <xdr:rowOff>86833</xdr:rowOff>
    </xdr:to>
    <xdr:sp macro="" textlink="">
      <xdr:nvSpPr>
        <xdr:cNvPr id="157" name="楕円 156">
          <a:extLst>
            <a:ext uri="{FF2B5EF4-FFF2-40B4-BE49-F238E27FC236}">
              <a16:creationId xmlns:a16="http://schemas.microsoft.com/office/drawing/2014/main" id="{A5788988-984C-4F07-8343-987204BD752D}"/>
            </a:ext>
          </a:extLst>
        </xdr:cNvPr>
        <xdr:cNvSpPr/>
      </xdr:nvSpPr>
      <xdr:spPr>
        <a:xfrm>
          <a:off x="10582275" y="57383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166941</xdr:rowOff>
    </xdr:from>
    <xdr:to>
      <xdr:col>64</xdr:col>
      <xdr:colOff>73025</xdr:colOff>
      <xdr:row>30</xdr:row>
      <xdr:rowOff>36033</xdr:rowOff>
    </xdr:to>
    <xdr:cxnSp macro="">
      <xdr:nvCxnSpPr>
        <xdr:cNvPr id="158" name="直線コネクタ 157">
          <a:extLst>
            <a:ext uri="{FF2B5EF4-FFF2-40B4-BE49-F238E27FC236}">
              <a16:creationId xmlns:a16="http://schemas.microsoft.com/office/drawing/2014/main" id="{303931F4-E0D5-498E-8FF8-CE7CEF446C36}"/>
            </a:ext>
          </a:extLst>
        </xdr:cNvPr>
        <xdr:cNvCxnSpPr/>
      </xdr:nvCxnSpPr>
      <xdr:spPr>
        <a:xfrm flipV="1">
          <a:off x="10633075" y="5748591"/>
          <a:ext cx="6858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9" name="n_1aveValue債務償還比率">
          <a:extLst>
            <a:ext uri="{FF2B5EF4-FFF2-40B4-BE49-F238E27FC236}">
              <a16:creationId xmlns:a16="http://schemas.microsoft.com/office/drawing/2014/main" id="{9035D1A7-11CB-45EB-8B2C-489ADD2FD69F}"/>
            </a:ext>
          </a:extLst>
        </xdr:cNvPr>
        <xdr:cNvSpPr txBox="1"/>
      </xdr:nvSpPr>
      <xdr:spPr>
        <a:xfrm>
          <a:off x="12461952" y="54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0" name="n_2aveValue債務償還比率">
          <a:extLst>
            <a:ext uri="{FF2B5EF4-FFF2-40B4-BE49-F238E27FC236}">
              <a16:creationId xmlns:a16="http://schemas.microsoft.com/office/drawing/2014/main" id="{9489BFF5-8545-4EC9-B578-4F5FA4AE2517}"/>
            </a:ext>
          </a:extLst>
        </xdr:cNvPr>
        <xdr:cNvSpPr txBox="1"/>
      </xdr:nvSpPr>
      <xdr:spPr>
        <a:xfrm>
          <a:off x="11788852" y="57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61" name="n_3aveValue債務償還比率">
          <a:extLst>
            <a:ext uri="{FF2B5EF4-FFF2-40B4-BE49-F238E27FC236}">
              <a16:creationId xmlns:a16="http://schemas.microsoft.com/office/drawing/2014/main" id="{F93C1D52-A5FB-481F-B26A-CB69E87AD7A4}"/>
            </a:ext>
          </a:extLst>
        </xdr:cNvPr>
        <xdr:cNvSpPr txBox="1"/>
      </xdr:nvSpPr>
      <xdr:spPr>
        <a:xfrm>
          <a:off x="11103052" y="58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79279</xdr:rowOff>
    </xdr:from>
    <xdr:ext cx="469744" cy="259045"/>
    <xdr:sp macro="" textlink="">
      <xdr:nvSpPr>
        <xdr:cNvPr id="162" name="n_4aveValue債務償還比率">
          <a:extLst>
            <a:ext uri="{FF2B5EF4-FFF2-40B4-BE49-F238E27FC236}">
              <a16:creationId xmlns:a16="http://schemas.microsoft.com/office/drawing/2014/main" id="{DC5AE455-D985-4F35-8A08-E3D9F90FD84B}"/>
            </a:ext>
          </a:extLst>
        </xdr:cNvPr>
        <xdr:cNvSpPr txBox="1"/>
      </xdr:nvSpPr>
      <xdr:spPr>
        <a:xfrm>
          <a:off x="10417252" y="582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21826</xdr:rowOff>
    </xdr:from>
    <xdr:ext cx="469744" cy="259045"/>
    <xdr:sp macro="" textlink="">
      <xdr:nvSpPr>
        <xdr:cNvPr id="163" name="n_1mainValue債務償還比率">
          <a:extLst>
            <a:ext uri="{FF2B5EF4-FFF2-40B4-BE49-F238E27FC236}">
              <a16:creationId xmlns:a16="http://schemas.microsoft.com/office/drawing/2014/main" id="{BF5E18C2-3FF2-4E18-BA0C-9C473E55066F}"/>
            </a:ext>
          </a:extLst>
        </xdr:cNvPr>
        <xdr:cNvSpPr txBox="1"/>
      </xdr:nvSpPr>
      <xdr:spPr>
        <a:xfrm>
          <a:off x="12461952" y="576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136874</xdr:rowOff>
    </xdr:from>
    <xdr:ext cx="469744" cy="259045"/>
    <xdr:sp macro="" textlink="">
      <xdr:nvSpPr>
        <xdr:cNvPr id="164" name="n_2mainValue債務償還比率">
          <a:extLst>
            <a:ext uri="{FF2B5EF4-FFF2-40B4-BE49-F238E27FC236}">
              <a16:creationId xmlns:a16="http://schemas.microsoft.com/office/drawing/2014/main" id="{72FBC97C-2500-44C4-BE2F-677D3E360C0D}"/>
            </a:ext>
          </a:extLst>
        </xdr:cNvPr>
        <xdr:cNvSpPr txBox="1"/>
      </xdr:nvSpPr>
      <xdr:spPr>
        <a:xfrm>
          <a:off x="11788852" y="53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62818</xdr:rowOff>
    </xdr:from>
    <xdr:ext cx="469744" cy="259045"/>
    <xdr:sp macro="" textlink="">
      <xdr:nvSpPr>
        <xdr:cNvPr id="165" name="n_3mainValue債務償還比率">
          <a:extLst>
            <a:ext uri="{FF2B5EF4-FFF2-40B4-BE49-F238E27FC236}">
              <a16:creationId xmlns:a16="http://schemas.microsoft.com/office/drawing/2014/main" id="{846A9B2D-6046-425C-87C0-27072846D303}"/>
            </a:ext>
          </a:extLst>
        </xdr:cNvPr>
        <xdr:cNvSpPr txBox="1"/>
      </xdr:nvSpPr>
      <xdr:spPr>
        <a:xfrm>
          <a:off x="11103052" y="547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103360</xdr:rowOff>
    </xdr:from>
    <xdr:ext cx="469744" cy="259045"/>
    <xdr:sp macro="" textlink="">
      <xdr:nvSpPr>
        <xdr:cNvPr id="166" name="n_4mainValue債務償還比率">
          <a:extLst>
            <a:ext uri="{FF2B5EF4-FFF2-40B4-BE49-F238E27FC236}">
              <a16:creationId xmlns:a16="http://schemas.microsoft.com/office/drawing/2014/main" id="{5380927D-08B9-4BD9-80BF-9B45AD3C2E97}"/>
            </a:ext>
          </a:extLst>
        </xdr:cNvPr>
        <xdr:cNvSpPr txBox="1"/>
      </xdr:nvSpPr>
      <xdr:spPr>
        <a:xfrm>
          <a:off x="10417252" y="551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AFE53A7-917C-4707-8D6A-9A6F78A8CD4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2F205E2-02D8-4DF6-BBFE-B912C0ADBD9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EB55DDA-EFA7-4586-8F1A-A9A78BC85D14}"/>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E23A6D6-E787-47BD-A3B7-23B6864B7DC4}"/>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91D9652-D1ED-456A-93BC-1513EEFB946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DE9B387-802F-4271-AD9A-6659579E167D}"/>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A1D937-2A26-4CD1-AFBC-BCB49BA5648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FD9315-D102-4AEC-81F4-793BBEC251A8}"/>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59B4BC-E6C7-416E-BA9C-C24477E7F93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C6D5DC-54E7-45E1-BA92-C5CEC64B31C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9D4151-E734-4502-96DC-680F577B3FD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6F74AE-5E91-40F7-A0D2-56BC4B20881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2B0BD9-5662-4E1C-AA77-2B79AD7AB3D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0B3970-5A84-4E7C-B110-80314A407ED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C867F0-240B-44F7-9625-67AB5C4AD9E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8E4D86-4272-4D42-A848-9FBEE6A023B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B39110-637D-4C98-9C86-235F27D6B25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F2EA62-3A3E-4FA7-AF42-E37529CFD96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A63D3E-C40F-4C3F-8DF1-8BDFCD68B0C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17E8E3-638D-40CC-B811-BF8CD0EA691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7167E0-9228-46A7-8232-D9C4EFE3ED8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B1D1FB-34E1-4C2B-B4F8-B217995C6B3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831849-7554-4CB0-876F-86D629B9E02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DD092F-4386-4433-B0D4-0057D075026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301CBA-95CE-4CDC-A422-CE7CFDFDB85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BB1C34-C36F-4990-8786-080E86B0263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979E18-9F0B-452B-B345-9EEF1EEBD2E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7FB4E1-4F4B-4688-8BEF-90A07A333F8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A14754-C285-4657-82D6-845BA727B2B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9A5720-4E92-402C-9B72-8A80A3FEC64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3C694D-8FAA-4326-B8FC-2881045702F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82BFA6-2D20-48CB-91DD-A027DAADA00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679AA5-81C3-498F-AE80-9DE62A9E626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33B716-7D7C-4BB2-81B9-BBE2909E4B7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529B05-D450-48C9-8AD9-ECD68E82FE0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2B4873-8F39-4F57-ACF9-EF8597E825F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EA1224-ED4F-4FBC-9A45-E5C9DBE783C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7AAE37-4E90-450D-927D-547F10A15B1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F111FE-B17E-48ED-912A-E3A1D402A99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CD1DDB-0C45-45D3-A806-CAFE6C14B3B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C603605-D03B-436E-B99E-F865EB67679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3A0A43-9AF6-4B2E-BCF9-3B190B294EBD}"/>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12F4A2-D1BD-4703-B23E-208B16D21FD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6EE50F-6D18-4113-BA38-906D3FC4FA6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E9F854-0637-4165-806D-9A63BBD24AD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0A03AF-CC0E-4601-9D0B-68E1677BF55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A2CD54-A835-4D6C-A62D-C3B012F325E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691736-6771-405B-B948-95041858D5BF}"/>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E0B06BB-400C-43B9-84AC-C640EA7A35D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11AED6-235E-4C4F-95FA-BFC1B7CDF78C}"/>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A7C052E-CA2B-4367-BDF4-DF2F280C7A6C}"/>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B1583B-3866-4352-ABE3-7A0401B55776}"/>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4B12C6-8D49-4283-9451-1BF9C8E5660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BD381B-0282-4C45-9EB4-76EDD905B21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E218C58-D78C-4FE1-9631-ED2F253366AF}"/>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13B9D4-35CF-4AC1-A4DA-6D4919B8D1FE}"/>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9EEE4E-6F7D-4E70-80DA-C9F3918E1D3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10A364-8505-4F09-A580-CBD0AE83667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48CB3C-506E-415F-B16A-5DC52533DB55}"/>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80A039B-4F8A-44BE-A8F9-BD777096C53B}"/>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692597A-D03A-4FE2-980A-860C342F099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82B2FACD-EA6A-4527-9DB1-F4B52537E5D7}"/>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BCCC86C6-2825-4DF1-B91C-F7D904CBC3E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6209D8D7-04CF-446C-B5A4-1AC8E49D671C}"/>
            </a:ext>
          </a:extLst>
        </xdr:cNvPr>
        <xdr:cNvCxnSpPr/>
      </xdr:nvCxnSpPr>
      <xdr:spPr>
        <a:xfrm flipV="1">
          <a:off x="4177665" y="5512889"/>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94906F05-5F39-4703-8984-67683C317B34}"/>
            </a:ext>
          </a:extLst>
        </xdr:cNvPr>
        <xdr:cNvSpPr txBox="1"/>
      </xdr:nvSpPr>
      <xdr:spPr>
        <a:xfrm>
          <a:off x="4216400" y="695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54AB3C8F-ECDA-4AC0-93BB-6F7474DA44CC}"/>
            </a:ext>
          </a:extLst>
        </xdr:cNvPr>
        <xdr:cNvCxnSpPr/>
      </xdr:nvCxnSpPr>
      <xdr:spPr>
        <a:xfrm>
          <a:off x="4108450" y="6951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7A980B16-38C7-4C9F-8566-C29CA1C617D5}"/>
            </a:ext>
          </a:extLst>
        </xdr:cNvPr>
        <xdr:cNvSpPr txBox="1"/>
      </xdr:nvSpPr>
      <xdr:spPr>
        <a:xfrm>
          <a:off x="4216400" y="529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7FDC1844-13C7-4638-826E-5469FFEB9A3C}"/>
            </a:ext>
          </a:extLst>
        </xdr:cNvPr>
        <xdr:cNvCxnSpPr/>
      </xdr:nvCxnSpPr>
      <xdr:spPr>
        <a:xfrm>
          <a:off x="4108450" y="55128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6B74C886-36C4-4FF2-8229-B607C2556B66}"/>
            </a:ext>
          </a:extLst>
        </xdr:cNvPr>
        <xdr:cNvSpPr txBox="1"/>
      </xdr:nvSpPr>
      <xdr:spPr>
        <a:xfrm>
          <a:off x="4216400" y="5888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9F60FEEB-4CAE-4939-AB12-12BDF9EC55B5}"/>
            </a:ext>
          </a:extLst>
        </xdr:cNvPr>
        <xdr:cNvSpPr/>
      </xdr:nvSpPr>
      <xdr:spPr>
        <a:xfrm>
          <a:off x="4127500" y="6030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765869FF-FC6F-498C-959C-88531C85D76E}"/>
            </a:ext>
          </a:extLst>
        </xdr:cNvPr>
        <xdr:cNvSpPr/>
      </xdr:nvSpPr>
      <xdr:spPr>
        <a:xfrm>
          <a:off x="33845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170B639E-6B05-4E84-8BB0-AB01FE2D106C}"/>
            </a:ext>
          </a:extLst>
        </xdr:cNvPr>
        <xdr:cNvSpPr/>
      </xdr:nvSpPr>
      <xdr:spPr>
        <a:xfrm>
          <a:off x="2571750" y="6017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95F3B7E3-003F-414A-B32F-6CB44E24FF95}"/>
            </a:ext>
          </a:extLst>
        </xdr:cNvPr>
        <xdr:cNvSpPr/>
      </xdr:nvSpPr>
      <xdr:spPr>
        <a:xfrm>
          <a:off x="1778000" y="5886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BFD66CA9-8969-465E-9C32-DA0C807EBDB4}"/>
            </a:ext>
          </a:extLst>
        </xdr:cNvPr>
        <xdr:cNvSpPr/>
      </xdr:nvSpPr>
      <xdr:spPr>
        <a:xfrm>
          <a:off x="984250" y="5690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280AB0-7D03-4850-972D-6A1561FB6D4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78387B-676B-4FAD-A670-2BC705C7892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4F9973-F185-4117-AC10-D5843E2CEC1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6289BE-0BFD-4B04-9A17-7791612E3AF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D5CC8A1-450E-4762-91FE-55E1E6028CB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75" name="楕円 74">
          <a:extLst>
            <a:ext uri="{FF2B5EF4-FFF2-40B4-BE49-F238E27FC236}">
              <a16:creationId xmlns:a16="http://schemas.microsoft.com/office/drawing/2014/main" id="{DFDB785A-F56F-4703-985B-6C4159DE737D}"/>
            </a:ext>
          </a:extLst>
        </xdr:cNvPr>
        <xdr:cNvSpPr/>
      </xdr:nvSpPr>
      <xdr:spPr>
        <a:xfrm>
          <a:off x="4127500" y="62073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70774</xdr:rowOff>
    </xdr:from>
    <xdr:ext cx="405111" cy="259045"/>
    <xdr:sp macro="" textlink="">
      <xdr:nvSpPr>
        <xdr:cNvPr id="76" name="【道路】&#10;有形固定資産減価償却率該当値テキスト">
          <a:extLst>
            <a:ext uri="{FF2B5EF4-FFF2-40B4-BE49-F238E27FC236}">
              <a16:creationId xmlns:a16="http://schemas.microsoft.com/office/drawing/2014/main" id="{6DA0AAFE-841F-4046-B993-2FB644BEC76E}"/>
            </a:ext>
          </a:extLst>
        </xdr:cNvPr>
        <xdr:cNvSpPr txBox="1"/>
      </xdr:nvSpPr>
      <xdr:spPr>
        <a:xfrm>
          <a:off x="4216400"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7" name="楕円 76">
          <a:extLst>
            <a:ext uri="{FF2B5EF4-FFF2-40B4-BE49-F238E27FC236}">
              <a16:creationId xmlns:a16="http://schemas.microsoft.com/office/drawing/2014/main" id="{FD19A192-6CF5-467C-A070-B01FAAF84F61}"/>
            </a:ext>
          </a:extLst>
        </xdr:cNvPr>
        <xdr:cNvSpPr/>
      </xdr:nvSpPr>
      <xdr:spPr>
        <a:xfrm>
          <a:off x="3384550" y="6145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81099</xdr:rowOff>
    </xdr:from>
    <xdr:to>
      <xdr:col>24</xdr:col>
      <xdr:colOff>63500</xdr:colOff>
      <xdr:row>37</xdr:row>
      <xdr:rowOff>143147</xdr:rowOff>
    </xdr:to>
    <xdr:cxnSp macro="">
      <xdr:nvCxnSpPr>
        <xdr:cNvPr id="78" name="直線コネクタ 77">
          <a:extLst>
            <a:ext uri="{FF2B5EF4-FFF2-40B4-BE49-F238E27FC236}">
              <a16:creationId xmlns:a16="http://schemas.microsoft.com/office/drawing/2014/main" id="{7E1E7560-103F-4596-A447-E197A0A45606}"/>
            </a:ext>
          </a:extLst>
        </xdr:cNvPr>
        <xdr:cNvCxnSpPr/>
      </xdr:nvCxnSpPr>
      <xdr:spPr>
        <a:xfrm>
          <a:off x="3429000" y="6196149"/>
          <a:ext cx="7493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9" name="楕円 78">
          <a:extLst>
            <a:ext uri="{FF2B5EF4-FFF2-40B4-BE49-F238E27FC236}">
              <a16:creationId xmlns:a16="http://schemas.microsoft.com/office/drawing/2014/main" id="{B528D64F-5DBB-4A2A-8FED-6BAF18B035EC}"/>
            </a:ext>
          </a:extLst>
        </xdr:cNvPr>
        <xdr:cNvSpPr/>
      </xdr:nvSpPr>
      <xdr:spPr>
        <a:xfrm>
          <a:off x="257175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81099</xdr:rowOff>
    </xdr:to>
    <xdr:cxnSp macro="">
      <xdr:nvCxnSpPr>
        <xdr:cNvPr id="80" name="直線コネクタ 79">
          <a:extLst>
            <a:ext uri="{FF2B5EF4-FFF2-40B4-BE49-F238E27FC236}">
              <a16:creationId xmlns:a16="http://schemas.microsoft.com/office/drawing/2014/main" id="{545EECAA-D192-4088-82D5-4ED9EA4172EC}"/>
            </a:ext>
          </a:extLst>
        </xdr:cNvPr>
        <xdr:cNvCxnSpPr/>
      </xdr:nvCxnSpPr>
      <xdr:spPr>
        <a:xfrm>
          <a:off x="2622550" y="6134100"/>
          <a:ext cx="8064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81" name="楕円 80">
          <a:extLst>
            <a:ext uri="{FF2B5EF4-FFF2-40B4-BE49-F238E27FC236}">
              <a16:creationId xmlns:a16="http://schemas.microsoft.com/office/drawing/2014/main" id="{CC89D59D-7590-4678-A481-1BE8B53E72F7}"/>
            </a:ext>
          </a:extLst>
        </xdr:cNvPr>
        <xdr:cNvSpPr/>
      </xdr:nvSpPr>
      <xdr:spPr>
        <a:xfrm>
          <a:off x="17780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37</xdr:row>
      <xdr:rowOff>19050</xdr:rowOff>
    </xdr:to>
    <xdr:cxnSp macro="">
      <xdr:nvCxnSpPr>
        <xdr:cNvPr id="82" name="直線コネクタ 81">
          <a:extLst>
            <a:ext uri="{FF2B5EF4-FFF2-40B4-BE49-F238E27FC236}">
              <a16:creationId xmlns:a16="http://schemas.microsoft.com/office/drawing/2014/main" id="{EF4DEB2E-A419-41AE-9800-2A9A675172A0}"/>
            </a:ext>
          </a:extLst>
        </xdr:cNvPr>
        <xdr:cNvCxnSpPr/>
      </xdr:nvCxnSpPr>
      <xdr:spPr>
        <a:xfrm>
          <a:off x="1828800" y="6003290"/>
          <a:ext cx="79375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83" name="楕円 82">
          <a:extLst>
            <a:ext uri="{FF2B5EF4-FFF2-40B4-BE49-F238E27FC236}">
              <a16:creationId xmlns:a16="http://schemas.microsoft.com/office/drawing/2014/main" id="{2022EB75-523E-4494-B750-2B8543980E9F}"/>
            </a:ext>
          </a:extLst>
        </xdr:cNvPr>
        <xdr:cNvSpPr/>
      </xdr:nvSpPr>
      <xdr:spPr>
        <a:xfrm>
          <a:off x="984250" y="5952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53340</xdr:rowOff>
    </xdr:to>
    <xdr:cxnSp macro="">
      <xdr:nvCxnSpPr>
        <xdr:cNvPr id="84" name="直線コネクタ 83">
          <a:extLst>
            <a:ext uri="{FF2B5EF4-FFF2-40B4-BE49-F238E27FC236}">
              <a16:creationId xmlns:a16="http://schemas.microsoft.com/office/drawing/2014/main" id="{1E76D63E-F9E2-4E84-8D69-465A29F907A7}"/>
            </a:ext>
          </a:extLst>
        </xdr:cNvPr>
        <xdr:cNvCxnSpPr/>
      </xdr:nvCxnSpPr>
      <xdr:spPr>
        <a:xfrm>
          <a:off x="1028700" y="60032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031CAC9E-8D0B-4816-968D-9A6673F4D324}"/>
            </a:ext>
          </a:extLst>
        </xdr:cNvPr>
        <xdr:cNvSpPr txBox="1"/>
      </xdr:nvSpPr>
      <xdr:spPr>
        <a:xfrm>
          <a:off x="32391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791290B8-C968-431B-AB64-B7AB6E9F0AE6}"/>
            </a:ext>
          </a:extLst>
        </xdr:cNvPr>
        <xdr:cNvSpPr txBox="1"/>
      </xdr:nvSpPr>
      <xdr:spPr>
        <a:xfrm>
          <a:off x="2439044" y="579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6B9CE2A3-F9BD-4595-A364-0E5AF670DED3}"/>
            </a:ext>
          </a:extLst>
        </xdr:cNvPr>
        <xdr:cNvSpPr txBox="1"/>
      </xdr:nvSpPr>
      <xdr:spPr>
        <a:xfrm>
          <a:off x="1645294"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8" name="n_4aveValue【道路】&#10;有形固定資産減価償却率">
          <a:extLst>
            <a:ext uri="{FF2B5EF4-FFF2-40B4-BE49-F238E27FC236}">
              <a16:creationId xmlns:a16="http://schemas.microsoft.com/office/drawing/2014/main" id="{E42C34B1-9457-48D4-A2E9-05F8BF0BB403}"/>
            </a:ext>
          </a:extLst>
        </xdr:cNvPr>
        <xdr:cNvSpPr txBox="1"/>
      </xdr:nvSpPr>
      <xdr:spPr>
        <a:xfrm>
          <a:off x="851544" y="547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123026</xdr:rowOff>
    </xdr:from>
    <xdr:ext cx="405111" cy="259045"/>
    <xdr:sp macro="" textlink="">
      <xdr:nvSpPr>
        <xdr:cNvPr id="89" name="n_1mainValue【道路】&#10;有形固定資産減価償却率">
          <a:extLst>
            <a:ext uri="{FF2B5EF4-FFF2-40B4-BE49-F238E27FC236}">
              <a16:creationId xmlns:a16="http://schemas.microsoft.com/office/drawing/2014/main" id="{9DB03F65-22EA-41F4-9ECC-1941F1E9BD77}"/>
            </a:ext>
          </a:extLst>
        </xdr:cNvPr>
        <xdr:cNvSpPr txBox="1"/>
      </xdr:nvSpPr>
      <xdr:spPr>
        <a:xfrm>
          <a:off x="3239144" y="623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90" name="n_2mainValue【道路】&#10;有形固定資産減価償却率">
          <a:extLst>
            <a:ext uri="{FF2B5EF4-FFF2-40B4-BE49-F238E27FC236}">
              <a16:creationId xmlns:a16="http://schemas.microsoft.com/office/drawing/2014/main" id="{F5D1E26C-7993-412F-81F0-BB67C00EB627}"/>
            </a:ext>
          </a:extLst>
        </xdr:cNvPr>
        <xdr:cNvSpPr txBox="1"/>
      </xdr:nvSpPr>
      <xdr:spPr>
        <a:xfrm>
          <a:off x="24390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95267</xdr:rowOff>
    </xdr:from>
    <xdr:ext cx="405111" cy="259045"/>
    <xdr:sp macro="" textlink="">
      <xdr:nvSpPr>
        <xdr:cNvPr id="91" name="n_3mainValue【道路】&#10;有形固定資産減価償却率">
          <a:extLst>
            <a:ext uri="{FF2B5EF4-FFF2-40B4-BE49-F238E27FC236}">
              <a16:creationId xmlns:a16="http://schemas.microsoft.com/office/drawing/2014/main" id="{A44C01AE-C656-4DF6-BA07-71F7C93A8A06}"/>
            </a:ext>
          </a:extLst>
        </xdr:cNvPr>
        <xdr:cNvSpPr txBox="1"/>
      </xdr:nvSpPr>
      <xdr:spPr>
        <a:xfrm>
          <a:off x="164529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95267</xdr:rowOff>
    </xdr:from>
    <xdr:ext cx="405111" cy="259045"/>
    <xdr:sp macro="" textlink="">
      <xdr:nvSpPr>
        <xdr:cNvPr id="92" name="n_4mainValue【道路】&#10;有形固定資産減価償却率">
          <a:extLst>
            <a:ext uri="{FF2B5EF4-FFF2-40B4-BE49-F238E27FC236}">
              <a16:creationId xmlns:a16="http://schemas.microsoft.com/office/drawing/2014/main" id="{52E5A3F8-08A3-4C2A-A2B5-7AA45915DAE0}"/>
            </a:ext>
          </a:extLst>
        </xdr:cNvPr>
        <xdr:cNvSpPr txBox="1"/>
      </xdr:nvSpPr>
      <xdr:spPr>
        <a:xfrm>
          <a:off x="851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98EA2DBC-2BD0-421F-BE13-0D20BF5A1AE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EE3D55E5-EB33-48AD-9F01-2BBA8A22877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C70D561A-064E-4803-9E5E-B93F0CA2717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63631C96-21D0-4588-B08F-11133577897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A68E8D69-64A4-4C78-B412-3BB5884EC96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D7B36F6-2C77-4C98-A9B9-88EC898561C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224EE6BF-0777-47A3-A656-F84189D42F1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16076BB3-1108-407B-8002-2AC1EAEB036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6BD3D898-0B68-47A9-8188-58EA7E69F91E}"/>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27ECD94E-EC44-430E-B13D-305025680C2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3DE8D1B8-0221-49AE-A20E-66FA53D1C66A}"/>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4C936155-1332-4DE7-BA8B-1D8E227B0D32}"/>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CAF4DF11-5FBD-449D-9625-9A6E08E754DB}"/>
            </a:ext>
          </a:extLst>
        </xdr:cNvPr>
        <xdr:cNvSpPr txBox="1"/>
      </xdr:nvSpPr>
      <xdr:spPr>
        <a:xfrm>
          <a:off x="54821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A1DC61EE-604F-43AE-BEE1-51015557634C}"/>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3188C52-D0F1-48A4-87B5-B1494DDAED7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A2CA39E3-E8D0-4673-A153-FDE27D0E968F}"/>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2A3E2FB6-6F24-4A47-B575-627D63844E16}"/>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F492A21F-C3C0-499E-80DA-678950A93213}"/>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EAD76D92-4A49-4EA8-A37D-EF9272AC5A6D}"/>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E8159446-A3FC-47BE-AEEF-823DFC1C519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66D458B9-B064-4522-947D-21B2D02E74AA}"/>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E6E4BFD-A3E9-40FB-BB1D-36759E9262A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14F24B97-060F-476E-B6CD-235F8FDCFCC6}"/>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9DBC239-AE66-46A1-8B56-867F231474D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50EDAD32-7624-4039-8435-6AD7A2EAD2E7}"/>
            </a:ext>
          </a:extLst>
        </xdr:cNvPr>
        <xdr:cNvCxnSpPr/>
      </xdr:nvCxnSpPr>
      <xdr:spPr>
        <a:xfrm flipV="1">
          <a:off x="9429115" y="5684234"/>
          <a:ext cx="0" cy="1377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90B87455-7CCD-4D84-A234-FE6FC97A9A9F}"/>
            </a:ext>
          </a:extLst>
        </xdr:cNvPr>
        <xdr:cNvSpPr txBox="1"/>
      </xdr:nvSpPr>
      <xdr:spPr>
        <a:xfrm>
          <a:off x="9467850" y="70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F193313E-FDF9-49E2-A728-49955CF45CCC}"/>
            </a:ext>
          </a:extLst>
        </xdr:cNvPr>
        <xdr:cNvCxnSpPr/>
      </xdr:nvCxnSpPr>
      <xdr:spPr>
        <a:xfrm>
          <a:off x="9359900" y="7061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3C2CC83A-09F4-48B2-B7F3-6C25D9CC209D}"/>
            </a:ext>
          </a:extLst>
        </xdr:cNvPr>
        <xdr:cNvSpPr txBox="1"/>
      </xdr:nvSpPr>
      <xdr:spPr>
        <a:xfrm>
          <a:off x="9467850" y="54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8B78FDE6-F0A2-4500-A0E5-E82BFAE3AE66}"/>
            </a:ext>
          </a:extLst>
        </xdr:cNvPr>
        <xdr:cNvCxnSpPr/>
      </xdr:nvCxnSpPr>
      <xdr:spPr>
        <a:xfrm>
          <a:off x="9359900" y="5684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BA4327EA-9F6E-45C0-B06B-C94E44C88353}"/>
            </a:ext>
          </a:extLst>
        </xdr:cNvPr>
        <xdr:cNvSpPr txBox="1"/>
      </xdr:nvSpPr>
      <xdr:spPr>
        <a:xfrm>
          <a:off x="9467850" y="643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3485C0AA-0BE7-4B3D-BBF0-8161834923B7}"/>
            </a:ext>
          </a:extLst>
        </xdr:cNvPr>
        <xdr:cNvSpPr/>
      </xdr:nvSpPr>
      <xdr:spPr>
        <a:xfrm>
          <a:off x="9398000" y="6581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6FE7BF75-5F95-41D8-8A82-A0BE27E7C702}"/>
            </a:ext>
          </a:extLst>
        </xdr:cNvPr>
        <xdr:cNvSpPr/>
      </xdr:nvSpPr>
      <xdr:spPr>
        <a:xfrm>
          <a:off x="8636000" y="658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8D2F6BDB-4DF5-4FB7-B9B7-40A441A3EC5E}"/>
            </a:ext>
          </a:extLst>
        </xdr:cNvPr>
        <xdr:cNvSpPr/>
      </xdr:nvSpPr>
      <xdr:spPr>
        <a:xfrm>
          <a:off x="7842250" y="66011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4E1B03C7-4429-4F5A-B6A2-CB10CE11902D}"/>
            </a:ext>
          </a:extLst>
        </xdr:cNvPr>
        <xdr:cNvSpPr/>
      </xdr:nvSpPr>
      <xdr:spPr>
        <a:xfrm>
          <a:off x="7029450" y="66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3FA45A38-7AAA-444B-A142-918024471C3A}"/>
            </a:ext>
          </a:extLst>
        </xdr:cNvPr>
        <xdr:cNvSpPr/>
      </xdr:nvSpPr>
      <xdr:spPr>
        <a:xfrm>
          <a:off x="6235700" y="663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DFA671-CD54-4C1C-9C46-B350D0AF105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06C4E8-5849-4D04-BC5C-66780589098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E5650FD-A118-40B8-8AF8-E695DCB68C11}"/>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94BC7E0-9824-49ED-8330-E9FB0E957B8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9A62919-DAD9-49AF-89C8-0C96D25885A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13970</xdr:rowOff>
    </xdr:from>
    <xdr:to>
      <xdr:col>55</xdr:col>
      <xdr:colOff>50800</xdr:colOff>
      <xdr:row>42</xdr:row>
      <xdr:rowOff>115570</xdr:rowOff>
    </xdr:to>
    <xdr:sp macro="" textlink="">
      <xdr:nvSpPr>
        <xdr:cNvPr id="133" name="楕円 132">
          <a:extLst>
            <a:ext uri="{FF2B5EF4-FFF2-40B4-BE49-F238E27FC236}">
              <a16:creationId xmlns:a16="http://schemas.microsoft.com/office/drawing/2014/main" id="{9CD98906-DA2D-45D3-ADAF-983E82D6C35A}"/>
            </a:ext>
          </a:extLst>
        </xdr:cNvPr>
        <xdr:cNvSpPr/>
      </xdr:nvSpPr>
      <xdr:spPr>
        <a:xfrm>
          <a:off x="9398000" y="6954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100347</xdr:rowOff>
    </xdr:from>
    <xdr:ext cx="534377" cy="259045"/>
    <xdr:sp macro="" textlink="">
      <xdr:nvSpPr>
        <xdr:cNvPr id="134" name="【道路】&#10;一人当たり延長該当値テキスト">
          <a:extLst>
            <a:ext uri="{FF2B5EF4-FFF2-40B4-BE49-F238E27FC236}">
              <a16:creationId xmlns:a16="http://schemas.microsoft.com/office/drawing/2014/main" id="{AF330A0D-4048-4216-B1BE-82572E189EC6}"/>
            </a:ext>
          </a:extLst>
        </xdr:cNvPr>
        <xdr:cNvSpPr txBox="1"/>
      </xdr:nvSpPr>
      <xdr:spPr>
        <a:xfrm>
          <a:off x="9467850" y="68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21228</xdr:rowOff>
    </xdr:from>
    <xdr:to>
      <xdr:col>50</xdr:col>
      <xdr:colOff>165100</xdr:colOff>
      <xdr:row>42</xdr:row>
      <xdr:rowOff>122828</xdr:rowOff>
    </xdr:to>
    <xdr:sp macro="" textlink="">
      <xdr:nvSpPr>
        <xdr:cNvPr id="135" name="楕円 134">
          <a:extLst>
            <a:ext uri="{FF2B5EF4-FFF2-40B4-BE49-F238E27FC236}">
              <a16:creationId xmlns:a16="http://schemas.microsoft.com/office/drawing/2014/main" id="{FE989B2C-CF1E-4534-961A-DFFA2B94F4FD}"/>
            </a:ext>
          </a:extLst>
        </xdr:cNvPr>
        <xdr:cNvSpPr/>
      </xdr:nvSpPr>
      <xdr:spPr>
        <a:xfrm>
          <a:off x="8636000" y="69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64770</xdr:rowOff>
    </xdr:from>
    <xdr:to>
      <xdr:col>55</xdr:col>
      <xdr:colOff>0</xdr:colOff>
      <xdr:row>42</xdr:row>
      <xdr:rowOff>72028</xdr:rowOff>
    </xdr:to>
    <xdr:cxnSp macro="">
      <xdr:nvCxnSpPr>
        <xdr:cNvPr id="136" name="直線コネクタ 135">
          <a:extLst>
            <a:ext uri="{FF2B5EF4-FFF2-40B4-BE49-F238E27FC236}">
              <a16:creationId xmlns:a16="http://schemas.microsoft.com/office/drawing/2014/main" id="{B124219F-C1F1-459C-8BB2-B8A6D2C4CCA7}"/>
            </a:ext>
          </a:extLst>
        </xdr:cNvPr>
        <xdr:cNvCxnSpPr/>
      </xdr:nvCxnSpPr>
      <xdr:spPr>
        <a:xfrm flipV="1">
          <a:off x="8686800" y="7005320"/>
          <a:ext cx="74295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28467</xdr:rowOff>
    </xdr:from>
    <xdr:to>
      <xdr:col>46</xdr:col>
      <xdr:colOff>38100</xdr:colOff>
      <xdr:row>42</xdr:row>
      <xdr:rowOff>130067</xdr:rowOff>
    </xdr:to>
    <xdr:sp macro="" textlink="">
      <xdr:nvSpPr>
        <xdr:cNvPr id="137" name="楕円 136">
          <a:extLst>
            <a:ext uri="{FF2B5EF4-FFF2-40B4-BE49-F238E27FC236}">
              <a16:creationId xmlns:a16="http://schemas.microsoft.com/office/drawing/2014/main" id="{D3805BFE-3BAC-48ED-9C5A-E20225BE0F20}"/>
            </a:ext>
          </a:extLst>
        </xdr:cNvPr>
        <xdr:cNvSpPr/>
      </xdr:nvSpPr>
      <xdr:spPr>
        <a:xfrm>
          <a:off x="7842250" y="6969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72028</xdr:rowOff>
    </xdr:from>
    <xdr:to>
      <xdr:col>50</xdr:col>
      <xdr:colOff>114300</xdr:colOff>
      <xdr:row>42</xdr:row>
      <xdr:rowOff>79267</xdr:rowOff>
    </xdr:to>
    <xdr:cxnSp macro="">
      <xdr:nvCxnSpPr>
        <xdr:cNvPr id="138" name="直線コネクタ 137">
          <a:extLst>
            <a:ext uri="{FF2B5EF4-FFF2-40B4-BE49-F238E27FC236}">
              <a16:creationId xmlns:a16="http://schemas.microsoft.com/office/drawing/2014/main" id="{05872419-40DA-4138-8871-32610E670BE2}"/>
            </a:ext>
          </a:extLst>
        </xdr:cNvPr>
        <xdr:cNvCxnSpPr/>
      </xdr:nvCxnSpPr>
      <xdr:spPr>
        <a:xfrm flipV="1">
          <a:off x="7886700" y="7012578"/>
          <a:ext cx="8001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37459</xdr:rowOff>
    </xdr:from>
    <xdr:to>
      <xdr:col>41</xdr:col>
      <xdr:colOff>101600</xdr:colOff>
      <xdr:row>42</xdr:row>
      <xdr:rowOff>139059</xdr:rowOff>
    </xdr:to>
    <xdr:sp macro="" textlink="">
      <xdr:nvSpPr>
        <xdr:cNvPr id="139" name="楕円 138">
          <a:extLst>
            <a:ext uri="{FF2B5EF4-FFF2-40B4-BE49-F238E27FC236}">
              <a16:creationId xmlns:a16="http://schemas.microsoft.com/office/drawing/2014/main" id="{C49A3ACB-477E-4788-AD9D-BAC0AA8BF0A7}"/>
            </a:ext>
          </a:extLst>
        </xdr:cNvPr>
        <xdr:cNvSpPr/>
      </xdr:nvSpPr>
      <xdr:spPr>
        <a:xfrm>
          <a:off x="7029450" y="69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79267</xdr:rowOff>
    </xdr:from>
    <xdr:to>
      <xdr:col>45</xdr:col>
      <xdr:colOff>177800</xdr:colOff>
      <xdr:row>42</xdr:row>
      <xdr:rowOff>88259</xdr:rowOff>
    </xdr:to>
    <xdr:cxnSp macro="">
      <xdr:nvCxnSpPr>
        <xdr:cNvPr id="140" name="直線コネクタ 139">
          <a:extLst>
            <a:ext uri="{FF2B5EF4-FFF2-40B4-BE49-F238E27FC236}">
              <a16:creationId xmlns:a16="http://schemas.microsoft.com/office/drawing/2014/main" id="{83EC228F-7BDD-4369-9F8D-218FF1318543}"/>
            </a:ext>
          </a:extLst>
        </xdr:cNvPr>
        <xdr:cNvCxnSpPr/>
      </xdr:nvCxnSpPr>
      <xdr:spPr>
        <a:xfrm flipV="1">
          <a:off x="7080250" y="7019817"/>
          <a:ext cx="80645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45727</xdr:rowOff>
    </xdr:from>
    <xdr:to>
      <xdr:col>36</xdr:col>
      <xdr:colOff>165100</xdr:colOff>
      <xdr:row>42</xdr:row>
      <xdr:rowOff>147327</xdr:rowOff>
    </xdr:to>
    <xdr:sp macro="" textlink="">
      <xdr:nvSpPr>
        <xdr:cNvPr id="141" name="楕円 140">
          <a:extLst>
            <a:ext uri="{FF2B5EF4-FFF2-40B4-BE49-F238E27FC236}">
              <a16:creationId xmlns:a16="http://schemas.microsoft.com/office/drawing/2014/main" id="{5CE60553-20AA-48CB-9CA6-4F5C01553AAA}"/>
            </a:ext>
          </a:extLst>
        </xdr:cNvPr>
        <xdr:cNvSpPr/>
      </xdr:nvSpPr>
      <xdr:spPr>
        <a:xfrm>
          <a:off x="6235700" y="69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88259</xdr:rowOff>
    </xdr:from>
    <xdr:to>
      <xdr:col>41</xdr:col>
      <xdr:colOff>50800</xdr:colOff>
      <xdr:row>42</xdr:row>
      <xdr:rowOff>96527</xdr:rowOff>
    </xdr:to>
    <xdr:cxnSp macro="">
      <xdr:nvCxnSpPr>
        <xdr:cNvPr id="142" name="直線コネクタ 141">
          <a:extLst>
            <a:ext uri="{FF2B5EF4-FFF2-40B4-BE49-F238E27FC236}">
              <a16:creationId xmlns:a16="http://schemas.microsoft.com/office/drawing/2014/main" id="{29DAC6C4-AA2C-42BE-BBFA-0B1CFBC54FA8}"/>
            </a:ext>
          </a:extLst>
        </xdr:cNvPr>
        <xdr:cNvCxnSpPr/>
      </xdr:nvCxnSpPr>
      <xdr:spPr>
        <a:xfrm flipV="1">
          <a:off x="6286500" y="7028809"/>
          <a:ext cx="79375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50B96954-79A4-49D7-B256-AD70151D7E3F}"/>
            </a:ext>
          </a:extLst>
        </xdr:cNvPr>
        <xdr:cNvSpPr txBox="1"/>
      </xdr:nvSpPr>
      <xdr:spPr>
        <a:xfrm>
          <a:off x="8425961" y="63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2F5F25A9-144F-403F-8B1A-4801144CEFC9}"/>
            </a:ext>
          </a:extLst>
        </xdr:cNvPr>
        <xdr:cNvSpPr txBox="1"/>
      </xdr:nvSpPr>
      <xdr:spPr>
        <a:xfrm>
          <a:off x="7644911" y="63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D02B2F9D-7BB9-4A63-9589-11B1BD83280A}"/>
            </a:ext>
          </a:extLst>
        </xdr:cNvPr>
        <xdr:cNvSpPr txBox="1"/>
      </xdr:nvSpPr>
      <xdr:spPr>
        <a:xfrm>
          <a:off x="6851161" y="63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140650</xdr:rowOff>
    </xdr:from>
    <xdr:ext cx="534377" cy="259045"/>
    <xdr:sp macro="" textlink="">
      <xdr:nvSpPr>
        <xdr:cNvPr id="146" name="n_4aveValue【道路】&#10;一人当たり延長">
          <a:extLst>
            <a:ext uri="{FF2B5EF4-FFF2-40B4-BE49-F238E27FC236}">
              <a16:creationId xmlns:a16="http://schemas.microsoft.com/office/drawing/2014/main" id="{313F5E8C-8165-48C9-9BA3-035542424DAE}"/>
            </a:ext>
          </a:extLst>
        </xdr:cNvPr>
        <xdr:cNvSpPr txBox="1"/>
      </xdr:nvSpPr>
      <xdr:spPr>
        <a:xfrm>
          <a:off x="6038361" y="64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113955</xdr:rowOff>
    </xdr:from>
    <xdr:ext cx="534377" cy="259045"/>
    <xdr:sp macro="" textlink="">
      <xdr:nvSpPr>
        <xdr:cNvPr id="147" name="n_1mainValue【道路】&#10;一人当たり延長">
          <a:extLst>
            <a:ext uri="{FF2B5EF4-FFF2-40B4-BE49-F238E27FC236}">
              <a16:creationId xmlns:a16="http://schemas.microsoft.com/office/drawing/2014/main" id="{C09B7607-A631-4C9B-9A7C-089C62715DDA}"/>
            </a:ext>
          </a:extLst>
        </xdr:cNvPr>
        <xdr:cNvSpPr txBox="1"/>
      </xdr:nvSpPr>
      <xdr:spPr>
        <a:xfrm>
          <a:off x="8425961" y="70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121194</xdr:rowOff>
    </xdr:from>
    <xdr:ext cx="534377" cy="259045"/>
    <xdr:sp macro="" textlink="">
      <xdr:nvSpPr>
        <xdr:cNvPr id="148" name="n_2mainValue【道路】&#10;一人当たり延長">
          <a:extLst>
            <a:ext uri="{FF2B5EF4-FFF2-40B4-BE49-F238E27FC236}">
              <a16:creationId xmlns:a16="http://schemas.microsoft.com/office/drawing/2014/main" id="{F0F90029-0A69-4946-908B-FAC81E035D79}"/>
            </a:ext>
          </a:extLst>
        </xdr:cNvPr>
        <xdr:cNvSpPr txBox="1"/>
      </xdr:nvSpPr>
      <xdr:spPr>
        <a:xfrm>
          <a:off x="7644911" y="706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130186</xdr:rowOff>
    </xdr:from>
    <xdr:ext cx="534377" cy="259045"/>
    <xdr:sp macro="" textlink="">
      <xdr:nvSpPr>
        <xdr:cNvPr id="149" name="n_3mainValue【道路】&#10;一人当たり延長">
          <a:extLst>
            <a:ext uri="{FF2B5EF4-FFF2-40B4-BE49-F238E27FC236}">
              <a16:creationId xmlns:a16="http://schemas.microsoft.com/office/drawing/2014/main" id="{F92E63DA-01D6-46B6-8485-4788C93B7DD8}"/>
            </a:ext>
          </a:extLst>
        </xdr:cNvPr>
        <xdr:cNvSpPr txBox="1"/>
      </xdr:nvSpPr>
      <xdr:spPr>
        <a:xfrm>
          <a:off x="6851161" y="70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138454</xdr:rowOff>
    </xdr:from>
    <xdr:ext cx="534377" cy="259045"/>
    <xdr:sp macro="" textlink="">
      <xdr:nvSpPr>
        <xdr:cNvPr id="150" name="n_4mainValue【道路】&#10;一人当たり延長">
          <a:extLst>
            <a:ext uri="{FF2B5EF4-FFF2-40B4-BE49-F238E27FC236}">
              <a16:creationId xmlns:a16="http://schemas.microsoft.com/office/drawing/2014/main" id="{796FD0DC-FF69-4C71-A7FD-22A79A5740E4}"/>
            </a:ext>
          </a:extLst>
        </xdr:cNvPr>
        <xdr:cNvSpPr txBox="1"/>
      </xdr:nvSpPr>
      <xdr:spPr>
        <a:xfrm>
          <a:off x="6038361" y="70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808CDD8-AF46-4389-BA7F-21E20AD8311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E0A87A0-8BD7-41A5-855F-05070A3DEA9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09E1297-317B-4BB2-AB4E-4B3957E4CD3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8CA2F73-EF1D-4459-86A7-6D068E7AFDD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C9DD7DB-527E-4A50-B0F6-5D943AF970C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422EC7B-7550-477F-BA3F-669062F06AD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8A17428-DA98-4A16-9E6F-CF758D8C398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44B80FC-2DBA-45F7-B5D0-9B7BED7D939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81D03DA-2991-4DC7-A9CC-A42B17EE542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D46A016-2AC4-46F9-90DC-90EBC141CED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F2C47EF-2D62-4F93-B7D1-DC054DEF319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F0F5CD0F-ECD8-450A-8467-D02507DECA47}"/>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DFFB3D0B-6C36-4BFC-B954-D8FE44DA1D55}"/>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22667532-4D5A-498A-A1AC-C5019A092C04}"/>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154FEAA0-751F-4B2D-A4E2-C94E9016AA89}"/>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CEB665B0-619F-4B1A-83BA-8CE29BC59661}"/>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8D0462DA-1BB0-4BEB-9D05-BA2CB63B11D8}"/>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8B1496DC-F32A-4815-A880-0F89C59C5FDA}"/>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D7354C2E-D302-4D0B-8721-C7433720B4E1}"/>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7234536-E3FB-4BD6-9CBE-85ACE6FB012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FA640DDF-1C22-4F25-B1C7-ADF16AACDA02}"/>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31C0008-DC5C-4AA0-91BA-35427AB9877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F095B3D-1842-447B-851E-C43310754B7A}"/>
            </a:ext>
          </a:extLst>
        </xdr:cNvPr>
        <xdr:cNvCxnSpPr/>
      </xdr:nvCxnSpPr>
      <xdr:spPr>
        <a:xfrm flipV="1">
          <a:off x="4177665" y="9127998"/>
          <a:ext cx="0" cy="1325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A893BA4-DE4F-4339-9BD5-5CF89B0AF381}"/>
            </a:ext>
          </a:extLst>
        </xdr:cNvPr>
        <xdr:cNvSpPr txBox="1"/>
      </xdr:nvSpPr>
      <xdr:spPr>
        <a:xfrm>
          <a:off x="42164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077AD892-D83F-4C01-8229-78C246B6A833}"/>
            </a:ext>
          </a:extLst>
        </xdr:cNvPr>
        <xdr:cNvCxnSpPr/>
      </xdr:nvCxnSpPr>
      <xdr:spPr>
        <a:xfrm>
          <a:off x="4108450" y="1045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F93BB6DF-C999-4A27-9D54-24B51EDCEBA5}"/>
            </a:ext>
          </a:extLst>
        </xdr:cNvPr>
        <xdr:cNvSpPr txBox="1"/>
      </xdr:nvSpPr>
      <xdr:spPr>
        <a:xfrm>
          <a:off x="4216400"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2F178E7F-80D6-49CC-8A10-25FC19C56FFF}"/>
            </a:ext>
          </a:extLst>
        </xdr:cNvPr>
        <xdr:cNvCxnSpPr/>
      </xdr:nvCxnSpPr>
      <xdr:spPr>
        <a:xfrm>
          <a:off x="4108450" y="912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FE698CC-9FE2-46BA-A92A-32351354D43B}"/>
            </a:ext>
          </a:extLst>
        </xdr:cNvPr>
        <xdr:cNvSpPr txBox="1"/>
      </xdr:nvSpPr>
      <xdr:spPr>
        <a:xfrm>
          <a:off x="4216400" y="9724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3A53B768-2871-4B12-820B-89499E72B703}"/>
            </a:ext>
          </a:extLst>
        </xdr:cNvPr>
        <xdr:cNvSpPr/>
      </xdr:nvSpPr>
      <xdr:spPr>
        <a:xfrm>
          <a:off x="4127500" y="9746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04132875-1FB4-445B-B4C5-DF8D9971A478}"/>
            </a:ext>
          </a:extLst>
        </xdr:cNvPr>
        <xdr:cNvSpPr/>
      </xdr:nvSpPr>
      <xdr:spPr>
        <a:xfrm>
          <a:off x="3384550" y="9725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936F26B8-8DE5-4582-ABFC-A645ECACA05D}"/>
            </a:ext>
          </a:extLst>
        </xdr:cNvPr>
        <xdr:cNvSpPr/>
      </xdr:nvSpPr>
      <xdr:spPr>
        <a:xfrm>
          <a:off x="257175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3289B1F8-6872-47F4-A456-593C2B7750C2}"/>
            </a:ext>
          </a:extLst>
        </xdr:cNvPr>
        <xdr:cNvSpPr/>
      </xdr:nvSpPr>
      <xdr:spPr>
        <a:xfrm>
          <a:off x="17780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6870367B-F329-49D5-828A-35F2E80A5D66}"/>
            </a:ext>
          </a:extLst>
        </xdr:cNvPr>
        <xdr:cNvSpPr/>
      </xdr:nvSpPr>
      <xdr:spPr>
        <a:xfrm>
          <a:off x="984250" y="96525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422966-1101-4BE6-BF8D-603EADF314E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B3B5D5A-A703-4AAC-A176-96486B5848D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049B76E-1ECE-462D-B6D8-61A6422C8DC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66896F-FFBB-4362-AC53-F3B8DC99420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C1F053-CF0B-4DCB-8CF8-7340E1A40E2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89" name="楕円 188">
          <a:extLst>
            <a:ext uri="{FF2B5EF4-FFF2-40B4-BE49-F238E27FC236}">
              <a16:creationId xmlns:a16="http://schemas.microsoft.com/office/drawing/2014/main" id="{AEE25610-2B87-457C-89BF-11556AF2DB9D}"/>
            </a:ext>
          </a:extLst>
        </xdr:cNvPr>
        <xdr:cNvSpPr/>
      </xdr:nvSpPr>
      <xdr:spPr>
        <a:xfrm>
          <a:off x="4127500" y="92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40657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51C256C-A018-4817-A563-16F2D788DAAA}"/>
            </a:ext>
          </a:extLst>
        </xdr:cNvPr>
        <xdr:cNvSpPr txBox="1"/>
      </xdr:nvSpPr>
      <xdr:spPr>
        <a:xfrm>
          <a:off x="4216400" y="912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152654</xdr:rowOff>
    </xdr:from>
    <xdr:to>
      <xdr:col>20</xdr:col>
      <xdr:colOff>38100</xdr:colOff>
      <xdr:row>56</xdr:row>
      <xdr:rowOff>82804</xdr:rowOff>
    </xdr:to>
    <xdr:sp macro="" textlink="">
      <xdr:nvSpPr>
        <xdr:cNvPr id="191" name="楕円 190">
          <a:extLst>
            <a:ext uri="{FF2B5EF4-FFF2-40B4-BE49-F238E27FC236}">
              <a16:creationId xmlns:a16="http://schemas.microsoft.com/office/drawing/2014/main" id="{9C30936F-96D9-4AF9-8026-D912CA91CE8F}"/>
            </a:ext>
          </a:extLst>
        </xdr:cNvPr>
        <xdr:cNvSpPr/>
      </xdr:nvSpPr>
      <xdr:spPr>
        <a:xfrm>
          <a:off x="3384550" y="92395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32004</xdr:rowOff>
    </xdr:from>
    <xdr:to>
      <xdr:col>24</xdr:col>
      <xdr:colOff>63500</xdr:colOff>
      <xdr:row>56</xdr:row>
      <xdr:rowOff>68580</xdr:rowOff>
    </xdr:to>
    <xdr:cxnSp macro="">
      <xdr:nvCxnSpPr>
        <xdr:cNvPr id="192" name="直線コネクタ 191">
          <a:extLst>
            <a:ext uri="{FF2B5EF4-FFF2-40B4-BE49-F238E27FC236}">
              <a16:creationId xmlns:a16="http://schemas.microsoft.com/office/drawing/2014/main" id="{D61696C8-0DF0-4AE8-B58C-12ED23992551}"/>
            </a:ext>
          </a:extLst>
        </xdr:cNvPr>
        <xdr:cNvCxnSpPr/>
      </xdr:nvCxnSpPr>
      <xdr:spPr>
        <a:xfrm>
          <a:off x="3429000" y="9283954"/>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113792</xdr:rowOff>
    </xdr:from>
    <xdr:to>
      <xdr:col>15</xdr:col>
      <xdr:colOff>101600</xdr:colOff>
      <xdr:row>56</xdr:row>
      <xdr:rowOff>43942</xdr:rowOff>
    </xdr:to>
    <xdr:sp macro="" textlink="">
      <xdr:nvSpPr>
        <xdr:cNvPr id="193" name="楕円 192">
          <a:extLst>
            <a:ext uri="{FF2B5EF4-FFF2-40B4-BE49-F238E27FC236}">
              <a16:creationId xmlns:a16="http://schemas.microsoft.com/office/drawing/2014/main" id="{356F766B-9A6E-4F72-95D9-0736FE9E7D20}"/>
            </a:ext>
          </a:extLst>
        </xdr:cNvPr>
        <xdr:cNvSpPr/>
      </xdr:nvSpPr>
      <xdr:spPr>
        <a:xfrm>
          <a:off x="2571750" y="9200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164592</xdr:rowOff>
    </xdr:from>
    <xdr:to>
      <xdr:col>19</xdr:col>
      <xdr:colOff>177800</xdr:colOff>
      <xdr:row>56</xdr:row>
      <xdr:rowOff>32004</xdr:rowOff>
    </xdr:to>
    <xdr:cxnSp macro="">
      <xdr:nvCxnSpPr>
        <xdr:cNvPr id="194" name="直線コネクタ 193">
          <a:extLst>
            <a:ext uri="{FF2B5EF4-FFF2-40B4-BE49-F238E27FC236}">
              <a16:creationId xmlns:a16="http://schemas.microsoft.com/office/drawing/2014/main" id="{2AB5E5ED-1BF8-4057-92C7-0ADEA177068E}"/>
            </a:ext>
          </a:extLst>
        </xdr:cNvPr>
        <xdr:cNvCxnSpPr/>
      </xdr:nvCxnSpPr>
      <xdr:spPr>
        <a:xfrm>
          <a:off x="2622550" y="9251442"/>
          <a:ext cx="8064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22352</xdr:rowOff>
    </xdr:from>
    <xdr:to>
      <xdr:col>10</xdr:col>
      <xdr:colOff>165100</xdr:colOff>
      <xdr:row>56</xdr:row>
      <xdr:rowOff>123952</xdr:rowOff>
    </xdr:to>
    <xdr:sp macro="" textlink="">
      <xdr:nvSpPr>
        <xdr:cNvPr id="195" name="楕円 194">
          <a:extLst>
            <a:ext uri="{FF2B5EF4-FFF2-40B4-BE49-F238E27FC236}">
              <a16:creationId xmlns:a16="http://schemas.microsoft.com/office/drawing/2014/main" id="{D93CC4F8-9D37-4911-B13F-D3A96261BF14}"/>
            </a:ext>
          </a:extLst>
        </xdr:cNvPr>
        <xdr:cNvSpPr/>
      </xdr:nvSpPr>
      <xdr:spPr>
        <a:xfrm>
          <a:off x="1778000" y="92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164592</xdr:rowOff>
    </xdr:from>
    <xdr:to>
      <xdr:col>15</xdr:col>
      <xdr:colOff>50800</xdr:colOff>
      <xdr:row>56</xdr:row>
      <xdr:rowOff>73152</xdr:rowOff>
    </xdr:to>
    <xdr:cxnSp macro="">
      <xdr:nvCxnSpPr>
        <xdr:cNvPr id="196" name="直線コネクタ 195">
          <a:extLst>
            <a:ext uri="{FF2B5EF4-FFF2-40B4-BE49-F238E27FC236}">
              <a16:creationId xmlns:a16="http://schemas.microsoft.com/office/drawing/2014/main" id="{9D8F9D1F-7E03-4621-82B4-4C07482327EE}"/>
            </a:ext>
          </a:extLst>
        </xdr:cNvPr>
        <xdr:cNvCxnSpPr/>
      </xdr:nvCxnSpPr>
      <xdr:spPr>
        <a:xfrm flipV="1">
          <a:off x="1828800" y="9251442"/>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22352</xdr:rowOff>
    </xdr:from>
    <xdr:to>
      <xdr:col>6</xdr:col>
      <xdr:colOff>38100</xdr:colOff>
      <xdr:row>56</xdr:row>
      <xdr:rowOff>123952</xdr:rowOff>
    </xdr:to>
    <xdr:sp macro="" textlink="">
      <xdr:nvSpPr>
        <xdr:cNvPr id="197" name="楕円 196">
          <a:extLst>
            <a:ext uri="{FF2B5EF4-FFF2-40B4-BE49-F238E27FC236}">
              <a16:creationId xmlns:a16="http://schemas.microsoft.com/office/drawing/2014/main" id="{E65155BA-EEEC-462C-8192-F6DD7373943A}"/>
            </a:ext>
          </a:extLst>
        </xdr:cNvPr>
        <xdr:cNvSpPr/>
      </xdr:nvSpPr>
      <xdr:spPr>
        <a:xfrm>
          <a:off x="984250" y="9274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73152</xdr:rowOff>
    </xdr:from>
    <xdr:to>
      <xdr:col>10</xdr:col>
      <xdr:colOff>114300</xdr:colOff>
      <xdr:row>56</xdr:row>
      <xdr:rowOff>73152</xdr:rowOff>
    </xdr:to>
    <xdr:cxnSp macro="">
      <xdr:nvCxnSpPr>
        <xdr:cNvPr id="198" name="直線コネクタ 197">
          <a:extLst>
            <a:ext uri="{FF2B5EF4-FFF2-40B4-BE49-F238E27FC236}">
              <a16:creationId xmlns:a16="http://schemas.microsoft.com/office/drawing/2014/main" id="{DEA31F16-2BA4-4C81-B7C8-EB347EA73E3F}"/>
            </a:ext>
          </a:extLst>
        </xdr:cNvPr>
        <xdr:cNvCxnSpPr/>
      </xdr:nvCxnSpPr>
      <xdr:spPr>
        <a:xfrm>
          <a:off x="1028700" y="932510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6EB1103-55C7-4C74-BCCA-536EDA3C675C}"/>
            </a:ext>
          </a:extLst>
        </xdr:cNvPr>
        <xdr:cNvSpPr txBox="1"/>
      </xdr:nvSpPr>
      <xdr:spPr>
        <a:xfrm>
          <a:off x="32391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9B45049-806A-4FE1-B5BE-F458349BC1A4}"/>
            </a:ext>
          </a:extLst>
        </xdr:cNvPr>
        <xdr:cNvSpPr txBox="1"/>
      </xdr:nvSpPr>
      <xdr:spPr>
        <a:xfrm>
          <a:off x="243904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ED19E2E-C01E-4024-A6CE-3E492280AFFD}"/>
            </a:ext>
          </a:extLst>
        </xdr:cNvPr>
        <xdr:cNvSpPr txBox="1"/>
      </xdr:nvSpPr>
      <xdr:spPr>
        <a:xfrm>
          <a:off x="164529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77BE176-3087-44FB-B4D2-720C68FBC455}"/>
            </a:ext>
          </a:extLst>
        </xdr:cNvPr>
        <xdr:cNvSpPr txBox="1"/>
      </xdr:nvSpPr>
      <xdr:spPr>
        <a:xfrm>
          <a:off x="851544" y="974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99331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3727F6E-38E4-480E-A09E-F2E359985F86}"/>
            </a:ext>
          </a:extLst>
        </xdr:cNvPr>
        <xdr:cNvSpPr txBox="1"/>
      </xdr:nvSpPr>
      <xdr:spPr>
        <a:xfrm>
          <a:off x="3239144" y="9021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60469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A026DC7-73B9-403C-A736-C73CCB1B0F4E}"/>
            </a:ext>
          </a:extLst>
        </xdr:cNvPr>
        <xdr:cNvSpPr txBox="1"/>
      </xdr:nvSpPr>
      <xdr:spPr>
        <a:xfrm>
          <a:off x="2439044" y="898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140479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D5D35CE-BF4E-4CDB-AF9D-AA8DE7374CBB}"/>
            </a:ext>
          </a:extLst>
        </xdr:cNvPr>
        <xdr:cNvSpPr txBox="1"/>
      </xdr:nvSpPr>
      <xdr:spPr>
        <a:xfrm>
          <a:off x="1645294" y="906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140479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6B672BA-7716-4D15-B9FD-B0B5CD12F1F2}"/>
            </a:ext>
          </a:extLst>
        </xdr:cNvPr>
        <xdr:cNvSpPr txBox="1"/>
      </xdr:nvSpPr>
      <xdr:spPr>
        <a:xfrm>
          <a:off x="851544" y="906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4D743E1-8573-493C-9482-31F40F055B3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669AF76-86C6-4A1E-8F2C-E057E64770D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097A88-D804-45CA-BAF6-138C0025B47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A32E017-9EF4-4813-9432-FDEC7AF6911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82D7BBA-C980-4B24-83DD-89B2CABDA96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99788C2-E364-4604-9A9A-D04BD6BE847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7B3C036-F02E-4680-8FA3-E03AA2182CB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0E42CBC-4AF2-455C-BC07-E2FB9C6010C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49FC17D-1A12-43DE-9AAA-F311983FDD9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D9095E5-F98F-45E8-87EA-F8E5B21B2E9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EA85BF29-9A6D-4AE2-B0BE-4E3278CA9122}"/>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0DEC2DC-AEDE-4E90-9AEE-996181AAE5A4}"/>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F2F6CC6-787E-4BBE-9745-6B7BED01A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9C9C4216-9183-4AA8-9B23-95A97278B933}"/>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DBD7F1C-BD09-4AE3-955A-C34F157475C5}"/>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59B6D95-0E9F-416A-B239-55D8316FDA80}"/>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391A99F-2BA7-4854-AFEB-563811870F1E}"/>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5D7C025-EA11-4DEB-8864-E5784CB4B38D}"/>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8BF4907-7E98-4A38-8093-57574136D899}"/>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2B67751F-BB14-4C1C-8A37-65E2D569F617}"/>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5CCFE37-F7C6-4020-A239-7BD12C65F10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CB9C29A1-7C02-4AB8-8187-7BA0BD0913C0}"/>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7CDAFE0-DE90-4CA0-9D4D-50C98C0233E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DB6D817-D3DF-46E3-8726-0103C562845A}"/>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B605303-04F1-4144-A641-3F1782F6149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3C66242C-0F8A-4096-90B6-CAC154623DE2}"/>
            </a:ext>
          </a:extLst>
        </xdr:cNvPr>
        <xdr:cNvCxnSpPr/>
      </xdr:nvCxnSpPr>
      <xdr:spPr>
        <a:xfrm flipV="1">
          <a:off x="9429115" y="9148498"/>
          <a:ext cx="0" cy="153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3C6A685-72A3-4366-924B-4D7755246907}"/>
            </a:ext>
          </a:extLst>
        </xdr:cNvPr>
        <xdr:cNvSpPr txBox="1"/>
      </xdr:nvSpPr>
      <xdr:spPr>
        <a:xfrm>
          <a:off x="9467850" y="1068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5169B250-CBE4-4B9B-B560-A250F4236505}"/>
            </a:ext>
          </a:extLst>
        </xdr:cNvPr>
        <xdr:cNvCxnSpPr/>
      </xdr:nvCxnSpPr>
      <xdr:spPr>
        <a:xfrm>
          <a:off x="9359900" y="10679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AC2BB4A-8382-40B8-9D8E-530570E91987}"/>
            </a:ext>
          </a:extLst>
        </xdr:cNvPr>
        <xdr:cNvSpPr txBox="1"/>
      </xdr:nvSpPr>
      <xdr:spPr>
        <a:xfrm>
          <a:off x="9467850" y="893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0EBFC5A0-690B-4865-9BD9-7A0DD71A1E70}"/>
            </a:ext>
          </a:extLst>
        </xdr:cNvPr>
        <xdr:cNvCxnSpPr/>
      </xdr:nvCxnSpPr>
      <xdr:spPr>
        <a:xfrm>
          <a:off x="9359900" y="914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2E5A029-4068-40BB-8613-7173D83676B4}"/>
            </a:ext>
          </a:extLst>
        </xdr:cNvPr>
        <xdr:cNvSpPr txBox="1"/>
      </xdr:nvSpPr>
      <xdr:spPr>
        <a:xfrm>
          <a:off x="9467850" y="993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848A525C-8ECB-43F6-9793-6E9B38B69C37}"/>
            </a:ext>
          </a:extLst>
        </xdr:cNvPr>
        <xdr:cNvSpPr/>
      </xdr:nvSpPr>
      <xdr:spPr>
        <a:xfrm>
          <a:off x="9398000" y="10081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3B893DE5-D3E9-4E07-85B1-215C5D16CBAF}"/>
            </a:ext>
          </a:extLst>
        </xdr:cNvPr>
        <xdr:cNvSpPr/>
      </xdr:nvSpPr>
      <xdr:spPr>
        <a:xfrm>
          <a:off x="8636000" y="1012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71CE7E8F-8DC3-4004-A2FF-4132390A8BAE}"/>
            </a:ext>
          </a:extLst>
        </xdr:cNvPr>
        <xdr:cNvSpPr/>
      </xdr:nvSpPr>
      <xdr:spPr>
        <a:xfrm>
          <a:off x="7842250" y="101396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A5C0EACE-9093-443F-A477-03E8D4437DDB}"/>
            </a:ext>
          </a:extLst>
        </xdr:cNvPr>
        <xdr:cNvSpPr/>
      </xdr:nvSpPr>
      <xdr:spPr>
        <a:xfrm>
          <a:off x="7029450" y="10144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6E44761A-9B49-4352-ACCB-1747A8CBCC32}"/>
            </a:ext>
          </a:extLst>
        </xdr:cNvPr>
        <xdr:cNvSpPr/>
      </xdr:nvSpPr>
      <xdr:spPr>
        <a:xfrm>
          <a:off x="6235700" y="10218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B80C1D-52E3-4FF8-8545-45EBC42DDDC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51F96C2-0B89-4C99-BB05-C32E0FB4492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B0B91D-7836-4EC7-A3D1-6E97B4B837E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E62C927-F9E4-4BE2-A838-58D8929542C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6347028-8742-40D6-BCF8-DC8B267947B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56129</xdr:rowOff>
    </xdr:from>
    <xdr:to>
      <xdr:col>55</xdr:col>
      <xdr:colOff>50800</xdr:colOff>
      <xdr:row>64</xdr:row>
      <xdr:rowOff>157729</xdr:rowOff>
    </xdr:to>
    <xdr:sp macro="" textlink="">
      <xdr:nvSpPr>
        <xdr:cNvPr id="248" name="楕円 247">
          <a:extLst>
            <a:ext uri="{FF2B5EF4-FFF2-40B4-BE49-F238E27FC236}">
              <a16:creationId xmlns:a16="http://schemas.microsoft.com/office/drawing/2014/main" id="{AF8AABC7-BBFF-4FD1-926F-61E76CBB326D}"/>
            </a:ext>
          </a:extLst>
        </xdr:cNvPr>
        <xdr:cNvSpPr/>
      </xdr:nvSpPr>
      <xdr:spPr>
        <a:xfrm>
          <a:off x="9398000" y="106288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142506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35BF6407-5706-4781-A432-441C47DEC03C}"/>
            </a:ext>
          </a:extLst>
        </xdr:cNvPr>
        <xdr:cNvSpPr txBox="1"/>
      </xdr:nvSpPr>
      <xdr:spPr>
        <a:xfrm>
          <a:off x="9467850" y="105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56615</xdr:rowOff>
    </xdr:from>
    <xdr:to>
      <xdr:col>50</xdr:col>
      <xdr:colOff>165100</xdr:colOff>
      <xdr:row>64</xdr:row>
      <xdr:rowOff>158215</xdr:rowOff>
    </xdr:to>
    <xdr:sp macro="" textlink="">
      <xdr:nvSpPr>
        <xdr:cNvPr id="250" name="楕円 249">
          <a:extLst>
            <a:ext uri="{FF2B5EF4-FFF2-40B4-BE49-F238E27FC236}">
              <a16:creationId xmlns:a16="http://schemas.microsoft.com/office/drawing/2014/main" id="{ACD23D67-4BB0-4A55-83EE-8D52876344CC}"/>
            </a:ext>
          </a:extLst>
        </xdr:cNvPr>
        <xdr:cNvSpPr/>
      </xdr:nvSpPr>
      <xdr:spPr>
        <a:xfrm>
          <a:off x="8636000" y="106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106929</xdr:rowOff>
    </xdr:from>
    <xdr:to>
      <xdr:col>55</xdr:col>
      <xdr:colOff>0</xdr:colOff>
      <xdr:row>64</xdr:row>
      <xdr:rowOff>107415</xdr:rowOff>
    </xdr:to>
    <xdr:cxnSp macro="">
      <xdr:nvCxnSpPr>
        <xdr:cNvPr id="251" name="直線コネクタ 250">
          <a:extLst>
            <a:ext uri="{FF2B5EF4-FFF2-40B4-BE49-F238E27FC236}">
              <a16:creationId xmlns:a16="http://schemas.microsoft.com/office/drawing/2014/main" id="{5818FE61-791B-4C43-8CE8-E27DE748DED7}"/>
            </a:ext>
          </a:extLst>
        </xdr:cNvPr>
        <xdr:cNvCxnSpPr/>
      </xdr:nvCxnSpPr>
      <xdr:spPr>
        <a:xfrm flipV="1">
          <a:off x="8686800" y="10679679"/>
          <a:ext cx="74295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57098</xdr:rowOff>
    </xdr:from>
    <xdr:to>
      <xdr:col>46</xdr:col>
      <xdr:colOff>38100</xdr:colOff>
      <xdr:row>64</xdr:row>
      <xdr:rowOff>158698</xdr:rowOff>
    </xdr:to>
    <xdr:sp macro="" textlink="">
      <xdr:nvSpPr>
        <xdr:cNvPr id="252" name="楕円 251">
          <a:extLst>
            <a:ext uri="{FF2B5EF4-FFF2-40B4-BE49-F238E27FC236}">
              <a16:creationId xmlns:a16="http://schemas.microsoft.com/office/drawing/2014/main" id="{150DD063-FDAE-4424-945D-22797420812F}"/>
            </a:ext>
          </a:extLst>
        </xdr:cNvPr>
        <xdr:cNvSpPr/>
      </xdr:nvSpPr>
      <xdr:spPr>
        <a:xfrm>
          <a:off x="7842250" y="10629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107415</xdr:rowOff>
    </xdr:from>
    <xdr:to>
      <xdr:col>50</xdr:col>
      <xdr:colOff>114300</xdr:colOff>
      <xdr:row>64</xdr:row>
      <xdr:rowOff>107898</xdr:rowOff>
    </xdr:to>
    <xdr:cxnSp macro="">
      <xdr:nvCxnSpPr>
        <xdr:cNvPr id="253" name="直線コネクタ 252">
          <a:extLst>
            <a:ext uri="{FF2B5EF4-FFF2-40B4-BE49-F238E27FC236}">
              <a16:creationId xmlns:a16="http://schemas.microsoft.com/office/drawing/2014/main" id="{AF962118-E58B-45F9-BEAF-77CBE1FCE8C1}"/>
            </a:ext>
          </a:extLst>
        </xdr:cNvPr>
        <xdr:cNvCxnSpPr/>
      </xdr:nvCxnSpPr>
      <xdr:spPr>
        <a:xfrm flipV="1">
          <a:off x="7886700" y="10680165"/>
          <a:ext cx="8001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61023</xdr:rowOff>
    </xdr:from>
    <xdr:to>
      <xdr:col>41</xdr:col>
      <xdr:colOff>101600</xdr:colOff>
      <xdr:row>64</xdr:row>
      <xdr:rowOff>162623</xdr:rowOff>
    </xdr:to>
    <xdr:sp macro="" textlink="">
      <xdr:nvSpPr>
        <xdr:cNvPr id="254" name="楕円 253">
          <a:extLst>
            <a:ext uri="{FF2B5EF4-FFF2-40B4-BE49-F238E27FC236}">
              <a16:creationId xmlns:a16="http://schemas.microsoft.com/office/drawing/2014/main" id="{EFD9EFED-9548-4789-81B5-473D75D1E9A3}"/>
            </a:ext>
          </a:extLst>
        </xdr:cNvPr>
        <xdr:cNvSpPr/>
      </xdr:nvSpPr>
      <xdr:spPr>
        <a:xfrm>
          <a:off x="7029450" y="10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107898</xdr:rowOff>
    </xdr:from>
    <xdr:to>
      <xdr:col>45</xdr:col>
      <xdr:colOff>177800</xdr:colOff>
      <xdr:row>64</xdr:row>
      <xdr:rowOff>111823</xdr:rowOff>
    </xdr:to>
    <xdr:cxnSp macro="">
      <xdr:nvCxnSpPr>
        <xdr:cNvPr id="255" name="直線コネクタ 254">
          <a:extLst>
            <a:ext uri="{FF2B5EF4-FFF2-40B4-BE49-F238E27FC236}">
              <a16:creationId xmlns:a16="http://schemas.microsoft.com/office/drawing/2014/main" id="{E92A5E00-3B89-4BCD-B4F2-A28ED6F4A74E}"/>
            </a:ext>
          </a:extLst>
        </xdr:cNvPr>
        <xdr:cNvCxnSpPr/>
      </xdr:nvCxnSpPr>
      <xdr:spPr>
        <a:xfrm flipV="1">
          <a:off x="7080250" y="10680648"/>
          <a:ext cx="80645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61492</xdr:rowOff>
    </xdr:from>
    <xdr:to>
      <xdr:col>36</xdr:col>
      <xdr:colOff>165100</xdr:colOff>
      <xdr:row>64</xdr:row>
      <xdr:rowOff>163092</xdr:rowOff>
    </xdr:to>
    <xdr:sp macro="" textlink="">
      <xdr:nvSpPr>
        <xdr:cNvPr id="256" name="楕円 255">
          <a:extLst>
            <a:ext uri="{FF2B5EF4-FFF2-40B4-BE49-F238E27FC236}">
              <a16:creationId xmlns:a16="http://schemas.microsoft.com/office/drawing/2014/main" id="{2BA67BB7-A33E-4E18-B347-25C22965C627}"/>
            </a:ext>
          </a:extLst>
        </xdr:cNvPr>
        <xdr:cNvSpPr/>
      </xdr:nvSpPr>
      <xdr:spPr>
        <a:xfrm>
          <a:off x="6235700" y="106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111823</xdr:rowOff>
    </xdr:from>
    <xdr:to>
      <xdr:col>41</xdr:col>
      <xdr:colOff>50800</xdr:colOff>
      <xdr:row>64</xdr:row>
      <xdr:rowOff>112292</xdr:rowOff>
    </xdr:to>
    <xdr:cxnSp macro="">
      <xdr:nvCxnSpPr>
        <xdr:cNvPr id="257" name="直線コネクタ 256">
          <a:extLst>
            <a:ext uri="{FF2B5EF4-FFF2-40B4-BE49-F238E27FC236}">
              <a16:creationId xmlns:a16="http://schemas.microsoft.com/office/drawing/2014/main" id="{BBE9264B-594C-4F40-B2D2-F96CFABBA99B}"/>
            </a:ext>
          </a:extLst>
        </xdr:cNvPr>
        <xdr:cNvCxnSpPr/>
      </xdr:nvCxnSpPr>
      <xdr:spPr>
        <a:xfrm flipV="1">
          <a:off x="6286500" y="10684573"/>
          <a:ext cx="79375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A020C16-0E21-452D-9621-AB74BFA0BF0C}"/>
            </a:ext>
          </a:extLst>
        </xdr:cNvPr>
        <xdr:cNvSpPr txBox="1"/>
      </xdr:nvSpPr>
      <xdr:spPr>
        <a:xfrm>
          <a:off x="8399995" y="99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D21B84C-E53A-41AD-80C4-862046DF3065}"/>
            </a:ext>
          </a:extLst>
        </xdr:cNvPr>
        <xdr:cNvSpPr txBox="1"/>
      </xdr:nvSpPr>
      <xdr:spPr>
        <a:xfrm>
          <a:off x="7612595" y="99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8CCFAAE-E5AA-4BB9-A920-A56AECCDF92F}"/>
            </a:ext>
          </a:extLst>
        </xdr:cNvPr>
        <xdr:cNvSpPr txBox="1"/>
      </xdr:nvSpPr>
      <xdr:spPr>
        <a:xfrm>
          <a:off x="6818845" y="992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DEC48E8-C90E-4E1D-A9FD-68025AE022BC}"/>
            </a:ext>
          </a:extLst>
        </xdr:cNvPr>
        <xdr:cNvSpPr txBox="1"/>
      </xdr:nvSpPr>
      <xdr:spPr>
        <a:xfrm>
          <a:off x="6006045" y="1000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149342</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5461D61-6A05-4783-8C26-90CE5E9899AD}"/>
            </a:ext>
          </a:extLst>
        </xdr:cNvPr>
        <xdr:cNvSpPr txBox="1"/>
      </xdr:nvSpPr>
      <xdr:spPr>
        <a:xfrm>
          <a:off x="8425961" y="107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149825</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45FD25BB-6CFC-42B3-8057-F6E7D0A3EE6E}"/>
            </a:ext>
          </a:extLst>
        </xdr:cNvPr>
        <xdr:cNvSpPr txBox="1"/>
      </xdr:nvSpPr>
      <xdr:spPr>
        <a:xfrm>
          <a:off x="7644911" y="107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153750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701055ED-9CF3-49C4-9BB3-86733F6C82DF}"/>
            </a:ext>
          </a:extLst>
        </xdr:cNvPr>
        <xdr:cNvSpPr txBox="1"/>
      </xdr:nvSpPr>
      <xdr:spPr>
        <a:xfrm>
          <a:off x="6851161" y="107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154219</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FB004878-BEB5-4EE7-B074-578920309269}"/>
            </a:ext>
          </a:extLst>
        </xdr:cNvPr>
        <xdr:cNvSpPr txBox="1"/>
      </xdr:nvSpPr>
      <xdr:spPr>
        <a:xfrm>
          <a:off x="6038361" y="107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98F998D-4A79-4D47-836B-C475D37CBC2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09FDFED-A3E2-4D0D-A2EE-0F43E5A32AB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0F86659-9893-4CFD-8BED-EDEF69BEC30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01D7CEF-42E8-48A7-AB97-CD48B1A6E0A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4C43F7C-6997-4D78-BB30-F9C24DABDD9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DCC085B-BFAC-452B-80FF-EAE9023FE96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1E6E6C4-CBFD-488E-97A9-1767E17CAFE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D979B04-CE1D-4422-AA2D-1D231F4EE3B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54FA344-F1F7-4788-9EE8-F506578CE0E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0B93033-61C0-42D3-9ADF-F1748C140E7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0100A95-6CE7-4672-ADD9-117FBB6C10F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14EFD12-418C-44D4-9044-E10A8C87C05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BC1DF4A-F29B-4733-A587-6037037C1542}"/>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343C8A1-7D58-4C76-859F-7896EAC8B51A}"/>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8206495-60A9-4202-9377-4945AEFC66B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77571E5-E452-4964-A514-E68D9320EF1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F3C9F4A-A002-4C82-9048-F54F767F292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4C03D1BB-C89E-4F9D-82AB-080F7FFFDEF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AD8B82E9-F4CA-4E60-B6B8-C839CC5FCA0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E8597BC-B9AC-4507-8C9C-78806AFE53B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1D08C05-7C6F-4BF7-9CB6-9187FC9C45B9}"/>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7440AEB-B1D9-48C1-85A5-5DAF3DACFEA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7A9B246-C90E-42CE-9A59-31A600042C9F}"/>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3A8C042-3DCC-4578-A051-5BA9EA88593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41491BC5-A043-4BAB-AE24-AF148762A809}"/>
            </a:ext>
          </a:extLst>
        </xdr:cNvPr>
        <xdr:cNvCxnSpPr/>
      </xdr:nvCxnSpPr>
      <xdr:spPr>
        <a:xfrm flipV="1">
          <a:off x="4177665" y="12887961"/>
          <a:ext cx="0" cy="139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C3BF74A-4356-49F2-80D9-70C62BEE86E5}"/>
            </a:ext>
          </a:extLst>
        </xdr:cNvPr>
        <xdr:cNvSpPr txBox="1"/>
      </xdr:nvSpPr>
      <xdr:spPr>
        <a:xfrm>
          <a:off x="4216400" y="1429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DCF20E08-9A22-4640-9012-E32642D95E4E}"/>
            </a:ext>
          </a:extLst>
        </xdr:cNvPr>
        <xdr:cNvCxnSpPr/>
      </xdr:nvCxnSpPr>
      <xdr:spPr>
        <a:xfrm>
          <a:off x="410845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1826298-A096-4BF5-ACFE-C34FF1E9C792}"/>
            </a:ext>
          </a:extLst>
        </xdr:cNvPr>
        <xdr:cNvSpPr txBox="1"/>
      </xdr:nvSpPr>
      <xdr:spPr>
        <a:xfrm>
          <a:off x="4216400" y="1267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B10C534E-8A66-41A9-ADA9-1F838E76BF37}"/>
            </a:ext>
          </a:extLst>
        </xdr:cNvPr>
        <xdr:cNvCxnSpPr/>
      </xdr:nvCxnSpPr>
      <xdr:spPr>
        <a:xfrm>
          <a:off x="4108450" y="1288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CD0A863C-7534-4562-A479-B761F8FF34A2}"/>
            </a:ext>
          </a:extLst>
        </xdr:cNvPr>
        <xdr:cNvSpPr txBox="1"/>
      </xdr:nvSpPr>
      <xdr:spPr>
        <a:xfrm>
          <a:off x="4216400" y="1349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EED7B58A-CBA9-46DC-811C-1802ACB2CB35}"/>
            </a:ext>
          </a:extLst>
        </xdr:cNvPr>
        <xdr:cNvSpPr/>
      </xdr:nvSpPr>
      <xdr:spPr>
        <a:xfrm>
          <a:off x="4127500" y="1363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85FD4781-570E-4EDF-A03F-48629680278B}"/>
            </a:ext>
          </a:extLst>
        </xdr:cNvPr>
        <xdr:cNvSpPr/>
      </xdr:nvSpPr>
      <xdr:spPr>
        <a:xfrm>
          <a:off x="3384550" y="13640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E00AF2AD-A6E5-4A82-A4E5-E722367D8EFA}"/>
            </a:ext>
          </a:extLst>
        </xdr:cNvPr>
        <xdr:cNvSpPr/>
      </xdr:nvSpPr>
      <xdr:spPr>
        <a:xfrm>
          <a:off x="2571750" y="1364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51DAF19C-B67B-49E3-8434-E809D5C87A0D}"/>
            </a:ext>
          </a:extLst>
        </xdr:cNvPr>
        <xdr:cNvSpPr/>
      </xdr:nvSpPr>
      <xdr:spPr>
        <a:xfrm>
          <a:off x="17780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302332F4-1548-412C-85F5-71E3972639A4}"/>
            </a:ext>
          </a:extLst>
        </xdr:cNvPr>
        <xdr:cNvSpPr/>
      </xdr:nvSpPr>
      <xdr:spPr>
        <a:xfrm>
          <a:off x="9842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5EB811-08DE-4FCE-A69B-8F2D360CDE2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50F565-9BE7-45F0-90B5-4E234349A02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52566C5-9265-4010-9A5D-505376A763B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B73D6D-F364-4E45-8948-EAF009930B9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303987B-1C5C-4C55-AEF2-8B9F77C7C6C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6" name="楕円 305">
          <a:extLst>
            <a:ext uri="{FF2B5EF4-FFF2-40B4-BE49-F238E27FC236}">
              <a16:creationId xmlns:a16="http://schemas.microsoft.com/office/drawing/2014/main" id="{AFE33417-AE78-419A-BAE6-50F5944BDA87}"/>
            </a:ext>
          </a:extLst>
        </xdr:cNvPr>
        <xdr:cNvSpPr/>
      </xdr:nvSpPr>
      <xdr:spPr>
        <a:xfrm>
          <a:off x="41275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1C05215-0982-4C6E-AE4C-09E6710004D3}"/>
            </a:ext>
          </a:extLst>
        </xdr:cNvPr>
        <xdr:cNvSpPr txBox="1"/>
      </xdr:nvSpPr>
      <xdr:spPr>
        <a:xfrm>
          <a:off x="4216400"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308" name="楕円 307">
          <a:extLst>
            <a:ext uri="{FF2B5EF4-FFF2-40B4-BE49-F238E27FC236}">
              <a16:creationId xmlns:a16="http://schemas.microsoft.com/office/drawing/2014/main" id="{749EA162-6190-48D6-84BB-11FF9F83F746}"/>
            </a:ext>
          </a:extLst>
        </xdr:cNvPr>
        <xdr:cNvSpPr/>
      </xdr:nvSpPr>
      <xdr:spPr>
        <a:xfrm>
          <a:off x="3384550" y="13709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43814</xdr:rowOff>
    </xdr:from>
    <xdr:to>
      <xdr:col>24</xdr:col>
      <xdr:colOff>63500</xdr:colOff>
      <xdr:row>83</xdr:row>
      <xdr:rowOff>72389</xdr:rowOff>
    </xdr:to>
    <xdr:cxnSp macro="">
      <xdr:nvCxnSpPr>
        <xdr:cNvPr id="309" name="直線コネクタ 308">
          <a:extLst>
            <a:ext uri="{FF2B5EF4-FFF2-40B4-BE49-F238E27FC236}">
              <a16:creationId xmlns:a16="http://schemas.microsoft.com/office/drawing/2014/main" id="{0DA66033-50F0-43E1-954C-E52501A33330}"/>
            </a:ext>
          </a:extLst>
        </xdr:cNvPr>
        <xdr:cNvCxnSpPr/>
      </xdr:nvCxnSpPr>
      <xdr:spPr>
        <a:xfrm>
          <a:off x="3429000" y="13753464"/>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310" name="楕円 309">
          <a:extLst>
            <a:ext uri="{FF2B5EF4-FFF2-40B4-BE49-F238E27FC236}">
              <a16:creationId xmlns:a16="http://schemas.microsoft.com/office/drawing/2014/main" id="{9FCFE738-5722-4DA6-9497-EDC8E8D33027}"/>
            </a:ext>
          </a:extLst>
        </xdr:cNvPr>
        <xdr:cNvSpPr/>
      </xdr:nvSpPr>
      <xdr:spPr>
        <a:xfrm>
          <a:off x="2571750" y="137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70486</xdr:rowOff>
    </xdr:to>
    <xdr:cxnSp macro="">
      <xdr:nvCxnSpPr>
        <xdr:cNvPr id="311" name="直線コネクタ 310">
          <a:extLst>
            <a:ext uri="{FF2B5EF4-FFF2-40B4-BE49-F238E27FC236}">
              <a16:creationId xmlns:a16="http://schemas.microsoft.com/office/drawing/2014/main" id="{65C8ADD8-7081-41B5-9442-EEB43F2A8263}"/>
            </a:ext>
          </a:extLst>
        </xdr:cNvPr>
        <xdr:cNvCxnSpPr/>
      </xdr:nvCxnSpPr>
      <xdr:spPr>
        <a:xfrm flipV="1">
          <a:off x="2622550" y="13753464"/>
          <a:ext cx="8064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154939</xdr:rowOff>
    </xdr:from>
    <xdr:to>
      <xdr:col>10</xdr:col>
      <xdr:colOff>165100</xdr:colOff>
      <xdr:row>83</xdr:row>
      <xdr:rowOff>85089</xdr:rowOff>
    </xdr:to>
    <xdr:sp macro="" textlink="">
      <xdr:nvSpPr>
        <xdr:cNvPr id="312" name="楕円 311">
          <a:extLst>
            <a:ext uri="{FF2B5EF4-FFF2-40B4-BE49-F238E27FC236}">
              <a16:creationId xmlns:a16="http://schemas.microsoft.com/office/drawing/2014/main" id="{116E061D-1207-4C10-AC1A-6728F66EEB8C}"/>
            </a:ext>
          </a:extLst>
        </xdr:cNvPr>
        <xdr:cNvSpPr/>
      </xdr:nvSpPr>
      <xdr:spPr>
        <a:xfrm>
          <a:off x="1778000" y="13699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34289</xdr:rowOff>
    </xdr:from>
    <xdr:to>
      <xdr:col>15</xdr:col>
      <xdr:colOff>50800</xdr:colOff>
      <xdr:row>83</xdr:row>
      <xdr:rowOff>70486</xdr:rowOff>
    </xdr:to>
    <xdr:cxnSp macro="">
      <xdr:nvCxnSpPr>
        <xdr:cNvPr id="313" name="直線コネクタ 312">
          <a:extLst>
            <a:ext uri="{FF2B5EF4-FFF2-40B4-BE49-F238E27FC236}">
              <a16:creationId xmlns:a16="http://schemas.microsoft.com/office/drawing/2014/main" id="{A95C21C2-E6F8-49A1-A54D-208DE26CBEC5}"/>
            </a:ext>
          </a:extLst>
        </xdr:cNvPr>
        <xdr:cNvCxnSpPr/>
      </xdr:nvCxnSpPr>
      <xdr:spPr>
        <a:xfrm>
          <a:off x="1828800" y="13743939"/>
          <a:ext cx="7937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154939</xdr:rowOff>
    </xdr:from>
    <xdr:to>
      <xdr:col>6</xdr:col>
      <xdr:colOff>38100</xdr:colOff>
      <xdr:row>83</xdr:row>
      <xdr:rowOff>85089</xdr:rowOff>
    </xdr:to>
    <xdr:sp macro="" textlink="">
      <xdr:nvSpPr>
        <xdr:cNvPr id="314" name="楕円 313">
          <a:extLst>
            <a:ext uri="{FF2B5EF4-FFF2-40B4-BE49-F238E27FC236}">
              <a16:creationId xmlns:a16="http://schemas.microsoft.com/office/drawing/2014/main" id="{68ADFCAE-DC7B-41D7-A972-DD8404E2BFB2}"/>
            </a:ext>
          </a:extLst>
        </xdr:cNvPr>
        <xdr:cNvSpPr/>
      </xdr:nvSpPr>
      <xdr:spPr>
        <a:xfrm>
          <a:off x="984250" y="13699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34289</xdr:rowOff>
    </xdr:from>
    <xdr:to>
      <xdr:col>10</xdr:col>
      <xdr:colOff>114300</xdr:colOff>
      <xdr:row>83</xdr:row>
      <xdr:rowOff>34289</xdr:rowOff>
    </xdr:to>
    <xdr:cxnSp macro="">
      <xdr:nvCxnSpPr>
        <xdr:cNvPr id="315" name="直線コネクタ 314">
          <a:extLst>
            <a:ext uri="{FF2B5EF4-FFF2-40B4-BE49-F238E27FC236}">
              <a16:creationId xmlns:a16="http://schemas.microsoft.com/office/drawing/2014/main" id="{68757BDD-1753-4C1E-A8E4-DA1D84C3CBBA}"/>
            </a:ext>
          </a:extLst>
        </xdr:cNvPr>
        <xdr:cNvCxnSpPr/>
      </xdr:nvCxnSpPr>
      <xdr:spPr>
        <a:xfrm>
          <a:off x="1028700" y="137439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66A5AC95-6E33-4054-B27A-527547309D70}"/>
            </a:ext>
          </a:extLst>
        </xdr:cNvPr>
        <xdr:cNvSpPr txBox="1"/>
      </xdr:nvSpPr>
      <xdr:spPr>
        <a:xfrm>
          <a:off x="3239144"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AA37F4E4-B0E5-4839-9ED6-1C02A4A6366F}"/>
            </a:ext>
          </a:extLst>
        </xdr:cNvPr>
        <xdr:cNvSpPr txBox="1"/>
      </xdr:nvSpPr>
      <xdr:spPr>
        <a:xfrm>
          <a:off x="2439044"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A6352C69-CA8A-4C12-8BAD-1FB594502C8B}"/>
            </a:ext>
          </a:extLst>
        </xdr:cNvPr>
        <xdr:cNvSpPr txBox="1"/>
      </xdr:nvSpPr>
      <xdr:spPr>
        <a:xfrm>
          <a:off x="164529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9" name="n_4aveValue【公営住宅】&#10;有形固定資産減価償却率">
          <a:extLst>
            <a:ext uri="{FF2B5EF4-FFF2-40B4-BE49-F238E27FC236}">
              <a16:creationId xmlns:a16="http://schemas.microsoft.com/office/drawing/2014/main" id="{5438E8B5-9658-4EC4-83D6-5CFE40C69BA0}"/>
            </a:ext>
          </a:extLst>
        </xdr:cNvPr>
        <xdr:cNvSpPr txBox="1"/>
      </xdr:nvSpPr>
      <xdr:spPr>
        <a:xfrm>
          <a:off x="8515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85741</xdr:rowOff>
    </xdr:from>
    <xdr:ext cx="405111" cy="259045"/>
    <xdr:sp macro="" textlink="">
      <xdr:nvSpPr>
        <xdr:cNvPr id="320" name="n_1mainValue【公営住宅】&#10;有形固定資産減価償却率">
          <a:extLst>
            <a:ext uri="{FF2B5EF4-FFF2-40B4-BE49-F238E27FC236}">
              <a16:creationId xmlns:a16="http://schemas.microsoft.com/office/drawing/2014/main" id="{0C685D5D-5147-4ECB-ABEC-0235D99F5F88}"/>
            </a:ext>
          </a:extLst>
        </xdr:cNvPr>
        <xdr:cNvSpPr txBox="1"/>
      </xdr:nvSpPr>
      <xdr:spPr>
        <a:xfrm>
          <a:off x="3239144" y="1379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321" name="n_2mainValue【公営住宅】&#10;有形固定資産減価償却率">
          <a:extLst>
            <a:ext uri="{FF2B5EF4-FFF2-40B4-BE49-F238E27FC236}">
              <a16:creationId xmlns:a16="http://schemas.microsoft.com/office/drawing/2014/main" id="{320F5B4D-32B9-4C70-950D-7E270C34955C}"/>
            </a:ext>
          </a:extLst>
        </xdr:cNvPr>
        <xdr:cNvSpPr txBox="1"/>
      </xdr:nvSpPr>
      <xdr:spPr>
        <a:xfrm>
          <a:off x="2439044" y="1382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76216</xdr:rowOff>
    </xdr:from>
    <xdr:ext cx="405111" cy="259045"/>
    <xdr:sp macro="" textlink="">
      <xdr:nvSpPr>
        <xdr:cNvPr id="322" name="n_3mainValue【公営住宅】&#10;有形固定資産減価償却率">
          <a:extLst>
            <a:ext uri="{FF2B5EF4-FFF2-40B4-BE49-F238E27FC236}">
              <a16:creationId xmlns:a16="http://schemas.microsoft.com/office/drawing/2014/main" id="{17378C47-BA8B-4B20-9A68-06F0887DDFA2}"/>
            </a:ext>
          </a:extLst>
        </xdr:cNvPr>
        <xdr:cNvSpPr txBox="1"/>
      </xdr:nvSpPr>
      <xdr:spPr>
        <a:xfrm>
          <a:off x="1645294"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101616</xdr:rowOff>
    </xdr:from>
    <xdr:ext cx="405111" cy="259045"/>
    <xdr:sp macro="" textlink="">
      <xdr:nvSpPr>
        <xdr:cNvPr id="323" name="n_4mainValue【公営住宅】&#10;有形固定資産減価償却率">
          <a:extLst>
            <a:ext uri="{FF2B5EF4-FFF2-40B4-BE49-F238E27FC236}">
              <a16:creationId xmlns:a16="http://schemas.microsoft.com/office/drawing/2014/main" id="{EF9E5CD8-046F-40F8-9CD2-37400BFC7DE2}"/>
            </a:ext>
          </a:extLst>
        </xdr:cNvPr>
        <xdr:cNvSpPr txBox="1"/>
      </xdr:nvSpPr>
      <xdr:spPr>
        <a:xfrm>
          <a:off x="851544"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B6A4F3A-1470-4548-B1CD-9488E6D0200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7FE548A-6D1C-4D3E-9ABB-47C84FBADC8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2048395-7553-4E74-A638-4A6FF6A09B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44C43A8-FAA4-4743-8CF0-84C9CE29BA9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F77ACA6-B6EA-46ED-AA1A-61299A3452C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4FE255B-85BF-4346-A7A9-4C358D33C83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539F0F7-CFC0-44B3-AF3F-4D6D73D8DB9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E718964-2111-4043-BC24-C7ECB6281CF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F8C2ECD-5B03-4BFF-8638-815F27E2E3E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7F5D57F-ED5E-4932-AF31-9991D76F33F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C94531F-69C0-4FB4-8E88-45DE263AA59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475C2E50-C0AA-4B26-834A-0EAF311E95C2}"/>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71880CE2-466B-494D-AFA9-51F01EF2FAF9}"/>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87EEE04-DE6E-4B0C-A7CD-B221C3AE92E5}"/>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4C451832-0E8C-4C5F-9726-54EDD85E4EC2}"/>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112DA1F2-E7B7-4497-802F-0E6247B4A50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486BB7A1-B2DC-4062-AC58-1B371AD45685}"/>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7FCA8E77-DDBA-4036-B775-06BC72F59B49}"/>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19929682-D9C7-4FE0-93E0-D04DA666819D}"/>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400EDF6E-27EC-4E6B-A3DA-693C53FE982A}"/>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65C7A54-9C37-4EFB-8390-CCE031BA47D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4AC1EC99-D44D-456F-9CC2-EA89E6F8358D}"/>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C11AAC8-FBC9-4F1E-8350-345E619670F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DA4A9CB0-5BE7-452E-A5B3-5B6DB38C2E41}"/>
            </a:ext>
          </a:extLst>
        </xdr:cNvPr>
        <xdr:cNvCxnSpPr/>
      </xdr:nvCxnSpPr>
      <xdr:spPr>
        <a:xfrm flipV="1">
          <a:off x="9429115" y="12956539"/>
          <a:ext cx="0" cy="133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A2F5B646-F8C2-4E61-808B-E567E6341726}"/>
            </a:ext>
          </a:extLst>
        </xdr:cNvPr>
        <xdr:cNvSpPr txBox="1"/>
      </xdr:nvSpPr>
      <xdr:spPr>
        <a:xfrm>
          <a:off x="9467850"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5D768D80-9CBE-4F2E-82AE-D678822DFB3E}"/>
            </a:ext>
          </a:extLst>
        </xdr:cNvPr>
        <xdr:cNvCxnSpPr/>
      </xdr:nvCxnSpPr>
      <xdr:spPr>
        <a:xfrm>
          <a:off x="9359900" y="1429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0BC435E6-EC33-4BFE-8918-488FF50F31AB}"/>
            </a:ext>
          </a:extLst>
        </xdr:cNvPr>
        <xdr:cNvSpPr txBox="1"/>
      </xdr:nvSpPr>
      <xdr:spPr>
        <a:xfrm>
          <a:off x="9467850" y="127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2FF56081-18DE-4109-9101-B3190A365AE8}"/>
            </a:ext>
          </a:extLst>
        </xdr:cNvPr>
        <xdr:cNvCxnSpPr/>
      </xdr:nvCxnSpPr>
      <xdr:spPr>
        <a:xfrm>
          <a:off x="9359900" y="1295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1A2CD2D0-47AB-429A-8E77-A07FBBC77F46}"/>
            </a:ext>
          </a:extLst>
        </xdr:cNvPr>
        <xdr:cNvSpPr txBox="1"/>
      </xdr:nvSpPr>
      <xdr:spPr>
        <a:xfrm>
          <a:off x="9467850" y="13981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D4917EBA-8B01-4810-9C2D-D9786B34155F}"/>
            </a:ext>
          </a:extLst>
        </xdr:cNvPr>
        <xdr:cNvSpPr/>
      </xdr:nvSpPr>
      <xdr:spPr>
        <a:xfrm>
          <a:off x="9398000" y="14003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16A78304-A5A9-4078-8FF1-1572B21CCBED}"/>
            </a:ext>
          </a:extLst>
        </xdr:cNvPr>
        <xdr:cNvSpPr/>
      </xdr:nvSpPr>
      <xdr:spPr>
        <a:xfrm>
          <a:off x="8636000" y="14005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8457777F-9346-4867-A919-64344583C2E4}"/>
            </a:ext>
          </a:extLst>
        </xdr:cNvPr>
        <xdr:cNvSpPr/>
      </xdr:nvSpPr>
      <xdr:spPr>
        <a:xfrm>
          <a:off x="7842250" y="14013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53B0F57E-9A60-408C-ADAB-64D8DFFA55B3}"/>
            </a:ext>
          </a:extLst>
        </xdr:cNvPr>
        <xdr:cNvSpPr/>
      </xdr:nvSpPr>
      <xdr:spPr>
        <a:xfrm>
          <a:off x="7029450" y="14037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A7048995-14D5-4AF3-A69D-B3FC7B98166E}"/>
            </a:ext>
          </a:extLst>
        </xdr:cNvPr>
        <xdr:cNvSpPr/>
      </xdr:nvSpPr>
      <xdr:spPr>
        <a:xfrm>
          <a:off x="6235700" y="1409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0B4DE16-AF35-407F-83F1-F6A4AAF5B86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07905C-3C31-4151-A73B-C6AEA4A56B7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461C21B-BD3A-4C03-8709-CCB8B7058DD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399C762-B536-4576-AA8C-01550BDB3D5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C4FD2FA-9220-4166-9D9C-373AAE131BE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35306</xdr:rowOff>
    </xdr:from>
    <xdr:to>
      <xdr:col>55</xdr:col>
      <xdr:colOff>50800</xdr:colOff>
      <xdr:row>84</xdr:row>
      <xdr:rowOff>136906</xdr:rowOff>
    </xdr:to>
    <xdr:sp macro="" textlink="">
      <xdr:nvSpPr>
        <xdr:cNvPr id="363" name="楕円 362">
          <a:extLst>
            <a:ext uri="{FF2B5EF4-FFF2-40B4-BE49-F238E27FC236}">
              <a16:creationId xmlns:a16="http://schemas.microsoft.com/office/drawing/2014/main" id="{FB7831CA-BBE2-46EB-BFF6-DCBEF65AF3FD}"/>
            </a:ext>
          </a:extLst>
        </xdr:cNvPr>
        <xdr:cNvSpPr/>
      </xdr:nvSpPr>
      <xdr:spPr>
        <a:xfrm>
          <a:off x="9398000" y="13910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58183</xdr:rowOff>
    </xdr:from>
    <xdr:ext cx="469744" cy="259045"/>
    <xdr:sp macro="" textlink="">
      <xdr:nvSpPr>
        <xdr:cNvPr id="364" name="【公営住宅】&#10;一人当たり面積該当値テキスト">
          <a:extLst>
            <a:ext uri="{FF2B5EF4-FFF2-40B4-BE49-F238E27FC236}">
              <a16:creationId xmlns:a16="http://schemas.microsoft.com/office/drawing/2014/main" id="{B58DD701-E220-432B-BAB8-C7C3F8B90D25}"/>
            </a:ext>
          </a:extLst>
        </xdr:cNvPr>
        <xdr:cNvSpPr txBox="1"/>
      </xdr:nvSpPr>
      <xdr:spPr>
        <a:xfrm>
          <a:off x="9467850" y="137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38354</xdr:rowOff>
    </xdr:from>
    <xdr:to>
      <xdr:col>50</xdr:col>
      <xdr:colOff>165100</xdr:colOff>
      <xdr:row>84</xdr:row>
      <xdr:rowOff>139954</xdr:rowOff>
    </xdr:to>
    <xdr:sp macro="" textlink="">
      <xdr:nvSpPr>
        <xdr:cNvPr id="365" name="楕円 364">
          <a:extLst>
            <a:ext uri="{FF2B5EF4-FFF2-40B4-BE49-F238E27FC236}">
              <a16:creationId xmlns:a16="http://schemas.microsoft.com/office/drawing/2014/main" id="{A8B62C48-E338-4C9C-96C2-DEBA03BB2B08}"/>
            </a:ext>
          </a:extLst>
        </xdr:cNvPr>
        <xdr:cNvSpPr/>
      </xdr:nvSpPr>
      <xdr:spPr>
        <a:xfrm>
          <a:off x="8636000" y="139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86106</xdr:rowOff>
    </xdr:from>
    <xdr:to>
      <xdr:col>55</xdr:col>
      <xdr:colOff>0</xdr:colOff>
      <xdr:row>84</xdr:row>
      <xdr:rowOff>89154</xdr:rowOff>
    </xdr:to>
    <xdr:cxnSp macro="">
      <xdr:nvCxnSpPr>
        <xdr:cNvPr id="366" name="直線コネクタ 365">
          <a:extLst>
            <a:ext uri="{FF2B5EF4-FFF2-40B4-BE49-F238E27FC236}">
              <a16:creationId xmlns:a16="http://schemas.microsoft.com/office/drawing/2014/main" id="{6B7FE6E6-87AC-4968-9633-8408BE8E374A}"/>
            </a:ext>
          </a:extLst>
        </xdr:cNvPr>
        <xdr:cNvCxnSpPr/>
      </xdr:nvCxnSpPr>
      <xdr:spPr>
        <a:xfrm flipV="1">
          <a:off x="8686800" y="13960856"/>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44958</xdr:rowOff>
    </xdr:from>
    <xdr:to>
      <xdr:col>46</xdr:col>
      <xdr:colOff>38100</xdr:colOff>
      <xdr:row>84</xdr:row>
      <xdr:rowOff>146558</xdr:rowOff>
    </xdr:to>
    <xdr:sp macro="" textlink="">
      <xdr:nvSpPr>
        <xdr:cNvPr id="367" name="楕円 366">
          <a:extLst>
            <a:ext uri="{FF2B5EF4-FFF2-40B4-BE49-F238E27FC236}">
              <a16:creationId xmlns:a16="http://schemas.microsoft.com/office/drawing/2014/main" id="{D8EC12C5-370B-4930-8699-6F7AC63463FD}"/>
            </a:ext>
          </a:extLst>
        </xdr:cNvPr>
        <xdr:cNvSpPr/>
      </xdr:nvSpPr>
      <xdr:spPr>
        <a:xfrm>
          <a:off x="7842250" y="139197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89154</xdr:rowOff>
    </xdr:from>
    <xdr:to>
      <xdr:col>50</xdr:col>
      <xdr:colOff>114300</xdr:colOff>
      <xdr:row>84</xdr:row>
      <xdr:rowOff>95758</xdr:rowOff>
    </xdr:to>
    <xdr:cxnSp macro="">
      <xdr:nvCxnSpPr>
        <xdr:cNvPr id="368" name="直線コネクタ 367">
          <a:extLst>
            <a:ext uri="{FF2B5EF4-FFF2-40B4-BE49-F238E27FC236}">
              <a16:creationId xmlns:a16="http://schemas.microsoft.com/office/drawing/2014/main" id="{8CC0338F-6E64-456A-94CD-69DD467D671E}"/>
            </a:ext>
          </a:extLst>
        </xdr:cNvPr>
        <xdr:cNvCxnSpPr/>
      </xdr:nvCxnSpPr>
      <xdr:spPr>
        <a:xfrm flipV="1">
          <a:off x="7886700" y="13963904"/>
          <a:ext cx="8001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51054</xdr:rowOff>
    </xdr:from>
    <xdr:to>
      <xdr:col>41</xdr:col>
      <xdr:colOff>101600</xdr:colOff>
      <xdr:row>84</xdr:row>
      <xdr:rowOff>152654</xdr:rowOff>
    </xdr:to>
    <xdr:sp macro="" textlink="">
      <xdr:nvSpPr>
        <xdr:cNvPr id="369" name="楕円 368">
          <a:extLst>
            <a:ext uri="{FF2B5EF4-FFF2-40B4-BE49-F238E27FC236}">
              <a16:creationId xmlns:a16="http://schemas.microsoft.com/office/drawing/2014/main" id="{737A7FF1-6832-4CCD-ABAB-30AB4350B555}"/>
            </a:ext>
          </a:extLst>
        </xdr:cNvPr>
        <xdr:cNvSpPr/>
      </xdr:nvSpPr>
      <xdr:spPr>
        <a:xfrm>
          <a:off x="7029450" y="139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95758</xdr:rowOff>
    </xdr:from>
    <xdr:to>
      <xdr:col>45</xdr:col>
      <xdr:colOff>177800</xdr:colOff>
      <xdr:row>84</xdr:row>
      <xdr:rowOff>101854</xdr:rowOff>
    </xdr:to>
    <xdr:cxnSp macro="">
      <xdr:nvCxnSpPr>
        <xdr:cNvPr id="370" name="直線コネクタ 369">
          <a:extLst>
            <a:ext uri="{FF2B5EF4-FFF2-40B4-BE49-F238E27FC236}">
              <a16:creationId xmlns:a16="http://schemas.microsoft.com/office/drawing/2014/main" id="{5FBF274E-EE41-4893-9E76-FAB6A98701FE}"/>
            </a:ext>
          </a:extLst>
        </xdr:cNvPr>
        <xdr:cNvCxnSpPr/>
      </xdr:nvCxnSpPr>
      <xdr:spPr>
        <a:xfrm flipV="1">
          <a:off x="7080250" y="13970508"/>
          <a:ext cx="8064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59944</xdr:rowOff>
    </xdr:from>
    <xdr:to>
      <xdr:col>36</xdr:col>
      <xdr:colOff>165100</xdr:colOff>
      <xdr:row>84</xdr:row>
      <xdr:rowOff>161544</xdr:rowOff>
    </xdr:to>
    <xdr:sp macro="" textlink="">
      <xdr:nvSpPr>
        <xdr:cNvPr id="371" name="楕円 370">
          <a:extLst>
            <a:ext uri="{FF2B5EF4-FFF2-40B4-BE49-F238E27FC236}">
              <a16:creationId xmlns:a16="http://schemas.microsoft.com/office/drawing/2014/main" id="{8102B920-E444-4A83-875B-77EFC9CDED67}"/>
            </a:ext>
          </a:extLst>
        </xdr:cNvPr>
        <xdr:cNvSpPr/>
      </xdr:nvSpPr>
      <xdr:spPr>
        <a:xfrm>
          <a:off x="6235700" y="139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101854</xdr:rowOff>
    </xdr:from>
    <xdr:to>
      <xdr:col>41</xdr:col>
      <xdr:colOff>50800</xdr:colOff>
      <xdr:row>84</xdr:row>
      <xdr:rowOff>110744</xdr:rowOff>
    </xdr:to>
    <xdr:cxnSp macro="">
      <xdr:nvCxnSpPr>
        <xdr:cNvPr id="372" name="直線コネクタ 371">
          <a:extLst>
            <a:ext uri="{FF2B5EF4-FFF2-40B4-BE49-F238E27FC236}">
              <a16:creationId xmlns:a16="http://schemas.microsoft.com/office/drawing/2014/main" id="{2E044743-3738-4453-A2A5-179D586738AA}"/>
            </a:ext>
          </a:extLst>
        </xdr:cNvPr>
        <xdr:cNvCxnSpPr/>
      </xdr:nvCxnSpPr>
      <xdr:spPr>
        <a:xfrm flipV="1">
          <a:off x="6286500" y="13976604"/>
          <a:ext cx="7937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C13BD4DA-C174-49B5-B0E8-D23D91B7F29D}"/>
            </a:ext>
          </a:extLst>
        </xdr:cNvPr>
        <xdr:cNvSpPr txBox="1"/>
      </xdr:nvSpPr>
      <xdr:spPr>
        <a:xfrm>
          <a:off x="8458277" y="140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F93724BC-39F6-4965-A48C-A69556D50821}"/>
            </a:ext>
          </a:extLst>
        </xdr:cNvPr>
        <xdr:cNvSpPr txBox="1"/>
      </xdr:nvSpPr>
      <xdr:spPr>
        <a:xfrm>
          <a:off x="76772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5" name="n_3aveValue【公営住宅】&#10;一人当たり面積">
          <a:extLst>
            <a:ext uri="{FF2B5EF4-FFF2-40B4-BE49-F238E27FC236}">
              <a16:creationId xmlns:a16="http://schemas.microsoft.com/office/drawing/2014/main" id="{7F5220CF-8DF5-4479-A0C5-45589EEC3B30}"/>
            </a:ext>
          </a:extLst>
        </xdr:cNvPr>
        <xdr:cNvSpPr txBox="1"/>
      </xdr:nvSpPr>
      <xdr:spPr>
        <a:xfrm>
          <a:off x="6864427" y="141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F4B0CAE2-FD25-4AA5-BCE7-83296BDCC362}"/>
            </a:ext>
          </a:extLst>
        </xdr:cNvPr>
        <xdr:cNvSpPr txBox="1"/>
      </xdr:nvSpPr>
      <xdr:spPr>
        <a:xfrm>
          <a:off x="6070677" y="1418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156481</xdr:rowOff>
    </xdr:from>
    <xdr:ext cx="469744" cy="259045"/>
    <xdr:sp macro="" textlink="">
      <xdr:nvSpPr>
        <xdr:cNvPr id="377" name="n_1mainValue【公営住宅】&#10;一人当たり面積">
          <a:extLst>
            <a:ext uri="{FF2B5EF4-FFF2-40B4-BE49-F238E27FC236}">
              <a16:creationId xmlns:a16="http://schemas.microsoft.com/office/drawing/2014/main" id="{4B63FA1F-E86E-4248-947C-00F13FF5AD02}"/>
            </a:ext>
          </a:extLst>
        </xdr:cNvPr>
        <xdr:cNvSpPr txBox="1"/>
      </xdr:nvSpPr>
      <xdr:spPr>
        <a:xfrm>
          <a:off x="8458277" y="1370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163085</xdr:rowOff>
    </xdr:from>
    <xdr:ext cx="469744" cy="259045"/>
    <xdr:sp macro="" textlink="">
      <xdr:nvSpPr>
        <xdr:cNvPr id="378" name="n_2mainValue【公営住宅】&#10;一人当たり面積">
          <a:extLst>
            <a:ext uri="{FF2B5EF4-FFF2-40B4-BE49-F238E27FC236}">
              <a16:creationId xmlns:a16="http://schemas.microsoft.com/office/drawing/2014/main" id="{E42C05F5-9FB0-4F58-B5CF-D637E1FA4051}"/>
            </a:ext>
          </a:extLst>
        </xdr:cNvPr>
        <xdr:cNvSpPr txBox="1"/>
      </xdr:nvSpPr>
      <xdr:spPr>
        <a:xfrm>
          <a:off x="7677227" y="13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169181</xdr:rowOff>
    </xdr:from>
    <xdr:ext cx="469744" cy="259045"/>
    <xdr:sp macro="" textlink="">
      <xdr:nvSpPr>
        <xdr:cNvPr id="379" name="n_3mainValue【公営住宅】&#10;一人当たり面積">
          <a:extLst>
            <a:ext uri="{FF2B5EF4-FFF2-40B4-BE49-F238E27FC236}">
              <a16:creationId xmlns:a16="http://schemas.microsoft.com/office/drawing/2014/main" id="{9A41DAE0-FB64-4F56-A0EC-77EF1A4B3682}"/>
            </a:ext>
          </a:extLst>
        </xdr:cNvPr>
        <xdr:cNvSpPr txBox="1"/>
      </xdr:nvSpPr>
      <xdr:spPr>
        <a:xfrm>
          <a:off x="6864427" y="1370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6621</xdr:rowOff>
    </xdr:from>
    <xdr:ext cx="469744" cy="259045"/>
    <xdr:sp macro="" textlink="">
      <xdr:nvSpPr>
        <xdr:cNvPr id="380" name="n_4mainValue【公営住宅】&#10;一人当たり面積">
          <a:extLst>
            <a:ext uri="{FF2B5EF4-FFF2-40B4-BE49-F238E27FC236}">
              <a16:creationId xmlns:a16="http://schemas.microsoft.com/office/drawing/2014/main" id="{FC2BEB9A-96E7-4C60-984C-966311EE7A7F}"/>
            </a:ext>
          </a:extLst>
        </xdr:cNvPr>
        <xdr:cNvSpPr txBox="1"/>
      </xdr:nvSpPr>
      <xdr:spPr>
        <a:xfrm>
          <a:off x="607067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6DEF5AF-3354-48E5-8226-DB8AAAC5DDE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17B8588-E48C-4693-B8EC-EA0E4D62780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4B9C557-AA5F-425D-9CF5-67CDFA3BA35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0C5FC08-72AF-4902-B099-E928DAF892A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E0B0F69-77BB-4A64-BF8D-AD229E6FE40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3724A0F-8697-41A6-8500-E2AA9ED0040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90F0826-19A7-424F-BB30-A5AE6F449AE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03E324D-4332-422A-881C-3924FF0CDDED}"/>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5A4AF1D-A3C5-4BE6-8160-0A95C6AF263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0EB0B7C-51F7-4111-89C1-163E8A18C2F7}"/>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150524F-DC08-4AF4-9567-492C06FA920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B01A92F3-164F-42B6-A938-7B202129EBB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0ED5D44E-33E6-415B-B002-9832B754DBFA}"/>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F69B0A70-60C2-4F52-A0B8-84473386AAD2}"/>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1114CDF6-85F0-453F-86CD-F66F3BD2E826}"/>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5C22F527-AACC-42E4-B0AD-1BC3D44F2671}"/>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28028DA0-360C-47F5-97D1-ABB4BDB89F1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EE795FCB-0231-4197-9018-F7E7477A9FB4}"/>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97C9CA2E-6369-444F-A7B0-DF03AD8D8B4C}"/>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4EDBE2D6-F7EE-464A-8BF2-6797C55638E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90E41413-DB0B-43F6-8D79-C615D303357C}"/>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16FDE98-9AE8-48C8-BEDF-9A78C421FBA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83180BB-2A80-40DA-81FA-359138E45F7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D3DB692F-89F6-4321-BF0D-EED9B4439FCB}"/>
            </a:ext>
          </a:extLst>
        </xdr:cNvPr>
        <xdr:cNvCxnSpPr/>
      </xdr:nvCxnSpPr>
      <xdr:spPr>
        <a:xfrm flipV="1">
          <a:off x="4177665" y="16661130"/>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3E1593FA-8D32-46AA-ACEC-E3C44FBCF4A2}"/>
            </a:ext>
          </a:extLst>
        </xdr:cNvPr>
        <xdr:cNvSpPr txBox="1"/>
      </xdr:nvSpPr>
      <xdr:spPr>
        <a:xfrm>
          <a:off x="42164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38E7F018-E28A-41A6-A883-F2C9364A986F}"/>
            </a:ext>
          </a:extLst>
        </xdr:cNvPr>
        <xdr:cNvCxnSpPr/>
      </xdr:nvCxnSpPr>
      <xdr:spPr>
        <a:xfrm>
          <a:off x="4108450" y="1793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A08EB842-94D2-469E-8F91-0B64696B952F}"/>
            </a:ext>
          </a:extLst>
        </xdr:cNvPr>
        <xdr:cNvSpPr txBox="1"/>
      </xdr:nvSpPr>
      <xdr:spPr>
        <a:xfrm>
          <a:off x="4216400" y="16436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5AB6F46C-1A39-4940-BE96-33AF4F6AA8ED}"/>
            </a:ext>
          </a:extLst>
        </xdr:cNvPr>
        <xdr:cNvCxnSpPr/>
      </xdr:nvCxnSpPr>
      <xdr:spPr>
        <a:xfrm>
          <a:off x="4108450" y="16661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46CA585A-39A7-430F-A4B9-DE0AEF716785}"/>
            </a:ext>
          </a:extLst>
        </xdr:cNvPr>
        <xdr:cNvSpPr txBox="1"/>
      </xdr:nvSpPr>
      <xdr:spPr>
        <a:xfrm>
          <a:off x="42164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BA44C2C9-6C40-4C94-AFA7-6FEECE1AE8A5}"/>
            </a:ext>
          </a:extLst>
        </xdr:cNvPr>
        <xdr:cNvSpPr/>
      </xdr:nvSpPr>
      <xdr:spPr>
        <a:xfrm>
          <a:off x="41275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3A278665-C84B-48D0-9BEA-E980F997905B}"/>
            </a:ext>
          </a:extLst>
        </xdr:cNvPr>
        <xdr:cNvSpPr/>
      </xdr:nvSpPr>
      <xdr:spPr>
        <a:xfrm>
          <a:off x="338455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FF01797C-25F2-4932-9269-0E7F61ED44CC}"/>
            </a:ext>
          </a:extLst>
        </xdr:cNvPr>
        <xdr:cNvSpPr/>
      </xdr:nvSpPr>
      <xdr:spPr>
        <a:xfrm>
          <a:off x="257175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91079850-11B7-4734-9DD5-BFFE2DD715F7}"/>
            </a:ext>
          </a:extLst>
        </xdr:cNvPr>
        <xdr:cNvSpPr/>
      </xdr:nvSpPr>
      <xdr:spPr>
        <a:xfrm>
          <a:off x="17780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93980</xdr:rowOff>
    </xdr:from>
    <xdr:to>
      <xdr:col>6</xdr:col>
      <xdr:colOff>38100</xdr:colOff>
      <xdr:row>107</xdr:row>
      <xdr:rowOff>24130</xdr:rowOff>
    </xdr:to>
    <xdr:sp macro="" textlink="">
      <xdr:nvSpPr>
        <xdr:cNvPr id="414" name="フローチャート: 判断 413">
          <a:extLst>
            <a:ext uri="{FF2B5EF4-FFF2-40B4-BE49-F238E27FC236}">
              <a16:creationId xmlns:a16="http://schemas.microsoft.com/office/drawing/2014/main" id="{523531DF-4AB0-4F4C-A7CF-A2DC2DD79714}"/>
            </a:ext>
          </a:extLst>
        </xdr:cNvPr>
        <xdr:cNvSpPr/>
      </xdr:nvSpPr>
      <xdr:spPr>
        <a:xfrm>
          <a:off x="984250" y="17696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56FEC9F-C039-4625-B264-8AE498F4AC8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3B12B68-28D5-4A84-A270-3FE1AE83F22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512BCA2-66AE-423A-A2F0-D5DA45AE46A2}"/>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AA62EA1-DB7F-4B54-8D25-5997F62D483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698F745-ED47-47F9-B3CA-FD5F610EC4B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57786</xdr:rowOff>
    </xdr:from>
    <xdr:to>
      <xdr:col>24</xdr:col>
      <xdr:colOff>114300</xdr:colOff>
      <xdr:row>106</xdr:row>
      <xdr:rowOff>159386</xdr:rowOff>
    </xdr:to>
    <xdr:sp macro="" textlink="">
      <xdr:nvSpPr>
        <xdr:cNvPr id="420" name="楕円 419">
          <a:extLst>
            <a:ext uri="{FF2B5EF4-FFF2-40B4-BE49-F238E27FC236}">
              <a16:creationId xmlns:a16="http://schemas.microsoft.com/office/drawing/2014/main" id="{B2A5337A-FC0D-4473-9AF4-7F8C035738A6}"/>
            </a:ext>
          </a:extLst>
        </xdr:cNvPr>
        <xdr:cNvSpPr/>
      </xdr:nvSpPr>
      <xdr:spPr>
        <a:xfrm>
          <a:off x="4127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80663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F2DD916-7969-4250-BC6C-384634BCDFA1}"/>
            </a:ext>
          </a:extLst>
        </xdr:cNvPr>
        <xdr:cNvSpPr txBox="1"/>
      </xdr:nvSpPr>
      <xdr:spPr>
        <a:xfrm>
          <a:off x="42164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12064</xdr:rowOff>
    </xdr:from>
    <xdr:to>
      <xdr:col>20</xdr:col>
      <xdr:colOff>38100</xdr:colOff>
      <xdr:row>106</xdr:row>
      <xdr:rowOff>113664</xdr:rowOff>
    </xdr:to>
    <xdr:sp macro="" textlink="">
      <xdr:nvSpPr>
        <xdr:cNvPr id="422" name="楕円 421">
          <a:extLst>
            <a:ext uri="{FF2B5EF4-FFF2-40B4-BE49-F238E27FC236}">
              <a16:creationId xmlns:a16="http://schemas.microsoft.com/office/drawing/2014/main" id="{C9D3A361-5603-41ED-8D6F-0C41343D28B9}"/>
            </a:ext>
          </a:extLst>
        </xdr:cNvPr>
        <xdr:cNvSpPr/>
      </xdr:nvSpPr>
      <xdr:spPr>
        <a:xfrm>
          <a:off x="3384550" y="17614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62864</xdr:rowOff>
    </xdr:from>
    <xdr:to>
      <xdr:col>24</xdr:col>
      <xdr:colOff>63500</xdr:colOff>
      <xdr:row>106</xdr:row>
      <xdr:rowOff>108586</xdr:rowOff>
    </xdr:to>
    <xdr:cxnSp macro="">
      <xdr:nvCxnSpPr>
        <xdr:cNvPr id="423" name="直線コネクタ 422">
          <a:extLst>
            <a:ext uri="{FF2B5EF4-FFF2-40B4-BE49-F238E27FC236}">
              <a16:creationId xmlns:a16="http://schemas.microsoft.com/office/drawing/2014/main" id="{5B6FE36D-6BC1-4227-B2EF-42457AAA7E72}"/>
            </a:ext>
          </a:extLst>
        </xdr:cNvPr>
        <xdr:cNvCxnSpPr/>
      </xdr:nvCxnSpPr>
      <xdr:spPr>
        <a:xfrm>
          <a:off x="3429000" y="17665064"/>
          <a:ext cx="7493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135889</xdr:rowOff>
    </xdr:from>
    <xdr:to>
      <xdr:col>15</xdr:col>
      <xdr:colOff>101600</xdr:colOff>
      <xdr:row>106</xdr:row>
      <xdr:rowOff>66039</xdr:rowOff>
    </xdr:to>
    <xdr:sp macro="" textlink="">
      <xdr:nvSpPr>
        <xdr:cNvPr id="424" name="楕円 423">
          <a:extLst>
            <a:ext uri="{FF2B5EF4-FFF2-40B4-BE49-F238E27FC236}">
              <a16:creationId xmlns:a16="http://schemas.microsoft.com/office/drawing/2014/main" id="{325B6FE4-F7AC-486A-9B10-1295660D78F6}"/>
            </a:ext>
          </a:extLst>
        </xdr:cNvPr>
        <xdr:cNvSpPr/>
      </xdr:nvSpPr>
      <xdr:spPr>
        <a:xfrm>
          <a:off x="257175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15239</xdr:rowOff>
    </xdr:from>
    <xdr:to>
      <xdr:col>19</xdr:col>
      <xdr:colOff>177800</xdr:colOff>
      <xdr:row>106</xdr:row>
      <xdr:rowOff>62864</xdr:rowOff>
    </xdr:to>
    <xdr:cxnSp macro="">
      <xdr:nvCxnSpPr>
        <xdr:cNvPr id="425" name="直線コネクタ 424">
          <a:extLst>
            <a:ext uri="{FF2B5EF4-FFF2-40B4-BE49-F238E27FC236}">
              <a16:creationId xmlns:a16="http://schemas.microsoft.com/office/drawing/2014/main" id="{7A5CB37D-930E-4CEC-8F6D-18954BFECDD7}"/>
            </a:ext>
          </a:extLst>
        </xdr:cNvPr>
        <xdr:cNvCxnSpPr/>
      </xdr:nvCxnSpPr>
      <xdr:spPr>
        <a:xfrm>
          <a:off x="2622550" y="17617439"/>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55880</xdr:rowOff>
    </xdr:from>
    <xdr:to>
      <xdr:col>10</xdr:col>
      <xdr:colOff>165100</xdr:colOff>
      <xdr:row>106</xdr:row>
      <xdr:rowOff>157480</xdr:rowOff>
    </xdr:to>
    <xdr:sp macro="" textlink="">
      <xdr:nvSpPr>
        <xdr:cNvPr id="426" name="楕円 425">
          <a:extLst>
            <a:ext uri="{FF2B5EF4-FFF2-40B4-BE49-F238E27FC236}">
              <a16:creationId xmlns:a16="http://schemas.microsoft.com/office/drawing/2014/main" id="{29F69B0D-6492-452E-815C-2FF3FEB640AA}"/>
            </a:ext>
          </a:extLst>
        </xdr:cNvPr>
        <xdr:cNvSpPr/>
      </xdr:nvSpPr>
      <xdr:spPr>
        <a:xfrm>
          <a:off x="17780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15239</xdr:rowOff>
    </xdr:from>
    <xdr:to>
      <xdr:col>15</xdr:col>
      <xdr:colOff>50800</xdr:colOff>
      <xdr:row>106</xdr:row>
      <xdr:rowOff>106680</xdr:rowOff>
    </xdr:to>
    <xdr:cxnSp macro="">
      <xdr:nvCxnSpPr>
        <xdr:cNvPr id="427" name="直線コネクタ 426">
          <a:extLst>
            <a:ext uri="{FF2B5EF4-FFF2-40B4-BE49-F238E27FC236}">
              <a16:creationId xmlns:a16="http://schemas.microsoft.com/office/drawing/2014/main" id="{9F8E9E60-1539-4A3B-AA46-D4142259C77C}"/>
            </a:ext>
          </a:extLst>
        </xdr:cNvPr>
        <xdr:cNvCxnSpPr/>
      </xdr:nvCxnSpPr>
      <xdr:spPr>
        <a:xfrm flipV="1">
          <a:off x="1828800" y="17617439"/>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44450</xdr:rowOff>
    </xdr:from>
    <xdr:to>
      <xdr:col>6</xdr:col>
      <xdr:colOff>38100</xdr:colOff>
      <xdr:row>105</xdr:row>
      <xdr:rowOff>146050</xdr:rowOff>
    </xdr:to>
    <xdr:sp macro="" textlink="">
      <xdr:nvSpPr>
        <xdr:cNvPr id="428" name="楕円 427">
          <a:extLst>
            <a:ext uri="{FF2B5EF4-FFF2-40B4-BE49-F238E27FC236}">
              <a16:creationId xmlns:a16="http://schemas.microsoft.com/office/drawing/2014/main" id="{B56CCC3B-1480-4868-A881-0BC26FA0631B}"/>
            </a:ext>
          </a:extLst>
        </xdr:cNvPr>
        <xdr:cNvSpPr/>
      </xdr:nvSpPr>
      <xdr:spPr>
        <a:xfrm>
          <a:off x="984250"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95250</xdr:rowOff>
    </xdr:from>
    <xdr:to>
      <xdr:col>10</xdr:col>
      <xdr:colOff>114300</xdr:colOff>
      <xdr:row>106</xdr:row>
      <xdr:rowOff>106680</xdr:rowOff>
    </xdr:to>
    <xdr:cxnSp macro="">
      <xdr:nvCxnSpPr>
        <xdr:cNvPr id="429" name="直線コネクタ 428">
          <a:extLst>
            <a:ext uri="{FF2B5EF4-FFF2-40B4-BE49-F238E27FC236}">
              <a16:creationId xmlns:a16="http://schemas.microsoft.com/office/drawing/2014/main" id="{203E95D4-3BC4-44A2-BFD7-053A1A47B8D0}"/>
            </a:ext>
          </a:extLst>
        </xdr:cNvPr>
        <xdr:cNvCxnSpPr/>
      </xdr:nvCxnSpPr>
      <xdr:spPr>
        <a:xfrm>
          <a:off x="1028700" y="17526000"/>
          <a:ext cx="8001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22877</xdr:rowOff>
    </xdr:from>
    <xdr:ext cx="405111" cy="259045"/>
    <xdr:sp macro="" textlink="">
      <xdr:nvSpPr>
        <xdr:cNvPr id="430" name="n_1aveValue【港湾・漁港】&#10;有形固定資産減価償却率">
          <a:extLst>
            <a:ext uri="{FF2B5EF4-FFF2-40B4-BE49-F238E27FC236}">
              <a16:creationId xmlns:a16="http://schemas.microsoft.com/office/drawing/2014/main" id="{9FA7D3DB-2373-4892-9EBF-0D90DC5B8E2C}"/>
            </a:ext>
          </a:extLst>
        </xdr:cNvPr>
        <xdr:cNvSpPr txBox="1"/>
      </xdr:nvSpPr>
      <xdr:spPr>
        <a:xfrm>
          <a:off x="32391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31" name="n_2aveValue【港湾・漁港】&#10;有形固定資産減価償却率">
          <a:extLst>
            <a:ext uri="{FF2B5EF4-FFF2-40B4-BE49-F238E27FC236}">
              <a16:creationId xmlns:a16="http://schemas.microsoft.com/office/drawing/2014/main" id="{1E90606F-1E23-4BE8-9285-9DD15E7CD491}"/>
            </a:ext>
          </a:extLst>
        </xdr:cNvPr>
        <xdr:cNvSpPr txBox="1"/>
      </xdr:nvSpPr>
      <xdr:spPr>
        <a:xfrm>
          <a:off x="24390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32" name="n_3aveValue【港湾・漁港】&#10;有形固定資産減価償却率">
          <a:extLst>
            <a:ext uri="{FF2B5EF4-FFF2-40B4-BE49-F238E27FC236}">
              <a16:creationId xmlns:a16="http://schemas.microsoft.com/office/drawing/2014/main" id="{65CC0A97-80B2-420E-987A-E30D56B5C84D}"/>
            </a:ext>
          </a:extLst>
        </xdr:cNvPr>
        <xdr:cNvSpPr txBox="1"/>
      </xdr:nvSpPr>
      <xdr:spPr>
        <a:xfrm>
          <a:off x="164529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15257</xdr:rowOff>
    </xdr:from>
    <xdr:ext cx="405111" cy="259045"/>
    <xdr:sp macro="" textlink="">
      <xdr:nvSpPr>
        <xdr:cNvPr id="433" name="n_4aveValue【港湾・漁港】&#10;有形固定資産減価償却率">
          <a:extLst>
            <a:ext uri="{FF2B5EF4-FFF2-40B4-BE49-F238E27FC236}">
              <a16:creationId xmlns:a16="http://schemas.microsoft.com/office/drawing/2014/main" id="{4B9D8744-E26E-408B-B318-3D213EEAEF31}"/>
            </a:ext>
          </a:extLst>
        </xdr:cNvPr>
        <xdr:cNvSpPr txBox="1"/>
      </xdr:nvSpPr>
      <xdr:spPr>
        <a:xfrm>
          <a:off x="8515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130191</xdr:rowOff>
    </xdr:from>
    <xdr:ext cx="405111" cy="259045"/>
    <xdr:sp macro="" textlink="">
      <xdr:nvSpPr>
        <xdr:cNvPr id="434" name="n_1mainValue【港湾・漁港】&#10;有形固定資産減価償却率">
          <a:extLst>
            <a:ext uri="{FF2B5EF4-FFF2-40B4-BE49-F238E27FC236}">
              <a16:creationId xmlns:a16="http://schemas.microsoft.com/office/drawing/2014/main" id="{69BD9A1F-4204-421B-AF73-7B5F1B52C590}"/>
            </a:ext>
          </a:extLst>
        </xdr:cNvPr>
        <xdr:cNvSpPr txBox="1"/>
      </xdr:nvSpPr>
      <xdr:spPr>
        <a:xfrm>
          <a:off x="32391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82566</xdr:rowOff>
    </xdr:from>
    <xdr:ext cx="405111" cy="259045"/>
    <xdr:sp macro="" textlink="">
      <xdr:nvSpPr>
        <xdr:cNvPr id="435" name="n_2mainValue【港湾・漁港】&#10;有形固定資産減価償却率">
          <a:extLst>
            <a:ext uri="{FF2B5EF4-FFF2-40B4-BE49-F238E27FC236}">
              <a16:creationId xmlns:a16="http://schemas.microsoft.com/office/drawing/2014/main" id="{B3315B76-C868-49D2-AD39-F5AB3EC32D40}"/>
            </a:ext>
          </a:extLst>
        </xdr:cNvPr>
        <xdr:cNvSpPr txBox="1"/>
      </xdr:nvSpPr>
      <xdr:spPr>
        <a:xfrm>
          <a:off x="2439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148607</xdr:rowOff>
    </xdr:from>
    <xdr:ext cx="405111" cy="259045"/>
    <xdr:sp macro="" textlink="">
      <xdr:nvSpPr>
        <xdr:cNvPr id="436" name="n_3mainValue【港湾・漁港】&#10;有形固定資産減価償却率">
          <a:extLst>
            <a:ext uri="{FF2B5EF4-FFF2-40B4-BE49-F238E27FC236}">
              <a16:creationId xmlns:a16="http://schemas.microsoft.com/office/drawing/2014/main" id="{8D8D3E69-3C78-4858-8384-25708E7445A6}"/>
            </a:ext>
          </a:extLst>
        </xdr:cNvPr>
        <xdr:cNvSpPr txBox="1"/>
      </xdr:nvSpPr>
      <xdr:spPr>
        <a:xfrm>
          <a:off x="164529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162577</xdr:rowOff>
    </xdr:from>
    <xdr:ext cx="405111" cy="259045"/>
    <xdr:sp macro="" textlink="">
      <xdr:nvSpPr>
        <xdr:cNvPr id="437" name="n_4mainValue【港湾・漁港】&#10;有形固定資産減価償却率">
          <a:extLst>
            <a:ext uri="{FF2B5EF4-FFF2-40B4-BE49-F238E27FC236}">
              <a16:creationId xmlns:a16="http://schemas.microsoft.com/office/drawing/2014/main" id="{16515015-F4CC-49E6-923B-EBDF711AE8AD}"/>
            </a:ext>
          </a:extLst>
        </xdr:cNvPr>
        <xdr:cNvSpPr txBox="1"/>
      </xdr:nvSpPr>
      <xdr:spPr>
        <a:xfrm>
          <a:off x="8515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DB703A8-0AF2-4030-80FF-32974A7DE91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138E774-AF19-4693-AD62-2F7D67C302A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F77EA42-A9C0-49E7-B696-E80B315B78A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9E8A7F1-6E13-45E0-AC8E-A99EEB37C6E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633951B-9CC9-4FCF-BB42-91F8DA8A01A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E36F98A-64E5-4075-A540-FE30EE6D715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867B7B0-9DC2-4A29-AF1C-CF65C1052AA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6FEB6C0-6A1E-4C3F-B57A-2D9347E9648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51A290B-4F04-4BDF-B372-A18AAE24251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E047E6E-C3C3-42CC-A672-D71E0EAF309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4640734B-FC80-463D-8C93-82E877F9958F}"/>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02B54E98-FCED-49EE-B9AB-454B6E2FD65D}"/>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451D6C8A-1238-47D6-8279-D19BA47E3BA3}"/>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0FA794E9-1305-46D1-8262-85925063BC62}"/>
            </a:ext>
          </a:extLst>
        </xdr:cNvPr>
        <xdr:cNvSpPr txBox="1"/>
      </xdr:nvSpPr>
      <xdr:spPr>
        <a:xfrm>
          <a:off x="5327878" y="17421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5D5B6FCA-87C9-48B3-B779-5E51484ECE05}"/>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6CE74E5A-890B-45BD-8E87-A9A8099A215F}"/>
            </a:ext>
          </a:extLst>
        </xdr:cNvPr>
        <xdr:cNvSpPr txBox="1"/>
      </xdr:nvSpPr>
      <xdr:spPr>
        <a:xfrm>
          <a:off x="5327878" y="1696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5C3DF4E6-E06B-4D42-8698-162758689E0B}"/>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A041F30A-212A-4C52-80AE-B99F78121C86}"/>
            </a:ext>
          </a:extLst>
        </xdr:cNvPr>
        <xdr:cNvSpPr txBox="1"/>
      </xdr:nvSpPr>
      <xdr:spPr>
        <a:xfrm>
          <a:off x="5327878" y="1650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9C54598B-9A5F-4DC1-9AB1-E0C9092F22BB}"/>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3C81C17E-FE65-4E12-9359-286345956624}"/>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578169E3-64B7-4054-97FF-9FEE28C5258C}"/>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4E9FA06C-6180-47DC-B653-B131F78DDDB5}"/>
            </a:ext>
          </a:extLst>
        </xdr:cNvPr>
        <xdr:cNvCxnSpPr/>
      </xdr:nvCxnSpPr>
      <xdr:spPr>
        <a:xfrm flipV="1">
          <a:off x="9429115" y="16968025"/>
          <a:ext cx="0" cy="105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C0F02AA8-2221-4258-9E4C-0894025C96BB}"/>
            </a:ext>
          </a:extLst>
        </xdr:cNvPr>
        <xdr:cNvSpPr txBox="1"/>
      </xdr:nvSpPr>
      <xdr:spPr>
        <a:xfrm>
          <a:off x="9467850" y="180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8FFBC6FB-81EA-4F7C-AD45-D1A75113AAAC}"/>
            </a:ext>
          </a:extLst>
        </xdr:cNvPr>
        <xdr:cNvCxnSpPr/>
      </xdr:nvCxnSpPr>
      <xdr:spPr>
        <a:xfrm>
          <a:off x="9359900" y="18020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4EDC7836-56AE-4764-AA92-68AD05B676F6}"/>
            </a:ext>
          </a:extLst>
        </xdr:cNvPr>
        <xdr:cNvSpPr txBox="1"/>
      </xdr:nvSpPr>
      <xdr:spPr>
        <a:xfrm>
          <a:off x="9467850" y="16743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652FE7A1-A26B-464C-9038-58993775D7E3}"/>
            </a:ext>
          </a:extLst>
        </xdr:cNvPr>
        <xdr:cNvCxnSpPr/>
      </xdr:nvCxnSpPr>
      <xdr:spPr>
        <a:xfrm>
          <a:off x="9359900" y="16968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E82AFE5C-3207-4BA6-9A7A-79593F869DF4}"/>
            </a:ext>
          </a:extLst>
        </xdr:cNvPr>
        <xdr:cNvSpPr txBox="1"/>
      </xdr:nvSpPr>
      <xdr:spPr>
        <a:xfrm>
          <a:off x="9467850" y="1744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FF25A7BA-637C-47E3-AF11-8D888D50CDEE}"/>
            </a:ext>
          </a:extLst>
        </xdr:cNvPr>
        <xdr:cNvSpPr/>
      </xdr:nvSpPr>
      <xdr:spPr>
        <a:xfrm>
          <a:off x="9398000" y="17595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2CC92E38-680B-4965-80D7-8766622F43AF}"/>
            </a:ext>
          </a:extLst>
        </xdr:cNvPr>
        <xdr:cNvSpPr/>
      </xdr:nvSpPr>
      <xdr:spPr>
        <a:xfrm>
          <a:off x="8636000" y="1747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6ECFDFFF-531B-450D-83A2-B4FF9DF26F61}"/>
            </a:ext>
          </a:extLst>
        </xdr:cNvPr>
        <xdr:cNvSpPr/>
      </xdr:nvSpPr>
      <xdr:spPr>
        <a:xfrm>
          <a:off x="7842250" y="17496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BFB37CD2-2274-4BA7-A0FB-54EFF0F33C16}"/>
            </a:ext>
          </a:extLst>
        </xdr:cNvPr>
        <xdr:cNvSpPr/>
      </xdr:nvSpPr>
      <xdr:spPr>
        <a:xfrm>
          <a:off x="7029450" y="175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38150</xdr:rowOff>
    </xdr:from>
    <xdr:to>
      <xdr:col>36</xdr:col>
      <xdr:colOff>165100</xdr:colOff>
      <xdr:row>106</xdr:row>
      <xdr:rowOff>139750</xdr:rowOff>
    </xdr:to>
    <xdr:sp macro="" textlink="">
      <xdr:nvSpPr>
        <xdr:cNvPr id="469" name="フローチャート: 判断 468">
          <a:extLst>
            <a:ext uri="{FF2B5EF4-FFF2-40B4-BE49-F238E27FC236}">
              <a16:creationId xmlns:a16="http://schemas.microsoft.com/office/drawing/2014/main" id="{5B633A79-75E4-4E5B-A9FB-BE8B7E0B3D1B}"/>
            </a:ext>
          </a:extLst>
        </xdr:cNvPr>
        <xdr:cNvSpPr/>
      </xdr:nvSpPr>
      <xdr:spPr>
        <a:xfrm>
          <a:off x="6235700" y="1764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7065487-6F3F-46F4-8296-B6FAABB8760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9109128-410C-460C-AB9B-45574263716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5EBFA33-AAF5-42B5-B4AD-D27818B3CB5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EBF1144-9E03-4292-AE21-CE2495BC231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2AA9411-C90F-4F8D-A942-8B574B17160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24174</xdr:rowOff>
    </xdr:from>
    <xdr:to>
      <xdr:col>55</xdr:col>
      <xdr:colOff>50800</xdr:colOff>
      <xdr:row>108</xdr:row>
      <xdr:rowOff>125774</xdr:rowOff>
    </xdr:to>
    <xdr:sp macro="" textlink="">
      <xdr:nvSpPr>
        <xdr:cNvPr id="475" name="楕円 474">
          <a:extLst>
            <a:ext uri="{FF2B5EF4-FFF2-40B4-BE49-F238E27FC236}">
              <a16:creationId xmlns:a16="http://schemas.microsoft.com/office/drawing/2014/main" id="{8FDB5FF1-C96E-4AD4-9BA6-A10C05B20424}"/>
            </a:ext>
          </a:extLst>
        </xdr:cNvPr>
        <xdr:cNvSpPr/>
      </xdr:nvSpPr>
      <xdr:spPr>
        <a:xfrm>
          <a:off x="9398000" y="17969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110551</xdr:rowOff>
    </xdr:from>
    <xdr:ext cx="469744" cy="259045"/>
    <xdr:sp macro="" textlink="">
      <xdr:nvSpPr>
        <xdr:cNvPr id="476" name="【港湾・漁港】&#10;一人当たり有形固定資産（償却資産）額該当値テキスト">
          <a:extLst>
            <a:ext uri="{FF2B5EF4-FFF2-40B4-BE49-F238E27FC236}">
              <a16:creationId xmlns:a16="http://schemas.microsoft.com/office/drawing/2014/main" id="{CC7A5867-A0DB-4198-8135-24E1D6777DCF}"/>
            </a:ext>
          </a:extLst>
        </xdr:cNvPr>
        <xdr:cNvSpPr txBox="1"/>
      </xdr:nvSpPr>
      <xdr:spPr>
        <a:xfrm>
          <a:off x="9467850" y="1788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24200</xdr:rowOff>
    </xdr:from>
    <xdr:to>
      <xdr:col>50</xdr:col>
      <xdr:colOff>165100</xdr:colOff>
      <xdr:row>108</xdr:row>
      <xdr:rowOff>125800</xdr:rowOff>
    </xdr:to>
    <xdr:sp macro="" textlink="">
      <xdr:nvSpPr>
        <xdr:cNvPr id="477" name="楕円 476">
          <a:extLst>
            <a:ext uri="{FF2B5EF4-FFF2-40B4-BE49-F238E27FC236}">
              <a16:creationId xmlns:a16="http://schemas.microsoft.com/office/drawing/2014/main" id="{6A55C32E-CD9B-4314-97B7-3D9333E41EAB}"/>
            </a:ext>
          </a:extLst>
        </xdr:cNvPr>
        <xdr:cNvSpPr/>
      </xdr:nvSpPr>
      <xdr:spPr>
        <a:xfrm>
          <a:off x="8636000" y="179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74974</xdr:rowOff>
    </xdr:from>
    <xdr:to>
      <xdr:col>55</xdr:col>
      <xdr:colOff>0</xdr:colOff>
      <xdr:row>108</xdr:row>
      <xdr:rowOff>75000</xdr:rowOff>
    </xdr:to>
    <xdr:cxnSp macro="">
      <xdr:nvCxnSpPr>
        <xdr:cNvPr id="478" name="直線コネクタ 477">
          <a:extLst>
            <a:ext uri="{FF2B5EF4-FFF2-40B4-BE49-F238E27FC236}">
              <a16:creationId xmlns:a16="http://schemas.microsoft.com/office/drawing/2014/main" id="{A1C4DE40-0742-457B-A10C-3707F8338DC1}"/>
            </a:ext>
          </a:extLst>
        </xdr:cNvPr>
        <xdr:cNvCxnSpPr/>
      </xdr:nvCxnSpPr>
      <xdr:spPr>
        <a:xfrm flipV="1">
          <a:off x="8686800" y="18020074"/>
          <a:ext cx="74295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24225</xdr:rowOff>
    </xdr:from>
    <xdr:to>
      <xdr:col>46</xdr:col>
      <xdr:colOff>38100</xdr:colOff>
      <xdr:row>108</xdr:row>
      <xdr:rowOff>125825</xdr:rowOff>
    </xdr:to>
    <xdr:sp macro="" textlink="">
      <xdr:nvSpPr>
        <xdr:cNvPr id="479" name="楕円 478">
          <a:extLst>
            <a:ext uri="{FF2B5EF4-FFF2-40B4-BE49-F238E27FC236}">
              <a16:creationId xmlns:a16="http://schemas.microsoft.com/office/drawing/2014/main" id="{BA067E92-0B86-4673-9201-C08F7E902134}"/>
            </a:ext>
          </a:extLst>
        </xdr:cNvPr>
        <xdr:cNvSpPr/>
      </xdr:nvSpPr>
      <xdr:spPr>
        <a:xfrm>
          <a:off x="7842250" y="17969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75000</xdr:rowOff>
    </xdr:from>
    <xdr:to>
      <xdr:col>50</xdr:col>
      <xdr:colOff>114300</xdr:colOff>
      <xdr:row>108</xdr:row>
      <xdr:rowOff>75025</xdr:rowOff>
    </xdr:to>
    <xdr:cxnSp macro="">
      <xdr:nvCxnSpPr>
        <xdr:cNvPr id="480" name="直線コネクタ 479">
          <a:extLst>
            <a:ext uri="{FF2B5EF4-FFF2-40B4-BE49-F238E27FC236}">
              <a16:creationId xmlns:a16="http://schemas.microsoft.com/office/drawing/2014/main" id="{032E07AB-BB55-4AFB-B0DE-F705C9BD58D8}"/>
            </a:ext>
          </a:extLst>
        </xdr:cNvPr>
        <xdr:cNvCxnSpPr/>
      </xdr:nvCxnSpPr>
      <xdr:spPr>
        <a:xfrm flipV="1">
          <a:off x="7886700" y="18020100"/>
          <a:ext cx="8001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24440</xdr:rowOff>
    </xdr:from>
    <xdr:to>
      <xdr:col>41</xdr:col>
      <xdr:colOff>101600</xdr:colOff>
      <xdr:row>108</xdr:row>
      <xdr:rowOff>126040</xdr:rowOff>
    </xdr:to>
    <xdr:sp macro="" textlink="">
      <xdr:nvSpPr>
        <xdr:cNvPr id="481" name="楕円 480">
          <a:extLst>
            <a:ext uri="{FF2B5EF4-FFF2-40B4-BE49-F238E27FC236}">
              <a16:creationId xmlns:a16="http://schemas.microsoft.com/office/drawing/2014/main" id="{64D75B7E-8E79-4621-B985-5D655243FE2D}"/>
            </a:ext>
          </a:extLst>
        </xdr:cNvPr>
        <xdr:cNvSpPr/>
      </xdr:nvSpPr>
      <xdr:spPr>
        <a:xfrm>
          <a:off x="7029450" y="179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75025</xdr:rowOff>
    </xdr:from>
    <xdr:to>
      <xdr:col>45</xdr:col>
      <xdr:colOff>177800</xdr:colOff>
      <xdr:row>108</xdr:row>
      <xdr:rowOff>75240</xdr:rowOff>
    </xdr:to>
    <xdr:cxnSp macro="">
      <xdr:nvCxnSpPr>
        <xdr:cNvPr id="482" name="直線コネクタ 481">
          <a:extLst>
            <a:ext uri="{FF2B5EF4-FFF2-40B4-BE49-F238E27FC236}">
              <a16:creationId xmlns:a16="http://schemas.microsoft.com/office/drawing/2014/main" id="{AB40DC79-E0A2-4636-B53A-8E3932511AF9}"/>
            </a:ext>
          </a:extLst>
        </xdr:cNvPr>
        <xdr:cNvCxnSpPr/>
      </xdr:nvCxnSpPr>
      <xdr:spPr>
        <a:xfrm flipV="1">
          <a:off x="7080250" y="18020125"/>
          <a:ext cx="80645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24284</xdr:rowOff>
    </xdr:from>
    <xdr:to>
      <xdr:col>36</xdr:col>
      <xdr:colOff>165100</xdr:colOff>
      <xdr:row>108</xdr:row>
      <xdr:rowOff>125884</xdr:rowOff>
    </xdr:to>
    <xdr:sp macro="" textlink="">
      <xdr:nvSpPr>
        <xdr:cNvPr id="483" name="楕円 482">
          <a:extLst>
            <a:ext uri="{FF2B5EF4-FFF2-40B4-BE49-F238E27FC236}">
              <a16:creationId xmlns:a16="http://schemas.microsoft.com/office/drawing/2014/main" id="{01F75FCC-2B1F-45B4-A081-FE133B169267}"/>
            </a:ext>
          </a:extLst>
        </xdr:cNvPr>
        <xdr:cNvSpPr/>
      </xdr:nvSpPr>
      <xdr:spPr>
        <a:xfrm>
          <a:off x="6235700" y="179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75084</xdr:rowOff>
    </xdr:from>
    <xdr:to>
      <xdr:col>41</xdr:col>
      <xdr:colOff>50800</xdr:colOff>
      <xdr:row>108</xdr:row>
      <xdr:rowOff>75240</xdr:rowOff>
    </xdr:to>
    <xdr:cxnSp macro="">
      <xdr:nvCxnSpPr>
        <xdr:cNvPr id="484" name="直線コネクタ 483">
          <a:extLst>
            <a:ext uri="{FF2B5EF4-FFF2-40B4-BE49-F238E27FC236}">
              <a16:creationId xmlns:a16="http://schemas.microsoft.com/office/drawing/2014/main" id="{B9D2E51C-1AE8-4AF7-8757-5D0A7B16E7BA}"/>
            </a:ext>
          </a:extLst>
        </xdr:cNvPr>
        <xdr:cNvCxnSpPr/>
      </xdr:nvCxnSpPr>
      <xdr:spPr>
        <a:xfrm>
          <a:off x="6286500" y="18020184"/>
          <a:ext cx="79375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103</xdr:row>
      <xdr:rowOff>164318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A1A6D357-682E-4ED1-AEAD-0D73DE93D49F}"/>
            </a:ext>
          </a:extLst>
        </xdr:cNvPr>
        <xdr:cNvSpPr txBox="1"/>
      </xdr:nvSpPr>
      <xdr:spPr>
        <a:xfrm>
          <a:off x="8367105" y="17252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12422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FEC4B58D-9840-43D0-AEDC-5EEBC5EB38C6}"/>
            </a:ext>
          </a:extLst>
        </xdr:cNvPr>
        <xdr:cNvSpPr txBox="1"/>
      </xdr:nvSpPr>
      <xdr:spPr>
        <a:xfrm>
          <a:off x="7567005" y="17271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26140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7708DA85-D6A4-4CC5-AFD2-14B8CDE5EE6A}"/>
            </a:ext>
          </a:extLst>
        </xdr:cNvPr>
        <xdr:cNvSpPr txBox="1"/>
      </xdr:nvSpPr>
      <xdr:spPr>
        <a:xfrm>
          <a:off x="6773255" y="17285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156277</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CF5DD4E9-9B45-4DB5-9B06-7C5DE18DF479}"/>
            </a:ext>
          </a:extLst>
        </xdr:cNvPr>
        <xdr:cNvSpPr txBox="1"/>
      </xdr:nvSpPr>
      <xdr:spPr>
        <a:xfrm>
          <a:off x="6006045" y="1741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116927</xdr:rowOff>
    </xdr:from>
    <xdr:ext cx="469744" cy="259045"/>
    <xdr:sp macro="" textlink="">
      <xdr:nvSpPr>
        <xdr:cNvPr id="489" name="n_1mainValue【港湾・漁港】&#10;一人当たり有形固定資産（償却資産）額">
          <a:extLst>
            <a:ext uri="{FF2B5EF4-FFF2-40B4-BE49-F238E27FC236}">
              <a16:creationId xmlns:a16="http://schemas.microsoft.com/office/drawing/2014/main" id="{FC7F403F-DABD-4343-8E5B-67CF3E70FD76}"/>
            </a:ext>
          </a:extLst>
        </xdr:cNvPr>
        <xdr:cNvSpPr txBox="1"/>
      </xdr:nvSpPr>
      <xdr:spPr>
        <a:xfrm>
          <a:off x="8458278" y="1806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116952</xdr:rowOff>
    </xdr:from>
    <xdr:ext cx="469744" cy="259045"/>
    <xdr:sp macro="" textlink="">
      <xdr:nvSpPr>
        <xdr:cNvPr id="490" name="n_2mainValue【港湾・漁港】&#10;一人当たり有形固定資産（償却資産）額">
          <a:extLst>
            <a:ext uri="{FF2B5EF4-FFF2-40B4-BE49-F238E27FC236}">
              <a16:creationId xmlns:a16="http://schemas.microsoft.com/office/drawing/2014/main" id="{B50D619A-C5E2-4BED-AFE9-21ABC7825F1D}"/>
            </a:ext>
          </a:extLst>
        </xdr:cNvPr>
        <xdr:cNvSpPr txBox="1"/>
      </xdr:nvSpPr>
      <xdr:spPr>
        <a:xfrm>
          <a:off x="7677228" y="180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117167</xdr:rowOff>
    </xdr:from>
    <xdr:ext cx="469744" cy="259045"/>
    <xdr:sp macro="" textlink="">
      <xdr:nvSpPr>
        <xdr:cNvPr id="491" name="n_3mainValue【港湾・漁港】&#10;一人当たり有形固定資産（償却資産）額">
          <a:extLst>
            <a:ext uri="{FF2B5EF4-FFF2-40B4-BE49-F238E27FC236}">
              <a16:creationId xmlns:a16="http://schemas.microsoft.com/office/drawing/2014/main" id="{C66C0770-A6D8-4F4B-B897-7E12E46CA738}"/>
            </a:ext>
          </a:extLst>
        </xdr:cNvPr>
        <xdr:cNvSpPr txBox="1"/>
      </xdr:nvSpPr>
      <xdr:spPr>
        <a:xfrm>
          <a:off x="6864428" y="180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117011</xdr:rowOff>
    </xdr:from>
    <xdr:ext cx="469744" cy="259045"/>
    <xdr:sp macro="" textlink="">
      <xdr:nvSpPr>
        <xdr:cNvPr id="492" name="n_4mainValue【港湾・漁港】&#10;一人当たり有形固定資産（償却資産）額">
          <a:extLst>
            <a:ext uri="{FF2B5EF4-FFF2-40B4-BE49-F238E27FC236}">
              <a16:creationId xmlns:a16="http://schemas.microsoft.com/office/drawing/2014/main" id="{1183751B-C1A5-47CC-BEF1-CA1528B80D31}"/>
            </a:ext>
          </a:extLst>
        </xdr:cNvPr>
        <xdr:cNvSpPr txBox="1"/>
      </xdr:nvSpPr>
      <xdr:spPr>
        <a:xfrm>
          <a:off x="6070678" y="180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90AFC92-E8AD-419B-B193-DF57C04EF98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51CADBA-A3C5-4CF4-8454-2410E169CF8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911B3786-6277-483E-9F00-6FA67C5D2CE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FB938B06-B1D9-4A67-8439-46AA9509B11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64DDB08-AB36-4AA1-B2EC-25FA40FD1A9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3AB4807A-5CE3-4306-93F0-E34A4D42041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7A0016F-292A-4E9A-A570-5F65EC72926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169DF11-7AED-4911-AC74-E633170CB2B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9F8A3CC4-A454-4F31-B1F2-5AE1C5382AD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03CC583-AB63-44AC-BA70-28E101F42F0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337DC12A-E306-46B3-84DA-744994543B71}"/>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25BA0A77-6D29-4EFB-84CB-7B101CACB45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A91C855D-3145-4166-855E-9791EA057FBD}"/>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355F72E0-4F2A-4383-A059-014B0FFD889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9F344C90-78F5-49EF-A28A-B2A95BB7A8BB}"/>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78A47F99-3CD7-46B2-A703-59CB79514F7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19FEACA7-B935-45FC-9D12-2A281AAD7A6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16FB08AC-E949-427D-8B9E-5D7BDAD9B2D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C80E776E-0F6A-4C3F-9360-3655DFD6B5B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B5524CE3-AEA0-470D-A98D-96D07D16A0DE}"/>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7718A1AA-07FB-4343-8BBC-2670C0ADF3F1}"/>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F0B5581-E274-466D-ABEB-C13F302615B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F545BD69-4A24-4342-A191-1FD574A64844}"/>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6538AE59-21EE-4DC0-90C9-E454824C6DB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931DCF68-9A61-420D-8E59-98A5E87C009A}"/>
            </a:ext>
          </a:extLst>
        </xdr:cNvPr>
        <xdr:cNvCxnSpPr/>
      </xdr:nvCxnSpPr>
      <xdr:spPr>
        <a:xfrm flipV="1">
          <a:off x="14699614" y="57340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B467FD0F-96BB-420D-8131-DD9F12AF2274}"/>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2FDEE84E-AEAF-4E0F-A19C-F86ED9F4A856}"/>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C0FA4811-8D41-48BF-948C-319AD134FAB1}"/>
            </a:ext>
          </a:extLst>
        </xdr:cNvPr>
        <xdr:cNvSpPr txBox="1"/>
      </xdr:nvSpPr>
      <xdr:spPr>
        <a:xfrm>
          <a:off x="14738350"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AD683D38-C7A6-4931-82A2-5FE96BD284CA}"/>
            </a:ext>
          </a:extLst>
        </xdr:cNvPr>
        <xdr:cNvCxnSpPr/>
      </xdr:nvCxnSpPr>
      <xdr:spPr>
        <a:xfrm>
          <a:off x="14611350" y="573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F3B9B832-536E-4B2A-B9CE-C0BA95F707D7}"/>
            </a:ext>
          </a:extLst>
        </xdr:cNvPr>
        <xdr:cNvSpPr txBox="1"/>
      </xdr:nvSpPr>
      <xdr:spPr>
        <a:xfrm>
          <a:off x="1473835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AA67315D-9238-4D8B-83BC-72BFDABBB13B}"/>
            </a:ext>
          </a:extLst>
        </xdr:cNvPr>
        <xdr:cNvSpPr/>
      </xdr:nvSpPr>
      <xdr:spPr>
        <a:xfrm>
          <a:off x="14649450" y="6148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1372FF2F-65C4-46BF-A260-DA709451D193}"/>
            </a:ext>
          </a:extLst>
        </xdr:cNvPr>
        <xdr:cNvSpPr/>
      </xdr:nvSpPr>
      <xdr:spPr>
        <a:xfrm>
          <a:off x="1388745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26B0AC65-F212-485C-93CA-583245674F81}"/>
            </a:ext>
          </a:extLst>
        </xdr:cNvPr>
        <xdr:cNvSpPr/>
      </xdr:nvSpPr>
      <xdr:spPr>
        <a:xfrm>
          <a:off x="1309370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765E0889-F063-4C67-AA0F-E5B1CF676970}"/>
            </a:ext>
          </a:extLst>
        </xdr:cNvPr>
        <xdr:cNvSpPr/>
      </xdr:nvSpPr>
      <xdr:spPr>
        <a:xfrm>
          <a:off x="12299950" y="616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527" name="フローチャート: 判断 526">
          <a:extLst>
            <a:ext uri="{FF2B5EF4-FFF2-40B4-BE49-F238E27FC236}">
              <a16:creationId xmlns:a16="http://schemas.microsoft.com/office/drawing/2014/main" id="{F7DF43CF-CBFF-45AC-87A7-8814EDE8F749}"/>
            </a:ext>
          </a:extLst>
        </xdr:cNvPr>
        <xdr:cNvSpPr/>
      </xdr:nvSpPr>
      <xdr:spPr>
        <a:xfrm>
          <a:off x="1148715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838B616-4150-4433-A315-0E22132C54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22EB2E9-191A-4B86-92C9-C931A3F77F0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BD39F06-5392-4FE9-A87C-015A3AB80DD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6F540A5-A9E9-4E15-9BE1-D2FEC0CE5E6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EAAD32F-37E4-479C-95BD-216FF3EE14D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33" name="楕円 532">
          <a:extLst>
            <a:ext uri="{FF2B5EF4-FFF2-40B4-BE49-F238E27FC236}">
              <a16:creationId xmlns:a16="http://schemas.microsoft.com/office/drawing/2014/main" id="{AE80F3CE-4FE4-4189-9145-E26F6DAAA6A0}"/>
            </a:ext>
          </a:extLst>
        </xdr:cNvPr>
        <xdr:cNvSpPr/>
      </xdr:nvSpPr>
      <xdr:spPr>
        <a:xfrm>
          <a:off x="14649450" y="6245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AD907B35-FC6B-4D9A-A965-66B2CB975F80}"/>
            </a:ext>
          </a:extLst>
        </xdr:cNvPr>
        <xdr:cNvSpPr txBox="1"/>
      </xdr:nvSpPr>
      <xdr:spPr>
        <a:xfrm>
          <a:off x="14738350"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535" name="楕円 534">
          <a:extLst>
            <a:ext uri="{FF2B5EF4-FFF2-40B4-BE49-F238E27FC236}">
              <a16:creationId xmlns:a16="http://schemas.microsoft.com/office/drawing/2014/main" id="{ADC68745-6485-43F1-9BA1-53241B9166E5}"/>
            </a:ext>
          </a:extLst>
        </xdr:cNvPr>
        <xdr:cNvSpPr/>
      </xdr:nvSpPr>
      <xdr:spPr>
        <a:xfrm>
          <a:off x="13887450" y="6275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40005</xdr:rowOff>
    </xdr:to>
    <xdr:cxnSp macro="">
      <xdr:nvCxnSpPr>
        <xdr:cNvPr id="536" name="直線コネクタ 535">
          <a:extLst>
            <a:ext uri="{FF2B5EF4-FFF2-40B4-BE49-F238E27FC236}">
              <a16:creationId xmlns:a16="http://schemas.microsoft.com/office/drawing/2014/main" id="{0E32805D-C956-497E-849B-F4AE84111BE1}"/>
            </a:ext>
          </a:extLst>
        </xdr:cNvPr>
        <xdr:cNvCxnSpPr/>
      </xdr:nvCxnSpPr>
      <xdr:spPr>
        <a:xfrm flipV="1">
          <a:off x="13938250" y="628967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7" name="楕円 536">
          <a:extLst>
            <a:ext uri="{FF2B5EF4-FFF2-40B4-BE49-F238E27FC236}">
              <a16:creationId xmlns:a16="http://schemas.microsoft.com/office/drawing/2014/main" id="{B12CB4BC-BEE9-454C-8BA9-6884AFC522B3}"/>
            </a:ext>
          </a:extLst>
        </xdr:cNvPr>
        <xdr:cNvSpPr/>
      </xdr:nvSpPr>
      <xdr:spPr>
        <a:xfrm>
          <a:off x="130937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38</xdr:row>
      <xdr:rowOff>47625</xdr:rowOff>
    </xdr:to>
    <xdr:cxnSp macro="">
      <xdr:nvCxnSpPr>
        <xdr:cNvPr id="538" name="直線コネクタ 537">
          <a:extLst>
            <a:ext uri="{FF2B5EF4-FFF2-40B4-BE49-F238E27FC236}">
              <a16:creationId xmlns:a16="http://schemas.microsoft.com/office/drawing/2014/main" id="{8DBE1285-E925-4D7D-9450-88B5638BC245}"/>
            </a:ext>
          </a:extLst>
        </xdr:cNvPr>
        <xdr:cNvCxnSpPr/>
      </xdr:nvCxnSpPr>
      <xdr:spPr>
        <a:xfrm flipV="1">
          <a:off x="13144500" y="632015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39" name="楕円 538">
          <a:extLst>
            <a:ext uri="{FF2B5EF4-FFF2-40B4-BE49-F238E27FC236}">
              <a16:creationId xmlns:a16="http://schemas.microsoft.com/office/drawing/2014/main" id="{B00EA487-C441-443F-A12E-050C67FB56D3}"/>
            </a:ext>
          </a:extLst>
        </xdr:cNvPr>
        <xdr:cNvSpPr/>
      </xdr:nvSpPr>
      <xdr:spPr>
        <a:xfrm>
          <a:off x="12299950" y="6231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47625</xdr:rowOff>
    </xdr:to>
    <xdr:cxnSp macro="">
      <xdr:nvCxnSpPr>
        <xdr:cNvPr id="540" name="直線コネクタ 539">
          <a:extLst>
            <a:ext uri="{FF2B5EF4-FFF2-40B4-BE49-F238E27FC236}">
              <a16:creationId xmlns:a16="http://schemas.microsoft.com/office/drawing/2014/main" id="{24AF3970-C716-4957-BE20-AFA4CEA76341}"/>
            </a:ext>
          </a:extLst>
        </xdr:cNvPr>
        <xdr:cNvCxnSpPr/>
      </xdr:nvCxnSpPr>
      <xdr:spPr>
        <a:xfrm>
          <a:off x="12344400" y="628269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41" name="楕円 540">
          <a:extLst>
            <a:ext uri="{FF2B5EF4-FFF2-40B4-BE49-F238E27FC236}">
              <a16:creationId xmlns:a16="http://schemas.microsoft.com/office/drawing/2014/main" id="{F2DA85C2-3CD7-4C84-B2F9-0B1B41131888}"/>
            </a:ext>
          </a:extLst>
        </xdr:cNvPr>
        <xdr:cNvSpPr/>
      </xdr:nvSpPr>
      <xdr:spPr>
        <a:xfrm>
          <a:off x="1148715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37</xdr:row>
      <xdr:rowOff>167640</xdr:rowOff>
    </xdr:to>
    <xdr:cxnSp macro="">
      <xdr:nvCxnSpPr>
        <xdr:cNvPr id="542" name="直線コネクタ 541">
          <a:extLst>
            <a:ext uri="{FF2B5EF4-FFF2-40B4-BE49-F238E27FC236}">
              <a16:creationId xmlns:a16="http://schemas.microsoft.com/office/drawing/2014/main" id="{D4B78DDF-8811-46D2-97D1-18EEC82249C4}"/>
            </a:ext>
          </a:extLst>
        </xdr:cNvPr>
        <xdr:cNvCxnSpPr/>
      </xdr:nvCxnSpPr>
      <xdr:spPr>
        <a:xfrm>
          <a:off x="11537950" y="62826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8B7F1A0-8034-4644-846E-DD7D42768389}"/>
            </a:ext>
          </a:extLst>
        </xdr:cNvPr>
        <xdr:cNvSpPr txBox="1"/>
      </xdr:nvSpPr>
      <xdr:spPr>
        <a:xfrm>
          <a:off x="13742044"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838779AF-08AE-45AE-9201-6BD3D153D50A}"/>
            </a:ext>
          </a:extLst>
        </xdr:cNvPr>
        <xdr:cNvSpPr txBox="1"/>
      </xdr:nvSpPr>
      <xdr:spPr>
        <a:xfrm>
          <a:off x="1296099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5B589C76-99C1-4C81-8AC8-0AA1C9C3C0F8}"/>
            </a:ext>
          </a:extLst>
        </xdr:cNvPr>
        <xdr:cNvSpPr txBox="1"/>
      </xdr:nvSpPr>
      <xdr:spPr>
        <a:xfrm>
          <a:off x="121672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91A08FAB-B1BA-423C-8E7E-D90C30A805E0}"/>
            </a:ext>
          </a:extLst>
        </xdr:cNvPr>
        <xdr:cNvSpPr txBox="1"/>
      </xdr:nvSpPr>
      <xdr:spPr>
        <a:xfrm>
          <a:off x="11354444"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1CA71AFB-58CE-489B-8C87-7960CCD7EA98}"/>
            </a:ext>
          </a:extLst>
        </xdr:cNvPr>
        <xdr:cNvSpPr txBox="1"/>
      </xdr:nvSpPr>
      <xdr:spPr>
        <a:xfrm>
          <a:off x="13742044" y="636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89343357-9F61-4F10-863A-9BCDD3169948}"/>
            </a:ext>
          </a:extLst>
        </xdr:cNvPr>
        <xdr:cNvSpPr txBox="1"/>
      </xdr:nvSpPr>
      <xdr:spPr>
        <a:xfrm>
          <a:off x="12960994"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4096476-CABE-439D-BF8F-9B2A65E1E2B6}"/>
            </a:ext>
          </a:extLst>
        </xdr:cNvPr>
        <xdr:cNvSpPr txBox="1"/>
      </xdr:nvSpPr>
      <xdr:spPr>
        <a:xfrm>
          <a:off x="12167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346C8216-0DF2-4529-87F7-0A4627FCA6EA}"/>
            </a:ext>
          </a:extLst>
        </xdr:cNvPr>
        <xdr:cNvSpPr txBox="1"/>
      </xdr:nvSpPr>
      <xdr:spPr>
        <a:xfrm>
          <a:off x="113544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93C9304-394A-4E13-AA41-AD16F0D7C0B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B0DAA4F-ACFE-423F-949D-9DBDE79617E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79987431-B16F-47E1-BFC4-08AB1869DCF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F040E30F-8149-495A-8866-748568325DBB}"/>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AAA03E8B-4B1B-4C0B-A5DB-D22CD10955AA}"/>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C2C38EB0-E67F-40AC-A506-77A243484B6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7A62365-341C-4813-845C-6053F183950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3193E5A-036D-43B4-9AF4-FCFF2EAAF83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859FEDC9-5693-4EB8-B5D0-BD6D14FF6CC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DCE3D0B7-6FEF-45BF-91F9-72EA01FE2D3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CDB206C3-99DE-435B-A78C-EFBB46DB096B}"/>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576B39BF-185E-458C-9D2D-7BC35E691847}"/>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3E9EF6E8-AFAC-46C9-87C5-B1976992172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3F7ACBF-4CDC-4CB0-BCB3-3E8EC36BF38A}"/>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62D6D6E2-D1FC-4A48-99D6-5DB8E602704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F6B0CBFB-483E-4AC9-8A79-9F320CB108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7D762C99-6D68-4770-82ED-317E1459E0F8}"/>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6867F870-9A4A-434F-B061-475DB28C0EA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FCFA2A9-059F-453B-B327-524293D01D9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67BB61A2-59A2-4AF7-ACA2-6471226F862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B263A1F9-2509-499E-8E16-68C3CA3F982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587B9C20-4851-4974-938F-2E0FBB60AD8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A2DC095-27CA-48BD-AF3A-3F3E438D569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19AE98C7-5A59-4259-B379-F66063D64262}"/>
            </a:ext>
          </a:extLst>
        </xdr:cNvPr>
        <xdr:cNvCxnSpPr/>
      </xdr:nvCxnSpPr>
      <xdr:spPr>
        <a:xfrm flipV="1">
          <a:off x="19951064" y="569595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24376D9-05D9-4FE9-A310-386107CA5374}"/>
            </a:ext>
          </a:extLst>
        </xdr:cNvPr>
        <xdr:cNvSpPr txBox="1"/>
      </xdr:nvSpPr>
      <xdr:spPr>
        <a:xfrm>
          <a:off x="199898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55821A94-C913-4D77-9200-C51F35F7C41B}"/>
            </a:ext>
          </a:extLst>
        </xdr:cNvPr>
        <xdr:cNvCxnSpPr/>
      </xdr:nvCxnSpPr>
      <xdr:spPr>
        <a:xfrm>
          <a:off x="198818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6B46A778-166B-4184-82B2-8CB74093D5F9}"/>
            </a:ext>
          </a:extLst>
        </xdr:cNvPr>
        <xdr:cNvSpPr txBox="1"/>
      </xdr:nvSpPr>
      <xdr:spPr>
        <a:xfrm>
          <a:off x="199898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CD38F8C4-BB9C-4F45-9B11-A4D36D0DABC7}"/>
            </a:ext>
          </a:extLst>
        </xdr:cNvPr>
        <xdr:cNvCxnSpPr/>
      </xdr:nvCxnSpPr>
      <xdr:spPr>
        <a:xfrm>
          <a:off x="19881850" y="569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19C575D8-8969-445D-9C89-8AF08250B28D}"/>
            </a:ext>
          </a:extLst>
        </xdr:cNvPr>
        <xdr:cNvSpPr txBox="1"/>
      </xdr:nvSpPr>
      <xdr:spPr>
        <a:xfrm>
          <a:off x="199898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77E67D52-7D69-44A0-BD0A-BB71E9EA3C19}"/>
            </a:ext>
          </a:extLst>
        </xdr:cNvPr>
        <xdr:cNvSpPr/>
      </xdr:nvSpPr>
      <xdr:spPr>
        <a:xfrm>
          <a:off x="199009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5266D86C-2D6B-4BE6-B752-92BB76B006B3}"/>
            </a:ext>
          </a:extLst>
        </xdr:cNvPr>
        <xdr:cNvSpPr/>
      </xdr:nvSpPr>
      <xdr:spPr>
        <a:xfrm>
          <a:off x="19157950" y="6404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7CE58D31-11C9-484F-800F-DB656ACEF52A}"/>
            </a:ext>
          </a:extLst>
        </xdr:cNvPr>
        <xdr:cNvSpPr/>
      </xdr:nvSpPr>
      <xdr:spPr>
        <a:xfrm>
          <a:off x="18345150" y="6433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AD68BDE8-6B83-4B4D-B372-6F686259CAEF}"/>
            </a:ext>
          </a:extLst>
        </xdr:cNvPr>
        <xdr:cNvSpPr/>
      </xdr:nvSpPr>
      <xdr:spPr>
        <a:xfrm>
          <a:off x="175514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584" name="フローチャート: 判断 583">
          <a:extLst>
            <a:ext uri="{FF2B5EF4-FFF2-40B4-BE49-F238E27FC236}">
              <a16:creationId xmlns:a16="http://schemas.microsoft.com/office/drawing/2014/main" id="{F4EDBE6D-6274-49EE-9BA7-7EFCB9A0B98D}"/>
            </a:ext>
          </a:extLst>
        </xdr:cNvPr>
        <xdr:cNvSpPr/>
      </xdr:nvSpPr>
      <xdr:spPr>
        <a:xfrm>
          <a:off x="16757650" y="6495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03B026F-156F-428B-9075-D721DE3F353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D084F27-66B1-445A-A33D-C5BFA9CC617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5FFBABE-773E-4DC0-88E2-4F4DE33144D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2778E51-D0F0-4F04-A3D4-5D95BF05591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D9CFD92-9FAE-4F26-9477-00F43A65628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590" name="楕円 589">
          <a:extLst>
            <a:ext uri="{FF2B5EF4-FFF2-40B4-BE49-F238E27FC236}">
              <a16:creationId xmlns:a16="http://schemas.microsoft.com/office/drawing/2014/main" id="{D5F8B0D1-817D-486E-9D4E-05160EA893DB}"/>
            </a:ext>
          </a:extLst>
        </xdr:cNvPr>
        <xdr:cNvSpPr/>
      </xdr:nvSpPr>
      <xdr:spPr>
        <a:xfrm>
          <a:off x="19900900" y="644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139082</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4CB0EE8A-20C5-4690-A7D6-5F9D244C88AF}"/>
            </a:ext>
          </a:extLst>
        </xdr:cNvPr>
        <xdr:cNvSpPr txBox="1"/>
      </xdr:nvSpPr>
      <xdr:spPr>
        <a:xfrm>
          <a:off x="19989800" y="64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592" name="楕円 591">
          <a:extLst>
            <a:ext uri="{FF2B5EF4-FFF2-40B4-BE49-F238E27FC236}">
              <a16:creationId xmlns:a16="http://schemas.microsoft.com/office/drawing/2014/main" id="{89475419-4525-4752-ACBC-9446D01BDF08}"/>
            </a:ext>
          </a:extLst>
        </xdr:cNvPr>
        <xdr:cNvSpPr/>
      </xdr:nvSpPr>
      <xdr:spPr>
        <a:xfrm>
          <a:off x="19157950" y="6451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40005</xdr:rowOff>
    </xdr:from>
    <xdr:to>
      <xdr:col>116</xdr:col>
      <xdr:colOff>63500</xdr:colOff>
      <xdr:row>39</xdr:row>
      <xdr:rowOff>57150</xdr:rowOff>
    </xdr:to>
    <xdr:cxnSp macro="">
      <xdr:nvCxnSpPr>
        <xdr:cNvPr id="593" name="直線コネクタ 592">
          <a:extLst>
            <a:ext uri="{FF2B5EF4-FFF2-40B4-BE49-F238E27FC236}">
              <a16:creationId xmlns:a16="http://schemas.microsoft.com/office/drawing/2014/main" id="{640FC877-3F97-46AE-808F-04A6A6FBB9E4}"/>
            </a:ext>
          </a:extLst>
        </xdr:cNvPr>
        <xdr:cNvCxnSpPr/>
      </xdr:nvCxnSpPr>
      <xdr:spPr>
        <a:xfrm flipV="1">
          <a:off x="19202400" y="648525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119380</xdr:rowOff>
    </xdr:to>
    <xdr:sp macro="" textlink="">
      <xdr:nvSpPr>
        <xdr:cNvPr id="594" name="楕円 593">
          <a:extLst>
            <a:ext uri="{FF2B5EF4-FFF2-40B4-BE49-F238E27FC236}">
              <a16:creationId xmlns:a16="http://schemas.microsoft.com/office/drawing/2014/main" id="{46960625-CEB5-4012-BD99-743A4AC006CC}"/>
            </a:ext>
          </a:extLst>
        </xdr:cNvPr>
        <xdr:cNvSpPr/>
      </xdr:nvSpPr>
      <xdr:spPr>
        <a:xfrm>
          <a:off x="1834515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57150</xdr:rowOff>
    </xdr:from>
    <xdr:to>
      <xdr:col>111</xdr:col>
      <xdr:colOff>177800</xdr:colOff>
      <xdr:row>39</xdr:row>
      <xdr:rowOff>68580</xdr:rowOff>
    </xdr:to>
    <xdr:cxnSp macro="">
      <xdr:nvCxnSpPr>
        <xdr:cNvPr id="595" name="直線コネクタ 594">
          <a:extLst>
            <a:ext uri="{FF2B5EF4-FFF2-40B4-BE49-F238E27FC236}">
              <a16:creationId xmlns:a16="http://schemas.microsoft.com/office/drawing/2014/main" id="{4A54F7C5-59FD-4DA1-8366-A649818078E0}"/>
            </a:ext>
          </a:extLst>
        </xdr:cNvPr>
        <xdr:cNvCxnSpPr/>
      </xdr:nvCxnSpPr>
      <xdr:spPr>
        <a:xfrm flipV="1">
          <a:off x="18395950" y="650240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596" name="楕円 595">
          <a:extLst>
            <a:ext uri="{FF2B5EF4-FFF2-40B4-BE49-F238E27FC236}">
              <a16:creationId xmlns:a16="http://schemas.microsoft.com/office/drawing/2014/main" id="{8A1E1804-C5D2-4E1E-9179-CCC42F1DD1CD}"/>
            </a:ext>
          </a:extLst>
        </xdr:cNvPr>
        <xdr:cNvSpPr/>
      </xdr:nvSpPr>
      <xdr:spPr>
        <a:xfrm>
          <a:off x="175514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68580</xdr:rowOff>
    </xdr:from>
    <xdr:to>
      <xdr:col>107</xdr:col>
      <xdr:colOff>50800</xdr:colOff>
      <xdr:row>39</xdr:row>
      <xdr:rowOff>80010</xdr:rowOff>
    </xdr:to>
    <xdr:cxnSp macro="">
      <xdr:nvCxnSpPr>
        <xdr:cNvPr id="597" name="直線コネクタ 596">
          <a:extLst>
            <a:ext uri="{FF2B5EF4-FFF2-40B4-BE49-F238E27FC236}">
              <a16:creationId xmlns:a16="http://schemas.microsoft.com/office/drawing/2014/main" id="{058ECFEE-EFC8-4EFA-A038-95CB49D3E563}"/>
            </a:ext>
          </a:extLst>
        </xdr:cNvPr>
        <xdr:cNvCxnSpPr/>
      </xdr:nvCxnSpPr>
      <xdr:spPr>
        <a:xfrm flipV="1">
          <a:off x="17602200" y="651383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42545</xdr:rowOff>
    </xdr:from>
    <xdr:to>
      <xdr:col>98</xdr:col>
      <xdr:colOff>38100</xdr:colOff>
      <xdr:row>39</xdr:row>
      <xdr:rowOff>144145</xdr:rowOff>
    </xdr:to>
    <xdr:sp macro="" textlink="">
      <xdr:nvSpPr>
        <xdr:cNvPr id="598" name="楕円 597">
          <a:extLst>
            <a:ext uri="{FF2B5EF4-FFF2-40B4-BE49-F238E27FC236}">
              <a16:creationId xmlns:a16="http://schemas.microsoft.com/office/drawing/2014/main" id="{6C3B8E92-9FE6-4F09-B6B1-29D99265E5C0}"/>
            </a:ext>
          </a:extLst>
        </xdr:cNvPr>
        <xdr:cNvSpPr/>
      </xdr:nvSpPr>
      <xdr:spPr>
        <a:xfrm>
          <a:off x="16757650" y="6487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93345</xdr:rowOff>
    </xdr:to>
    <xdr:cxnSp macro="">
      <xdr:nvCxnSpPr>
        <xdr:cNvPr id="599" name="直線コネクタ 598">
          <a:extLst>
            <a:ext uri="{FF2B5EF4-FFF2-40B4-BE49-F238E27FC236}">
              <a16:creationId xmlns:a16="http://schemas.microsoft.com/office/drawing/2014/main" id="{F5D84EA6-5351-4BE3-9E0E-8CFE2C9F9B26}"/>
            </a:ext>
          </a:extLst>
        </xdr:cNvPr>
        <xdr:cNvCxnSpPr/>
      </xdr:nvCxnSpPr>
      <xdr:spPr>
        <a:xfrm flipV="1">
          <a:off x="16802100" y="652526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7C2670A6-74CA-407B-A1EF-943711E29DC0}"/>
            </a:ext>
          </a:extLst>
        </xdr:cNvPr>
        <xdr:cNvSpPr txBox="1"/>
      </xdr:nvSpPr>
      <xdr:spPr>
        <a:xfrm>
          <a:off x="189802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E88D29D2-41BB-4CE1-A539-B217C3C5A457}"/>
            </a:ext>
          </a:extLst>
        </xdr:cNvPr>
        <xdr:cNvSpPr txBox="1"/>
      </xdr:nvSpPr>
      <xdr:spPr>
        <a:xfrm>
          <a:off x="1818012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FE15F69A-7E9C-4A1B-8061-5EE74375563C}"/>
            </a:ext>
          </a:extLst>
        </xdr:cNvPr>
        <xdr:cNvSpPr txBox="1"/>
      </xdr:nvSpPr>
      <xdr:spPr>
        <a:xfrm>
          <a:off x="17386377"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142892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FEF5FF75-E7C6-45BB-850F-44CF6B55258D}"/>
            </a:ext>
          </a:extLst>
        </xdr:cNvPr>
        <xdr:cNvSpPr txBox="1"/>
      </xdr:nvSpPr>
      <xdr:spPr>
        <a:xfrm>
          <a:off x="165926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99077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E120517E-FD5F-449A-B8FB-2B68D6F72724}"/>
            </a:ext>
          </a:extLst>
        </xdr:cNvPr>
        <xdr:cNvSpPr txBox="1"/>
      </xdr:nvSpPr>
      <xdr:spPr>
        <a:xfrm>
          <a:off x="189802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110507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29949E00-AFAC-42DB-B369-22672A34C4AE}"/>
            </a:ext>
          </a:extLst>
        </xdr:cNvPr>
        <xdr:cNvSpPr txBox="1"/>
      </xdr:nvSpPr>
      <xdr:spPr>
        <a:xfrm>
          <a:off x="181801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D1CE5B09-BB22-4189-AF8B-4409F7015BBE}"/>
            </a:ext>
          </a:extLst>
        </xdr:cNvPr>
        <xdr:cNvSpPr txBox="1"/>
      </xdr:nvSpPr>
      <xdr:spPr>
        <a:xfrm>
          <a:off x="1738637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160672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2CC6E20F-63F4-45AD-819A-4528C1DC0C96}"/>
            </a:ext>
          </a:extLst>
        </xdr:cNvPr>
        <xdr:cNvSpPr txBox="1"/>
      </xdr:nvSpPr>
      <xdr:spPr>
        <a:xfrm>
          <a:off x="16592627"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35AC78CA-A5D4-40BA-B8B7-DA09AF7CAEB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75C3EE1-39A9-452F-95D3-B74540BD3FC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D8B603F-19BE-4120-9036-48B08253853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B9E7EE6-F58E-4BB9-A555-94275833210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1969402B-25F2-458C-AAF8-0393721C694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740A1EA-D6EC-43B6-871B-6B0EB6CADAE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B35F142D-B49B-47CA-A0DC-B62DCC6BF88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DF075EA-63A2-428C-B727-171861A1AD7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6579788B-1B62-467E-B400-B803F0F32B2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121F8C4-AC8A-412E-BA79-E522F7ACFA5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62E17B7-E5BC-429B-8100-91377686708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25ECA830-88A2-4ED5-93BD-8E5982E7BCE2}"/>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9C5A270B-5007-4B61-85BD-B631E7C2C7ED}"/>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877F89E-5520-4B59-A67D-06B19CEB3D55}"/>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DDC3F0B2-839D-4256-ACA1-25D22C7C2C6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AEA0B8B5-9112-4F61-82AD-8CAD34527949}"/>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AAFFC1B2-400F-46C2-9EEE-6F6333C227D4}"/>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D87ED4F4-A064-45A7-A93D-F30DB0197F42}"/>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CDB3B1C6-326C-4B45-8F50-D23C4282834D}"/>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25EB3F89-8A2B-452C-BDA6-0B3DF0A2A2C3}"/>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A01AE7AB-212C-41B9-843E-49A33E74A7E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F39A6CC0-DF49-4C92-9B46-0B113FA3EE6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17AF4478-C24D-4812-8C37-4FB8850C3835}"/>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764DC93C-6912-4370-B5F2-C228E48DC41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1C9B0621-7CCC-4D10-8392-381B019EB78E}"/>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1BB45841-C4A7-4D43-914D-78774D0B177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9CB898EF-5BC7-48AA-9C87-BB3D7272B5EE}"/>
            </a:ext>
          </a:extLst>
        </xdr:cNvPr>
        <xdr:cNvCxnSpPr/>
      </xdr:nvCxnSpPr>
      <xdr:spPr>
        <a:xfrm flipV="1">
          <a:off x="14699614" y="924523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FA1947BD-9341-4148-A99B-6E65AA6EEEF3}"/>
            </a:ext>
          </a:extLst>
        </xdr:cNvPr>
        <xdr:cNvSpPr txBox="1"/>
      </xdr:nvSpPr>
      <xdr:spPr>
        <a:xfrm>
          <a:off x="1473835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78D203F5-CF3F-44D3-B5DC-E86F5E2AB842}"/>
            </a:ext>
          </a:extLst>
        </xdr:cNvPr>
        <xdr:cNvCxnSpPr/>
      </xdr:nvCxnSpPr>
      <xdr:spPr>
        <a:xfrm>
          <a:off x="14611350" y="10709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4891B69-DD7D-4275-9466-F5F2D3778328}"/>
            </a:ext>
          </a:extLst>
        </xdr:cNvPr>
        <xdr:cNvSpPr txBox="1"/>
      </xdr:nvSpPr>
      <xdr:spPr>
        <a:xfrm>
          <a:off x="14738350" y="902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20F485FA-46BF-4FC2-809A-D0600A881CB8}"/>
            </a:ext>
          </a:extLst>
        </xdr:cNvPr>
        <xdr:cNvCxnSpPr/>
      </xdr:nvCxnSpPr>
      <xdr:spPr>
        <a:xfrm>
          <a:off x="14611350" y="924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A6404C8-0C55-45BC-8CDD-7D51131771B7}"/>
            </a:ext>
          </a:extLst>
        </xdr:cNvPr>
        <xdr:cNvSpPr txBox="1"/>
      </xdr:nvSpPr>
      <xdr:spPr>
        <a:xfrm>
          <a:off x="14738350" y="9849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3C543A4B-04A9-490A-A974-6DC9C5CEC764}"/>
            </a:ext>
          </a:extLst>
        </xdr:cNvPr>
        <xdr:cNvSpPr/>
      </xdr:nvSpPr>
      <xdr:spPr>
        <a:xfrm>
          <a:off x="14649450" y="9992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B0AF0E29-2FDD-47A4-93C6-A999CECC0E87}"/>
            </a:ext>
          </a:extLst>
        </xdr:cNvPr>
        <xdr:cNvSpPr/>
      </xdr:nvSpPr>
      <xdr:spPr>
        <a:xfrm>
          <a:off x="1388745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A8FF1267-4E7F-412D-B984-50FE6ED9154D}"/>
            </a:ext>
          </a:extLst>
        </xdr:cNvPr>
        <xdr:cNvSpPr/>
      </xdr:nvSpPr>
      <xdr:spPr>
        <a:xfrm>
          <a:off x="13093700" y="99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7EBC1F8A-1DDE-4E74-A863-CF0336777862}"/>
            </a:ext>
          </a:extLst>
        </xdr:cNvPr>
        <xdr:cNvSpPr/>
      </xdr:nvSpPr>
      <xdr:spPr>
        <a:xfrm>
          <a:off x="12299950" y="9910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44" name="フローチャート: 判断 643">
          <a:extLst>
            <a:ext uri="{FF2B5EF4-FFF2-40B4-BE49-F238E27FC236}">
              <a16:creationId xmlns:a16="http://schemas.microsoft.com/office/drawing/2014/main" id="{EC2E9CC9-7D26-4175-8B79-D445D24F3DE9}"/>
            </a:ext>
          </a:extLst>
        </xdr:cNvPr>
        <xdr:cNvSpPr/>
      </xdr:nvSpPr>
      <xdr:spPr>
        <a:xfrm>
          <a:off x="1148715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BBD86F7-E782-4943-8CB7-B8AB7610F7C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67C2C25-23DD-491A-8C7E-33D78CD8842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DB4845E-91C5-4207-9A7A-A6E9826AE1D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E6C9F09-0B72-44F4-BBE1-1A74E3CA1CF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E00A62-3BCB-4BE3-BF9B-8B4CCD8DD38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43906</xdr:rowOff>
    </xdr:from>
    <xdr:to>
      <xdr:col>85</xdr:col>
      <xdr:colOff>177800</xdr:colOff>
      <xdr:row>64</xdr:row>
      <xdr:rowOff>145506</xdr:rowOff>
    </xdr:to>
    <xdr:sp macro="" textlink="">
      <xdr:nvSpPr>
        <xdr:cNvPr id="650" name="楕円 649">
          <a:extLst>
            <a:ext uri="{FF2B5EF4-FFF2-40B4-BE49-F238E27FC236}">
              <a16:creationId xmlns:a16="http://schemas.microsoft.com/office/drawing/2014/main" id="{733DD249-CB83-492E-8A8A-9B1E6129751A}"/>
            </a:ext>
          </a:extLst>
        </xdr:cNvPr>
        <xdr:cNvSpPr/>
      </xdr:nvSpPr>
      <xdr:spPr>
        <a:xfrm>
          <a:off x="14649450" y="106166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130283</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255A5469-4B27-479E-B3DC-9D624C766197}"/>
            </a:ext>
          </a:extLst>
        </xdr:cNvPr>
        <xdr:cNvSpPr txBox="1"/>
      </xdr:nvSpPr>
      <xdr:spPr>
        <a:xfrm>
          <a:off x="1473835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21046</xdr:rowOff>
    </xdr:from>
    <xdr:to>
      <xdr:col>81</xdr:col>
      <xdr:colOff>101600</xdr:colOff>
      <xdr:row>64</xdr:row>
      <xdr:rowOff>122646</xdr:rowOff>
    </xdr:to>
    <xdr:sp macro="" textlink="">
      <xdr:nvSpPr>
        <xdr:cNvPr id="652" name="楕円 651">
          <a:extLst>
            <a:ext uri="{FF2B5EF4-FFF2-40B4-BE49-F238E27FC236}">
              <a16:creationId xmlns:a16="http://schemas.microsoft.com/office/drawing/2014/main" id="{178195EB-CF5B-406A-95BE-BCC25938B940}"/>
            </a:ext>
          </a:extLst>
        </xdr:cNvPr>
        <xdr:cNvSpPr/>
      </xdr:nvSpPr>
      <xdr:spPr>
        <a:xfrm>
          <a:off x="1388745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71846</xdr:rowOff>
    </xdr:from>
    <xdr:to>
      <xdr:col>85</xdr:col>
      <xdr:colOff>127000</xdr:colOff>
      <xdr:row>64</xdr:row>
      <xdr:rowOff>94706</xdr:rowOff>
    </xdr:to>
    <xdr:cxnSp macro="">
      <xdr:nvCxnSpPr>
        <xdr:cNvPr id="653" name="直線コネクタ 652">
          <a:extLst>
            <a:ext uri="{FF2B5EF4-FFF2-40B4-BE49-F238E27FC236}">
              <a16:creationId xmlns:a16="http://schemas.microsoft.com/office/drawing/2014/main" id="{748A92D2-6A63-4FA5-8B09-36A2580C4FAB}"/>
            </a:ext>
          </a:extLst>
        </xdr:cNvPr>
        <xdr:cNvCxnSpPr/>
      </xdr:nvCxnSpPr>
      <xdr:spPr>
        <a:xfrm>
          <a:off x="13938250" y="10644596"/>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4717</xdr:rowOff>
    </xdr:from>
    <xdr:to>
      <xdr:col>76</xdr:col>
      <xdr:colOff>165100</xdr:colOff>
      <xdr:row>64</xdr:row>
      <xdr:rowOff>106317</xdr:rowOff>
    </xdr:to>
    <xdr:sp macro="" textlink="">
      <xdr:nvSpPr>
        <xdr:cNvPr id="654" name="楕円 653">
          <a:extLst>
            <a:ext uri="{FF2B5EF4-FFF2-40B4-BE49-F238E27FC236}">
              <a16:creationId xmlns:a16="http://schemas.microsoft.com/office/drawing/2014/main" id="{32A926D0-FF49-4623-9F47-0FC032E9D913}"/>
            </a:ext>
          </a:extLst>
        </xdr:cNvPr>
        <xdr:cNvSpPr/>
      </xdr:nvSpPr>
      <xdr:spPr>
        <a:xfrm>
          <a:off x="130937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55517</xdr:rowOff>
    </xdr:from>
    <xdr:to>
      <xdr:col>81</xdr:col>
      <xdr:colOff>50800</xdr:colOff>
      <xdr:row>64</xdr:row>
      <xdr:rowOff>71846</xdr:rowOff>
    </xdr:to>
    <xdr:cxnSp macro="">
      <xdr:nvCxnSpPr>
        <xdr:cNvPr id="655" name="直線コネクタ 654">
          <a:extLst>
            <a:ext uri="{FF2B5EF4-FFF2-40B4-BE49-F238E27FC236}">
              <a16:creationId xmlns:a16="http://schemas.microsoft.com/office/drawing/2014/main" id="{2990DFBD-3791-4C13-822A-6022565FF019}"/>
            </a:ext>
          </a:extLst>
        </xdr:cNvPr>
        <xdr:cNvCxnSpPr/>
      </xdr:nvCxnSpPr>
      <xdr:spPr>
        <a:xfrm>
          <a:off x="13144500" y="10628267"/>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107587</xdr:rowOff>
    </xdr:from>
    <xdr:to>
      <xdr:col>72</xdr:col>
      <xdr:colOff>38100</xdr:colOff>
      <xdr:row>64</xdr:row>
      <xdr:rowOff>37737</xdr:rowOff>
    </xdr:to>
    <xdr:sp macro="" textlink="">
      <xdr:nvSpPr>
        <xdr:cNvPr id="656" name="楕円 655">
          <a:extLst>
            <a:ext uri="{FF2B5EF4-FFF2-40B4-BE49-F238E27FC236}">
              <a16:creationId xmlns:a16="http://schemas.microsoft.com/office/drawing/2014/main" id="{FE1D5671-37F5-470A-81BF-8E9DC7047A16}"/>
            </a:ext>
          </a:extLst>
        </xdr:cNvPr>
        <xdr:cNvSpPr/>
      </xdr:nvSpPr>
      <xdr:spPr>
        <a:xfrm>
          <a:off x="12299950" y="10515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158387</xdr:rowOff>
    </xdr:from>
    <xdr:to>
      <xdr:col>76</xdr:col>
      <xdr:colOff>114300</xdr:colOff>
      <xdr:row>64</xdr:row>
      <xdr:rowOff>55517</xdr:rowOff>
    </xdr:to>
    <xdr:cxnSp macro="">
      <xdr:nvCxnSpPr>
        <xdr:cNvPr id="657" name="直線コネクタ 656">
          <a:extLst>
            <a:ext uri="{FF2B5EF4-FFF2-40B4-BE49-F238E27FC236}">
              <a16:creationId xmlns:a16="http://schemas.microsoft.com/office/drawing/2014/main" id="{D5876570-CAAF-4D9E-9D8F-0194AE3839F7}"/>
            </a:ext>
          </a:extLst>
        </xdr:cNvPr>
        <xdr:cNvCxnSpPr/>
      </xdr:nvCxnSpPr>
      <xdr:spPr>
        <a:xfrm>
          <a:off x="12344400" y="10566037"/>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107587</xdr:rowOff>
    </xdr:from>
    <xdr:to>
      <xdr:col>67</xdr:col>
      <xdr:colOff>101600</xdr:colOff>
      <xdr:row>64</xdr:row>
      <xdr:rowOff>37737</xdr:rowOff>
    </xdr:to>
    <xdr:sp macro="" textlink="">
      <xdr:nvSpPr>
        <xdr:cNvPr id="658" name="楕円 657">
          <a:extLst>
            <a:ext uri="{FF2B5EF4-FFF2-40B4-BE49-F238E27FC236}">
              <a16:creationId xmlns:a16="http://schemas.microsoft.com/office/drawing/2014/main" id="{1F34EF3E-2776-4648-85A9-652598AB7587}"/>
            </a:ext>
          </a:extLst>
        </xdr:cNvPr>
        <xdr:cNvSpPr/>
      </xdr:nvSpPr>
      <xdr:spPr>
        <a:xfrm>
          <a:off x="11487150" y="10515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158387</xdr:rowOff>
    </xdr:from>
    <xdr:to>
      <xdr:col>71</xdr:col>
      <xdr:colOff>177800</xdr:colOff>
      <xdr:row>63</xdr:row>
      <xdr:rowOff>158387</xdr:rowOff>
    </xdr:to>
    <xdr:cxnSp macro="">
      <xdr:nvCxnSpPr>
        <xdr:cNvPr id="659" name="直線コネクタ 658">
          <a:extLst>
            <a:ext uri="{FF2B5EF4-FFF2-40B4-BE49-F238E27FC236}">
              <a16:creationId xmlns:a16="http://schemas.microsoft.com/office/drawing/2014/main" id="{CE17DA93-7640-49B5-AB89-2EA9F4230719}"/>
            </a:ext>
          </a:extLst>
        </xdr:cNvPr>
        <xdr:cNvCxnSpPr/>
      </xdr:nvCxnSpPr>
      <xdr:spPr>
        <a:xfrm>
          <a:off x="11537950" y="1056603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1C572A71-3654-4D9C-B7B5-2D23615980FE}"/>
            </a:ext>
          </a:extLst>
        </xdr:cNvPr>
        <xdr:cNvSpPr txBox="1"/>
      </xdr:nvSpPr>
      <xdr:spPr>
        <a:xfrm>
          <a:off x="137420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7284C179-E4E8-46C4-9CE7-72D81360AF6F}"/>
            </a:ext>
          </a:extLst>
        </xdr:cNvPr>
        <xdr:cNvSpPr txBox="1"/>
      </xdr:nvSpPr>
      <xdr:spPr>
        <a:xfrm>
          <a:off x="12960994" y="969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94450707-4B89-4500-BA99-CE33482F6E7B}"/>
            </a:ext>
          </a:extLst>
        </xdr:cNvPr>
        <xdr:cNvSpPr txBox="1"/>
      </xdr:nvSpPr>
      <xdr:spPr>
        <a:xfrm>
          <a:off x="12167244" y="969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63" name="n_4aveValue【学校施設】&#10;有形固定資産減価償却率">
          <a:extLst>
            <a:ext uri="{FF2B5EF4-FFF2-40B4-BE49-F238E27FC236}">
              <a16:creationId xmlns:a16="http://schemas.microsoft.com/office/drawing/2014/main" id="{7DC7E747-6F45-492C-83FC-AEBE9E23DABC}"/>
            </a:ext>
          </a:extLst>
        </xdr:cNvPr>
        <xdr:cNvSpPr txBox="1"/>
      </xdr:nvSpPr>
      <xdr:spPr>
        <a:xfrm>
          <a:off x="113544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113773</xdr:rowOff>
    </xdr:from>
    <xdr:ext cx="405111" cy="259045"/>
    <xdr:sp macro="" textlink="">
      <xdr:nvSpPr>
        <xdr:cNvPr id="664" name="n_1mainValue【学校施設】&#10;有形固定資産減価償却率">
          <a:extLst>
            <a:ext uri="{FF2B5EF4-FFF2-40B4-BE49-F238E27FC236}">
              <a16:creationId xmlns:a16="http://schemas.microsoft.com/office/drawing/2014/main" id="{C82B9633-30BF-4315-8687-D23786E97D66}"/>
            </a:ext>
          </a:extLst>
        </xdr:cNvPr>
        <xdr:cNvSpPr txBox="1"/>
      </xdr:nvSpPr>
      <xdr:spPr>
        <a:xfrm>
          <a:off x="137420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97444</xdr:rowOff>
    </xdr:from>
    <xdr:ext cx="405111" cy="259045"/>
    <xdr:sp macro="" textlink="">
      <xdr:nvSpPr>
        <xdr:cNvPr id="665" name="n_2mainValue【学校施設】&#10;有形固定資産減価償却率">
          <a:extLst>
            <a:ext uri="{FF2B5EF4-FFF2-40B4-BE49-F238E27FC236}">
              <a16:creationId xmlns:a16="http://schemas.microsoft.com/office/drawing/2014/main" id="{58170034-D4A7-4917-B844-273CF62D4B99}"/>
            </a:ext>
          </a:extLst>
        </xdr:cNvPr>
        <xdr:cNvSpPr txBox="1"/>
      </xdr:nvSpPr>
      <xdr:spPr>
        <a:xfrm>
          <a:off x="1296099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28864</xdr:rowOff>
    </xdr:from>
    <xdr:ext cx="405111" cy="259045"/>
    <xdr:sp macro="" textlink="">
      <xdr:nvSpPr>
        <xdr:cNvPr id="666" name="n_3mainValue【学校施設】&#10;有形固定資産減価償却率">
          <a:extLst>
            <a:ext uri="{FF2B5EF4-FFF2-40B4-BE49-F238E27FC236}">
              <a16:creationId xmlns:a16="http://schemas.microsoft.com/office/drawing/2014/main" id="{4CAC374E-AA5E-41BE-BDBA-AB91BC7B214E}"/>
            </a:ext>
          </a:extLst>
        </xdr:cNvPr>
        <xdr:cNvSpPr txBox="1"/>
      </xdr:nvSpPr>
      <xdr:spPr>
        <a:xfrm>
          <a:off x="121672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28864</xdr:rowOff>
    </xdr:from>
    <xdr:ext cx="405111" cy="259045"/>
    <xdr:sp macro="" textlink="">
      <xdr:nvSpPr>
        <xdr:cNvPr id="667" name="n_4mainValue【学校施設】&#10;有形固定資産減価償却率">
          <a:extLst>
            <a:ext uri="{FF2B5EF4-FFF2-40B4-BE49-F238E27FC236}">
              <a16:creationId xmlns:a16="http://schemas.microsoft.com/office/drawing/2014/main" id="{3CA31816-0EF4-41A6-993A-A053DCB544C3}"/>
            </a:ext>
          </a:extLst>
        </xdr:cNvPr>
        <xdr:cNvSpPr txBox="1"/>
      </xdr:nvSpPr>
      <xdr:spPr>
        <a:xfrm>
          <a:off x="113544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FAE6E635-CDA7-465F-BC37-6A63FCCC801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626CF515-FEE2-4DB7-9B1A-7CB55BC29C3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2018B4C-EBC7-4232-9FB4-43037D9546E2}"/>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F4E69A3-8614-4410-9C2B-07E6DB8348C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B4F59AE3-116F-44AC-89DD-70FF614FFF4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AF03C58-F120-4B6D-8B8A-E605D94934C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5B9E755-66A7-49F9-8889-51CD756D608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0FD7A2D-2E76-48D9-A231-6AC2A59A3E0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3AA2ABF-0A30-48D7-8912-9EAAED6F6D1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106FB78-CE6A-4668-8CC5-4986AAAC384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96ED1956-58C2-49DE-9CE2-663A1953647A}"/>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47A48A2B-8DC1-4FD5-AFDF-FEA86A3AF303}"/>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5E613456-A139-4D0B-9E7B-DF7C7B75589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385D51B0-DAB5-4049-9613-8966E8F9C40F}"/>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A24E92FA-F95D-41E9-A91A-4D16BDD7C5F1}"/>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16516B3-D15B-42F7-AE8B-574172FBB57C}"/>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9B161FF-74A0-4A81-B8C1-2EA060417EC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5D9E4AAD-7E27-4770-AA6B-49B7DC34B1DD}"/>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981CB9C3-8B7A-469B-98DF-C931EBF533B2}"/>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AD2308F4-F891-4AEC-982B-D6E7DDF3D13D}"/>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8C448D95-71F5-4441-9015-EB6C05EFFFBE}"/>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450C33BF-59A0-40FE-98A6-0CBC6355E73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AA6DFB27-41A6-45E8-A964-7BA568189312}"/>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F5B61AB8-6F50-420F-B5DE-7EF4B19459A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734152C5-9427-4DD9-BD1F-3ED4D47D5D5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1762703E-CE67-4AED-9405-A704693EA95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8258BF23-B5D9-42CA-8DD8-0660CF29E5B2}"/>
            </a:ext>
          </a:extLst>
        </xdr:cNvPr>
        <xdr:cNvCxnSpPr/>
      </xdr:nvCxnSpPr>
      <xdr:spPr>
        <a:xfrm flipV="1">
          <a:off x="19951064" y="9207681"/>
          <a:ext cx="0" cy="146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75D075D9-1028-4C06-B1FD-12F9C88C2EB7}"/>
            </a:ext>
          </a:extLst>
        </xdr:cNvPr>
        <xdr:cNvSpPr txBox="1"/>
      </xdr:nvSpPr>
      <xdr:spPr>
        <a:xfrm>
          <a:off x="19989800" y="1067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0D8F7A6C-3F9E-4724-A3E6-37F2134F3E4F}"/>
            </a:ext>
          </a:extLst>
        </xdr:cNvPr>
        <xdr:cNvCxnSpPr/>
      </xdr:nvCxnSpPr>
      <xdr:spPr>
        <a:xfrm>
          <a:off x="19881850" y="1067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9F995990-FCA5-4A7A-A2D7-9EAC4BE5F0D1}"/>
            </a:ext>
          </a:extLst>
        </xdr:cNvPr>
        <xdr:cNvSpPr txBox="1"/>
      </xdr:nvSpPr>
      <xdr:spPr>
        <a:xfrm>
          <a:off x="19989800" y="89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B670BA97-0861-405D-B88A-276E9144F7AD}"/>
            </a:ext>
          </a:extLst>
        </xdr:cNvPr>
        <xdr:cNvCxnSpPr/>
      </xdr:nvCxnSpPr>
      <xdr:spPr>
        <a:xfrm>
          <a:off x="19881850" y="92076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99" name="【学校施設】&#10;一人当たり面積平均値テキスト">
          <a:extLst>
            <a:ext uri="{FF2B5EF4-FFF2-40B4-BE49-F238E27FC236}">
              <a16:creationId xmlns:a16="http://schemas.microsoft.com/office/drawing/2014/main" id="{AA8D34B8-40DC-41E2-8D3B-16E69E3BA7B4}"/>
            </a:ext>
          </a:extLst>
        </xdr:cNvPr>
        <xdr:cNvSpPr txBox="1"/>
      </xdr:nvSpPr>
      <xdr:spPr>
        <a:xfrm>
          <a:off x="19989800" y="9971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64B18D5A-3856-46DE-AB71-68E2F862D5B4}"/>
            </a:ext>
          </a:extLst>
        </xdr:cNvPr>
        <xdr:cNvSpPr/>
      </xdr:nvSpPr>
      <xdr:spPr>
        <a:xfrm>
          <a:off x="19900900" y="1011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11FA88A1-5CB6-42CA-BF8C-362E464A39B2}"/>
            </a:ext>
          </a:extLst>
        </xdr:cNvPr>
        <xdr:cNvSpPr/>
      </xdr:nvSpPr>
      <xdr:spPr>
        <a:xfrm>
          <a:off x="19157950" y="10112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3991C124-9B39-4787-A2AD-D4A6BC51B28A}"/>
            </a:ext>
          </a:extLst>
        </xdr:cNvPr>
        <xdr:cNvSpPr/>
      </xdr:nvSpPr>
      <xdr:spPr>
        <a:xfrm>
          <a:off x="18345150" y="1013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BC774EFC-1653-4305-BF73-2FF2CFC992AC}"/>
            </a:ext>
          </a:extLst>
        </xdr:cNvPr>
        <xdr:cNvSpPr/>
      </xdr:nvSpPr>
      <xdr:spPr>
        <a:xfrm>
          <a:off x="17551400" y="1008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704" name="フローチャート: 判断 703">
          <a:extLst>
            <a:ext uri="{FF2B5EF4-FFF2-40B4-BE49-F238E27FC236}">
              <a16:creationId xmlns:a16="http://schemas.microsoft.com/office/drawing/2014/main" id="{0EBBCF35-BC9E-4A25-8091-4470948B2633}"/>
            </a:ext>
          </a:extLst>
        </xdr:cNvPr>
        <xdr:cNvSpPr/>
      </xdr:nvSpPr>
      <xdr:spPr>
        <a:xfrm>
          <a:off x="16757650" y="101664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4E48027-7B0C-49A1-B649-13258B9E7A73}"/>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B773DFB-1BA5-48DA-BDA7-44BE3448141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38CFFE8-687D-4567-BAF1-267046E38D0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396DB54-A7B1-4388-BCC7-C1F3CCAFF01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9D5DAA9-A333-4647-B677-EC94E3ACA1B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53049</xdr:rowOff>
    </xdr:from>
    <xdr:to>
      <xdr:col>116</xdr:col>
      <xdr:colOff>114300</xdr:colOff>
      <xdr:row>61</xdr:row>
      <xdr:rowOff>154649</xdr:rowOff>
    </xdr:to>
    <xdr:sp macro="" textlink="">
      <xdr:nvSpPr>
        <xdr:cNvPr id="710" name="楕円 709">
          <a:extLst>
            <a:ext uri="{FF2B5EF4-FFF2-40B4-BE49-F238E27FC236}">
              <a16:creationId xmlns:a16="http://schemas.microsoft.com/office/drawing/2014/main" id="{B4C1D9DD-9BF7-48F7-BECD-816563CA7A08}"/>
            </a:ext>
          </a:extLst>
        </xdr:cNvPr>
        <xdr:cNvSpPr/>
      </xdr:nvSpPr>
      <xdr:spPr>
        <a:xfrm>
          <a:off x="19900900" y="101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31476</xdr:rowOff>
    </xdr:from>
    <xdr:ext cx="469744" cy="259045"/>
    <xdr:sp macro="" textlink="">
      <xdr:nvSpPr>
        <xdr:cNvPr id="711" name="【学校施設】&#10;一人当たり面積該当値テキスト">
          <a:extLst>
            <a:ext uri="{FF2B5EF4-FFF2-40B4-BE49-F238E27FC236}">
              <a16:creationId xmlns:a16="http://schemas.microsoft.com/office/drawing/2014/main" id="{D97AFAB6-F229-4B8A-BF80-DF7B7AF5825F}"/>
            </a:ext>
          </a:extLst>
        </xdr:cNvPr>
        <xdr:cNvSpPr txBox="1"/>
      </xdr:nvSpPr>
      <xdr:spPr>
        <a:xfrm>
          <a:off x="19989800" y="1010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14515</xdr:rowOff>
    </xdr:from>
    <xdr:to>
      <xdr:col>112</xdr:col>
      <xdr:colOff>38100</xdr:colOff>
      <xdr:row>61</xdr:row>
      <xdr:rowOff>116115</xdr:rowOff>
    </xdr:to>
    <xdr:sp macro="" textlink="">
      <xdr:nvSpPr>
        <xdr:cNvPr id="712" name="楕円 711">
          <a:extLst>
            <a:ext uri="{FF2B5EF4-FFF2-40B4-BE49-F238E27FC236}">
              <a16:creationId xmlns:a16="http://schemas.microsoft.com/office/drawing/2014/main" id="{687F7031-8ABA-4596-BB70-76C4ECC1736C}"/>
            </a:ext>
          </a:extLst>
        </xdr:cNvPr>
        <xdr:cNvSpPr/>
      </xdr:nvSpPr>
      <xdr:spPr>
        <a:xfrm>
          <a:off x="19157950" y="10091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65315</xdr:rowOff>
    </xdr:from>
    <xdr:to>
      <xdr:col>116</xdr:col>
      <xdr:colOff>63500</xdr:colOff>
      <xdr:row>61</xdr:row>
      <xdr:rowOff>103849</xdr:rowOff>
    </xdr:to>
    <xdr:cxnSp macro="">
      <xdr:nvCxnSpPr>
        <xdr:cNvPr id="713" name="直線コネクタ 712">
          <a:extLst>
            <a:ext uri="{FF2B5EF4-FFF2-40B4-BE49-F238E27FC236}">
              <a16:creationId xmlns:a16="http://schemas.microsoft.com/office/drawing/2014/main" id="{5535DC3D-B9B1-4E7C-BEF7-2EEB1B48550F}"/>
            </a:ext>
          </a:extLst>
        </xdr:cNvPr>
        <xdr:cNvCxnSpPr/>
      </xdr:nvCxnSpPr>
      <xdr:spPr>
        <a:xfrm>
          <a:off x="19202400" y="10142765"/>
          <a:ext cx="7493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33455</xdr:rowOff>
    </xdr:from>
    <xdr:to>
      <xdr:col>107</xdr:col>
      <xdr:colOff>101600</xdr:colOff>
      <xdr:row>61</xdr:row>
      <xdr:rowOff>135055</xdr:rowOff>
    </xdr:to>
    <xdr:sp macro="" textlink="">
      <xdr:nvSpPr>
        <xdr:cNvPr id="714" name="楕円 713">
          <a:extLst>
            <a:ext uri="{FF2B5EF4-FFF2-40B4-BE49-F238E27FC236}">
              <a16:creationId xmlns:a16="http://schemas.microsoft.com/office/drawing/2014/main" id="{71CD4B98-7DB8-47C1-AE79-29995A951209}"/>
            </a:ext>
          </a:extLst>
        </xdr:cNvPr>
        <xdr:cNvSpPr/>
      </xdr:nvSpPr>
      <xdr:spPr>
        <a:xfrm>
          <a:off x="18345150" y="1011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65315</xdr:rowOff>
    </xdr:from>
    <xdr:to>
      <xdr:col>111</xdr:col>
      <xdr:colOff>177800</xdr:colOff>
      <xdr:row>61</xdr:row>
      <xdr:rowOff>84255</xdr:rowOff>
    </xdr:to>
    <xdr:cxnSp macro="">
      <xdr:nvCxnSpPr>
        <xdr:cNvPr id="715" name="直線コネクタ 714">
          <a:extLst>
            <a:ext uri="{FF2B5EF4-FFF2-40B4-BE49-F238E27FC236}">
              <a16:creationId xmlns:a16="http://schemas.microsoft.com/office/drawing/2014/main" id="{41EE5F85-E172-4265-96AD-A0F98422E0D6}"/>
            </a:ext>
          </a:extLst>
        </xdr:cNvPr>
        <xdr:cNvCxnSpPr/>
      </xdr:nvCxnSpPr>
      <xdr:spPr>
        <a:xfrm flipV="1">
          <a:off x="18395950" y="10142765"/>
          <a:ext cx="80645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44232</xdr:rowOff>
    </xdr:from>
    <xdr:to>
      <xdr:col>102</xdr:col>
      <xdr:colOff>165100</xdr:colOff>
      <xdr:row>61</xdr:row>
      <xdr:rowOff>145832</xdr:rowOff>
    </xdr:to>
    <xdr:sp macro="" textlink="">
      <xdr:nvSpPr>
        <xdr:cNvPr id="716" name="楕円 715">
          <a:extLst>
            <a:ext uri="{FF2B5EF4-FFF2-40B4-BE49-F238E27FC236}">
              <a16:creationId xmlns:a16="http://schemas.microsoft.com/office/drawing/2014/main" id="{89EE4A52-58F5-4D13-9EE8-DDE7D065FA29}"/>
            </a:ext>
          </a:extLst>
        </xdr:cNvPr>
        <xdr:cNvSpPr/>
      </xdr:nvSpPr>
      <xdr:spPr>
        <a:xfrm>
          <a:off x="17551400" y="101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84255</xdr:rowOff>
    </xdr:from>
    <xdr:to>
      <xdr:col>107</xdr:col>
      <xdr:colOff>50800</xdr:colOff>
      <xdr:row>61</xdr:row>
      <xdr:rowOff>95032</xdr:rowOff>
    </xdr:to>
    <xdr:cxnSp macro="">
      <xdr:nvCxnSpPr>
        <xdr:cNvPr id="717" name="直線コネクタ 716">
          <a:extLst>
            <a:ext uri="{FF2B5EF4-FFF2-40B4-BE49-F238E27FC236}">
              <a16:creationId xmlns:a16="http://schemas.microsoft.com/office/drawing/2014/main" id="{03BD345A-30BB-4608-B3F9-4AE314F61DF6}"/>
            </a:ext>
          </a:extLst>
        </xdr:cNvPr>
        <xdr:cNvCxnSpPr/>
      </xdr:nvCxnSpPr>
      <xdr:spPr>
        <a:xfrm flipV="1">
          <a:off x="17602200" y="10161705"/>
          <a:ext cx="79375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60561</xdr:rowOff>
    </xdr:from>
    <xdr:to>
      <xdr:col>98</xdr:col>
      <xdr:colOff>38100</xdr:colOff>
      <xdr:row>61</xdr:row>
      <xdr:rowOff>162161</xdr:rowOff>
    </xdr:to>
    <xdr:sp macro="" textlink="">
      <xdr:nvSpPr>
        <xdr:cNvPr id="718" name="楕円 717">
          <a:extLst>
            <a:ext uri="{FF2B5EF4-FFF2-40B4-BE49-F238E27FC236}">
              <a16:creationId xmlns:a16="http://schemas.microsoft.com/office/drawing/2014/main" id="{91E66163-D535-4E6F-8A97-7BAC33C5541A}"/>
            </a:ext>
          </a:extLst>
        </xdr:cNvPr>
        <xdr:cNvSpPr/>
      </xdr:nvSpPr>
      <xdr:spPr>
        <a:xfrm>
          <a:off x="16757650" y="10138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95032</xdr:rowOff>
    </xdr:from>
    <xdr:to>
      <xdr:col>102</xdr:col>
      <xdr:colOff>114300</xdr:colOff>
      <xdr:row>61</xdr:row>
      <xdr:rowOff>111361</xdr:rowOff>
    </xdr:to>
    <xdr:cxnSp macro="">
      <xdr:nvCxnSpPr>
        <xdr:cNvPr id="719" name="直線コネクタ 718">
          <a:extLst>
            <a:ext uri="{FF2B5EF4-FFF2-40B4-BE49-F238E27FC236}">
              <a16:creationId xmlns:a16="http://schemas.microsoft.com/office/drawing/2014/main" id="{787D027E-96D4-46F5-944A-F52B43775249}"/>
            </a:ext>
          </a:extLst>
        </xdr:cNvPr>
        <xdr:cNvCxnSpPr/>
      </xdr:nvCxnSpPr>
      <xdr:spPr>
        <a:xfrm flipV="1">
          <a:off x="16802100" y="10172482"/>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720" name="n_1aveValue【学校施設】&#10;一人当たり面積">
          <a:extLst>
            <a:ext uri="{FF2B5EF4-FFF2-40B4-BE49-F238E27FC236}">
              <a16:creationId xmlns:a16="http://schemas.microsoft.com/office/drawing/2014/main" id="{109D6B67-35E0-487A-B7A1-B682C4A8D750}"/>
            </a:ext>
          </a:extLst>
        </xdr:cNvPr>
        <xdr:cNvSpPr txBox="1"/>
      </xdr:nvSpPr>
      <xdr:spPr>
        <a:xfrm>
          <a:off x="18980227" y="102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721" name="n_2aveValue【学校施設】&#10;一人当たり面積">
          <a:extLst>
            <a:ext uri="{FF2B5EF4-FFF2-40B4-BE49-F238E27FC236}">
              <a16:creationId xmlns:a16="http://schemas.microsoft.com/office/drawing/2014/main" id="{28CDC9EA-E6B5-43ED-B5E9-CBA8AD6B9FD6}"/>
            </a:ext>
          </a:extLst>
        </xdr:cNvPr>
        <xdr:cNvSpPr txBox="1"/>
      </xdr:nvSpPr>
      <xdr:spPr>
        <a:xfrm>
          <a:off x="18180127" y="102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722" name="n_3aveValue【学校施設】&#10;一人当たり面積">
          <a:extLst>
            <a:ext uri="{FF2B5EF4-FFF2-40B4-BE49-F238E27FC236}">
              <a16:creationId xmlns:a16="http://schemas.microsoft.com/office/drawing/2014/main" id="{576CDB89-14B9-4DBB-8937-B2A488646ABA}"/>
            </a:ext>
          </a:extLst>
        </xdr:cNvPr>
        <xdr:cNvSpPr txBox="1"/>
      </xdr:nvSpPr>
      <xdr:spPr>
        <a:xfrm>
          <a:off x="17386377" y="9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10250</xdr:rowOff>
    </xdr:from>
    <xdr:ext cx="469744" cy="259045"/>
    <xdr:sp macro="" textlink="">
      <xdr:nvSpPr>
        <xdr:cNvPr id="723" name="n_4aveValue【学校施設】&#10;一人当たり面積">
          <a:extLst>
            <a:ext uri="{FF2B5EF4-FFF2-40B4-BE49-F238E27FC236}">
              <a16:creationId xmlns:a16="http://schemas.microsoft.com/office/drawing/2014/main" id="{852D036C-FA02-4674-8F90-0A788208B56C}"/>
            </a:ext>
          </a:extLst>
        </xdr:cNvPr>
        <xdr:cNvSpPr txBox="1"/>
      </xdr:nvSpPr>
      <xdr:spPr>
        <a:xfrm>
          <a:off x="16592627" y="102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132642</xdr:rowOff>
    </xdr:from>
    <xdr:ext cx="469744" cy="259045"/>
    <xdr:sp macro="" textlink="">
      <xdr:nvSpPr>
        <xdr:cNvPr id="724" name="n_1mainValue【学校施設】&#10;一人当たり面積">
          <a:extLst>
            <a:ext uri="{FF2B5EF4-FFF2-40B4-BE49-F238E27FC236}">
              <a16:creationId xmlns:a16="http://schemas.microsoft.com/office/drawing/2014/main" id="{A08EE83B-427C-4BD1-BDD9-1C2E3D762C22}"/>
            </a:ext>
          </a:extLst>
        </xdr:cNvPr>
        <xdr:cNvSpPr txBox="1"/>
      </xdr:nvSpPr>
      <xdr:spPr>
        <a:xfrm>
          <a:off x="18980227" y="987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151582</xdr:rowOff>
    </xdr:from>
    <xdr:ext cx="469744" cy="259045"/>
    <xdr:sp macro="" textlink="">
      <xdr:nvSpPr>
        <xdr:cNvPr id="725" name="n_2mainValue【学校施設】&#10;一人当たり面積">
          <a:extLst>
            <a:ext uri="{FF2B5EF4-FFF2-40B4-BE49-F238E27FC236}">
              <a16:creationId xmlns:a16="http://schemas.microsoft.com/office/drawing/2014/main" id="{ECF454D5-A1AF-4AD0-A754-55399D73708C}"/>
            </a:ext>
          </a:extLst>
        </xdr:cNvPr>
        <xdr:cNvSpPr txBox="1"/>
      </xdr:nvSpPr>
      <xdr:spPr>
        <a:xfrm>
          <a:off x="18180127" y="989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136959</xdr:rowOff>
    </xdr:from>
    <xdr:ext cx="469744" cy="259045"/>
    <xdr:sp macro="" textlink="">
      <xdr:nvSpPr>
        <xdr:cNvPr id="726" name="n_3mainValue【学校施設】&#10;一人当たり面積">
          <a:extLst>
            <a:ext uri="{FF2B5EF4-FFF2-40B4-BE49-F238E27FC236}">
              <a16:creationId xmlns:a16="http://schemas.microsoft.com/office/drawing/2014/main" id="{B7264F29-8949-45BE-8A29-6BE094F51918}"/>
            </a:ext>
          </a:extLst>
        </xdr:cNvPr>
        <xdr:cNvSpPr txBox="1"/>
      </xdr:nvSpPr>
      <xdr:spPr>
        <a:xfrm>
          <a:off x="17386377" y="102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7238</xdr:rowOff>
    </xdr:from>
    <xdr:ext cx="469744" cy="259045"/>
    <xdr:sp macro="" textlink="">
      <xdr:nvSpPr>
        <xdr:cNvPr id="727" name="n_4mainValue【学校施設】&#10;一人当たり面積">
          <a:extLst>
            <a:ext uri="{FF2B5EF4-FFF2-40B4-BE49-F238E27FC236}">
              <a16:creationId xmlns:a16="http://schemas.microsoft.com/office/drawing/2014/main" id="{90E65E67-33C9-4964-8B79-D2F5B5FCFD5D}"/>
            </a:ext>
          </a:extLst>
        </xdr:cNvPr>
        <xdr:cNvSpPr txBox="1"/>
      </xdr:nvSpPr>
      <xdr:spPr>
        <a:xfrm>
          <a:off x="16592627" y="99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AE06BAFE-FB02-4127-9B36-1EFAD8E9DF1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E058FCFB-32E5-46D8-9510-7F9597C6786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D877EDEC-D4B5-41A9-BC81-9F1F831891F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14FD19A2-7A14-433A-A097-E812EB66845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7D6F5C7-1C81-48B2-B6B6-E02ADCEC43F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2E158B94-D898-454F-946B-97A071065E9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E053087A-731C-4665-9041-AA29531C510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83460D7A-8B6B-4742-AC21-510644800151}"/>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20DDEE40-4199-4855-B017-27EA19C3313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35DF862E-981F-4F3C-AAA4-E00913B326D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DA15834A-714E-429C-BF6E-56A386411FB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6DA76096-40CC-4DE3-B909-DCFCD2F24E1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CF1B2EE8-C843-42C6-854E-98689C370EC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FB552290-202A-49FC-A444-6AACF96A82E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32D6C266-918A-4331-B160-CB2DFA09A4D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0A85386A-5F4C-4B1A-A96C-8D2140C0646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C117107B-C279-4F53-B96A-D7DFC6EE6B4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4CF30DE7-AF43-4392-B864-93AD3B469EC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9EBB0A3F-4A79-4427-9AF8-5FC064EC27F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49CEA045-F232-4342-BDBB-5DCF7E7C901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223D5B17-A840-4EE3-9487-598DCC33A40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BBB3CF2E-1C4A-4D94-9D82-86E3C0C19D0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B81F477C-6902-47A7-AFA5-0C9BD8212A8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D46F7EB5-A87B-4656-A9E8-7FFFE3C4FBA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9933587C-2C56-4886-BA03-A3BBB75006C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E762FAE0-EF7E-4213-83E3-F4BB90CA8F08}"/>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3DD39611-34C5-4A35-848F-2CDD4AB18B22}"/>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D612C052-2533-4F9A-899F-455142DA547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4492742F-6C1F-451C-AF78-501F7203AAA9}"/>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80DBD778-45B2-42FC-83CA-09A1CA7B091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496B73EA-927E-4056-9F5E-AC7612440A5A}"/>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52D1B053-9FD7-4989-95CA-339D3298D4EC}"/>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695CE0F1-F0EB-4AE1-86C6-16CDEE0E4F13}"/>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052B3FB9-BCB6-4FB8-AE28-BACFB30E020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4ADEBEAD-12B1-4677-A256-009B0D731E98}"/>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2F731C4B-2C35-4F69-AA84-A8FFB6908E5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250FB45C-3D3A-458B-B30D-6EF713C7435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7473C262-9AEB-43D3-8863-6B70B9828E3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43EC0F04-4665-4A19-B937-7041957F21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17C1ACD9-39BA-4208-942F-31055373628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68" name="直線コネクタ 767">
          <a:extLst>
            <a:ext uri="{FF2B5EF4-FFF2-40B4-BE49-F238E27FC236}">
              <a16:creationId xmlns:a16="http://schemas.microsoft.com/office/drawing/2014/main" id="{70E8A663-612C-4F55-9E75-0570E8597849}"/>
            </a:ext>
          </a:extLst>
        </xdr:cNvPr>
        <xdr:cNvCxnSpPr/>
      </xdr:nvCxnSpPr>
      <xdr:spPr>
        <a:xfrm flipV="1">
          <a:off x="14699614" y="166096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9" name="【公民館】&#10;有形固定資産減価償却率最小値テキスト">
          <a:extLst>
            <a:ext uri="{FF2B5EF4-FFF2-40B4-BE49-F238E27FC236}">
              <a16:creationId xmlns:a16="http://schemas.microsoft.com/office/drawing/2014/main" id="{02754841-7A7C-4612-9E2C-9AB315F0470D}"/>
            </a:ext>
          </a:extLst>
        </xdr:cNvPr>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0" name="直線コネクタ 769">
          <a:extLst>
            <a:ext uri="{FF2B5EF4-FFF2-40B4-BE49-F238E27FC236}">
              <a16:creationId xmlns:a16="http://schemas.microsoft.com/office/drawing/2014/main" id="{DDDF09C4-1D73-4B93-A77D-3461F579FE2F}"/>
            </a:ext>
          </a:extLst>
        </xdr:cNvPr>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1" name="【公民館】&#10;有形固定資産減価償却率最大値テキスト">
          <a:extLst>
            <a:ext uri="{FF2B5EF4-FFF2-40B4-BE49-F238E27FC236}">
              <a16:creationId xmlns:a16="http://schemas.microsoft.com/office/drawing/2014/main" id="{22DA75BF-7B27-4FC7-89A5-3C06D0460E25}"/>
            </a:ext>
          </a:extLst>
        </xdr:cNvPr>
        <xdr:cNvSpPr txBox="1"/>
      </xdr:nvSpPr>
      <xdr:spPr>
        <a:xfrm>
          <a:off x="14738350" y="1638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2" name="直線コネクタ 771">
          <a:extLst>
            <a:ext uri="{FF2B5EF4-FFF2-40B4-BE49-F238E27FC236}">
              <a16:creationId xmlns:a16="http://schemas.microsoft.com/office/drawing/2014/main" id="{0B8DC3D7-ECC5-4BF0-BE5D-C4C5421F8F20}"/>
            </a:ext>
          </a:extLst>
        </xdr:cNvPr>
        <xdr:cNvCxnSpPr/>
      </xdr:nvCxnSpPr>
      <xdr:spPr>
        <a:xfrm>
          <a:off x="14611350" y="16609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773" name="【公民館】&#10;有形固定資産減価償却率平均値テキスト">
          <a:extLst>
            <a:ext uri="{FF2B5EF4-FFF2-40B4-BE49-F238E27FC236}">
              <a16:creationId xmlns:a16="http://schemas.microsoft.com/office/drawing/2014/main" id="{0D8BE5F2-771B-4D14-9B84-86C9B279ED19}"/>
            </a:ext>
          </a:extLst>
        </xdr:cNvPr>
        <xdr:cNvSpPr txBox="1"/>
      </xdr:nvSpPr>
      <xdr:spPr>
        <a:xfrm>
          <a:off x="1473835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74" name="フローチャート: 判断 773">
          <a:extLst>
            <a:ext uri="{FF2B5EF4-FFF2-40B4-BE49-F238E27FC236}">
              <a16:creationId xmlns:a16="http://schemas.microsoft.com/office/drawing/2014/main" id="{95D5A482-EAF3-4100-833C-42B6046E1F26}"/>
            </a:ext>
          </a:extLst>
        </xdr:cNvPr>
        <xdr:cNvSpPr/>
      </xdr:nvSpPr>
      <xdr:spPr>
        <a:xfrm>
          <a:off x="14649450" y="174237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5" name="フローチャート: 判断 774">
          <a:extLst>
            <a:ext uri="{FF2B5EF4-FFF2-40B4-BE49-F238E27FC236}">
              <a16:creationId xmlns:a16="http://schemas.microsoft.com/office/drawing/2014/main" id="{9F1A5773-98C0-40F3-BB2F-D7C7BE78891C}"/>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76" name="フローチャート: 判断 775">
          <a:extLst>
            <a:ext uri="{FF2B5EF4-FFF2-40B4-BE49-F238E27FC236}">
              <a16:creationId xmlns:a16="http://schemas.microsoft.com/office/drawing/2014/main" id="{D1B6422F-DFFC-4273-A966-F1341B1ECB94}"/>
            </a:ext>
          </a:extLst>
        </xdr:cNvPr>
        <xdr:cNvSpPr/>
      </xdr:nvSpPr>
      <xdr:spPr>
        <a:xfrm>
          <a:off x="130937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77" name="フローチャート: 判断 776">
          <a:extLst>
            <a:ext uri="{FF2B5EF4-FFF2-40B4-BE49-F238E27FC236}">
              <a16:creationId xmlns:a16="http://schemas.microsoft.com/office/drawing/2014/main" id="{DA4F4A1A-0080-4C8E-8AC3-4334817B1682}"/>
            </a:ext>
          </a:extLst>
        </xdr:cNvPr>
        <xdr:cNvSpPr/>
      </xdr:nvSpPr>
      <xdr:spPr>
        <a:xfrm>
          <a:off x="12299950" y="17471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78" name="フローチャート: 判断 777">
          <a:extLst>
            <a:ext uri="{FF2B5EF4-FFF2-40B4-BE49-F238E27FC236}">
              <a16:creationId xmlns:a16="http://schemas.microsoft.com/office/drawing/2014/main" id="{52E20F1A-BD5F-45C5-9297-D5E1EFAD6386}"/>
            </a:ext>
          </a:extLst>
        </xdr:cNvPr>
        <xdr:cNvSpPr/>
      </xdr:nvSpPr>
      <xdr:spPr>
        <a:xfrm>
          <a:off x="11487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7694B52-EF03-4149-BB94-F531486538F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910DA3F-66A4-4BDA-AB92-75D935F5CD9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EB7577E-29D2-4FF3-BF99-AB9F32BFE64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57B1316-34EE-4076-A66B-35885CB184E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B581D487-FEF1-451A-9E8B-91018F304A8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38736</xdr:rowOff>
    </xdr:from>
    <xdr:to>
      <xdr:col>85</xdr:col>
      <xdr:colOff>177800</xdr:colOff>
      <xdr:row>108</xdr:row>
      <xdr:rowOff>140336</xdr:rowOff>
    </xdr:to>
    <xdr:sp macro="" textlink="">
      <xdr:nvSpPr>
        <xdr:cNvPr id="784" name="楕円 783">
          <a:extLst>
            <a:ext uri="{FF2B5EF4-FFF2-40B4-BE49-F238E27FC236}">
              <a16:creationId xmlns:a16="http://schemas.microsoft.com/office/drawing/2014/main" id="{881BC187-8173-4374-AD47-D16CCD7EBD77}"/>
            </a:ext>
          </a:extLst>
        </xdr:cNvPr>
        <xdr:cNvSpPr/>
      </xdr:nvSpPr>
      <xdr:spPr>
        <a:xfrm>
          <a:off x="14649450" y="17983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125113</xdr:rowOff>
    </xdr:from>
    <xdr:ext cx="405111" cy="259045"/>
    <xdr:sp macro="" textlink="">
      <xdr:nvSpPr>
        <xdr:cNvPr id="785" name="【公民館】&#10;有形固定資産減価償却率該当値テキスト">
          <a:extLst>
            <a:ext uri="{FF2B5EF4-FFF2-40B4-BE49-F238E27FC236}">
              <a16:creationId xmlns:a16="http://schemas.microsoft.com/office/drawing/2014/main" id="{2AB7F6C3-C274-4654-BB26-58E1F635A12B}"/>
            </a:ext>
          </a:extLst>
        </xdr:cNvPr>
        <xdr:cNvSpPr txBox="1"/>
      </xdr:nvSpPr>
      <xdr:spPr>
        <a:xfrm>
          <a:off x="14738350" y="1789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31114</xdr:rowOff>
    </xdr:from>
    <xdr:to>
      <xdr:col>81</xdr:col>
      <xdr:colOff>101600</xdr:colOff>
      <xdr:row>108</xdr:row>
      <xdr:rowOff>132714</xdr:rowOff>
    </xdr:to>
    <xdr:sp macro="" textlink="">
      <xdr:nvSpPr>
        <xdr:cNvPr id="786" name="楕円 785">
          <a:extLst>
            <a:ext uri="{FF2B5EF4-FFF2-40B4-BE49-F238E27FC236}">
              <a16:creationId xmlns:a16="http://schemas.microsoft.com/office/drawing/2014/main" id="{730F7B1D-D98B-4273-936D-81096AC108A5}"/>
            </a:ext>
          </a:extLst>
        </xdr:cNvPr>
        <xdr:cNvSpPr/>
      </xdr:nvSpPr>
      <xdr:spPr>
        <a:xfrm>
          <a:off x="1388745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81914</xdr:rowOff>
    </xdr:from>
    <xdr:to>
      <xdr:col>85</xdr:col>
      <xdr:colOff>127000</xdr:colOff>
      <xdr:row>108</xdr:row>
      <xdr:rowOff>89536</xdr:rowOff>
    </xdr:to>
    <xdr:cxnSp macro="">
      <xdr:nvCxnSpPr>
        <xdr:cNvPr id="787" name="直線コネクタ 786">
          <a:extLst>
            <a:ext uri="{FF2B5EF4-FFF2-40B4-BE49-F238E27FC236}">
              <a16:creationId xmlns:a16="http://schemas.microsoft.com/office/drawing/2014/main" id="{A43BD2DD-0B13-48A3-AA18-51AE50D4D0DA}"/>
            </a:ext>
          </a:extLst>
        </xdr:cNvPr>
        <xdr:cNvCxnSpPr/>
      </xdr:nvCxnSpPr>
      <xdr:spPr>
        <a:xfrm>
          <a:off x="13938250" y="18027014"/>
          <a:ext cx="762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21589</xdr:rowOff>
    </xdr:from>
    <xdr:to>
      <xdr:col>76</xdr:col>
      <xdr:colOff>165100</xdr:colOff>
      <xdr:row>108</xdr:row>
      <xdr:rowOff>123189</xdr:rowOff>
    </xdr:to>
    <xdr:sp macro="" textlink="">
      <xdr:nvSpPr>
        <xdr:cNvPr id="788" name="楕円 787">
          <a:extLst>
            <a:ext uri="{FF2B5EF4-FFF2-40B4-BE49-F238E27FC236}">
              <a16:creationId xmlns:a16="http://schemas.microsoft.com/office/drawing/2014/main" id="{FD0B78DF-5B30-4953-B339-2E9139999C2A}"/>
            </a:ext>
          </a:extLst>
        </xdr:cNvPr>
        <xdr:cNvSpPr/>
      </xdr:nvSpPr>
      <xdr:spPr>
        <a:xfrm>
          <a:off x="13093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72389</xdr:rowOff>
    </xdr:from>
    <xdr:to>
      <xdr:col>81</xdr:col>
      <xdr:colOff>50800</xdr:colOff>
      <xdr:row>108</xdr:row>
      <xdr:rowOff>81914</xdr:rowOff>
    </xdr:to>
    <xdr:cxnSp macro="">
      <xdr:nvCxnSpPr>
        <xdr:cNvPr id="789" name="直線コネクタ 788">
          <a:extLst>
            <a:ext uri="{FF2B5EF4-FFF2-40B4-BE49-F238E27FC236}">
              <a16:creationId xmlns:a16="http://schemas.microsoft.com/office/drawing/2014/main" id="{E7C660EF-93D5-4B9F-9565-0AA1104A509C}"/>
            </a:ext>
          </a:extLst>
        </xdr:cNvPr>
        <xdr:cNvCxnSpPr/>
      </xdr:nvCxnSpPr>
      <xdr:spPr>
        <a:xfrm>
          <a:off x="13144500" y="18017489"/>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154939</xdr:rowOff>
    </xdr:from>
    <xdr:to>
      <xdr:col>72</xdr:col>
      <xdr:colOff>38100</xdr:colOff>
      <xdr:row>108</xdr:row>
      <xdr:rowOff>85089</xdr:rowOff>
    </xdr:to>
    <xdr:sp macro="" textlink="">
      <xdr:nvSpPr>
        <xdr:cNvPr id="790" name="楕円 789">
          <a:extLst>
            <a:ext uri="{FF2B5EF4-FFF2-40B4-BE49-F238E27FC236}">
              <a16:creationId xmlns:a16="http://schemas.microsoft.com/office/drawing/2014/main" id="{6C6EC0D5-B597-4944-9945-237FDEC977FD}"/>
            </a:ext>
          </a:extLst>
        </xdr:cNvPr>
        <xdr:cNvSpPr/>
      </xdr:nvSpPr>
      <xdr:spPr>
        <a:xfrm>
          <a:off x="12299950" y="179285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34289</xdr:rowOff>
    </xdr:from>
    <xdr:to>
      <xdr:col>76</xdr:col>
      <xdr:colOff>114300</xdr:colOff>
      <xdr:row>108</xdr:row>
      <xdr:rowOff>72389</xdr:rowOff>
    </xdr:to>
    <xdr:cxnSp macro="">
      <xdr:nvCxnSpPr>
        <xdr:cNvPr id="791" name="直線コネクタ 790">
          <a:extLst>
            <a:ext uri="{FF2B5EF4-FFF2-40B4-BE49-F238E27FC236}">
              <a16:creationId xmlns:a16="http://schemas.microsoft.com/office/drawing/2014/main" id="{5F624DF7-D489-485D-8CF3-6DDBA398A523}"/>
            </a:ext>
          </a:extLst>
        </xdr:cNvPr>
        <xdr:cNvCxnSpPr/>
      </xdr:nvCxnSpPr>
      <xdr:spPr>
        <a:xfrm>
          <a:off x="12344400" y="17979389"/>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114936</xdr:rowOff>
    </xdr:from>
    <xdr:to>
      <xdr:col>67</xdr:col>
      <xdr:colOff>101600</xdr:colOff>
      <xdr:row>108</xdr:row>
      <xdr:rowOff>45086</xdr:rowOff>
    </xdr:to>
    <xdr:sp macro="" textlink="">
      <xdr:nvSpPr>
        <xdr:cNvPr id="792" name="楕円 791">
          <a:extLst>
            <a:ext uri="{FF2B5EF4-FFF2-40B4-BE49-F238E27FC236}">
              <a16:creationId xmlns:a16="http://schemas.microsoft.com/office/drawing/2014/main" id="{B8818194-0FE2-4813-928C-D08705650171}"/>
            </a:ext>
          </a:extLst>
        </xdr:cNvPr>
        <xdr:cNvSpPr/>
      </xdr:nvSpPr>
      <xdr:spPr>
        <a:xfrm>
          <a:off x="1148715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165736</xdr:rowOff>
    </xdr:from>
    <xdr:to>
      <xdr:col>71</xdr:col>
      <xdr:colOff>177800</xdr:colOff>
      <xdr:row>108</xdr:row>
      <xdr:rowOff>34289</xdr:rowOff>
    </xdr:to>
    <xdr:cxnSp macro="">
      <xdr:nvCxnSpPr>
        <xdr:cNvPr id="793" name="直線コネクタ 792">
          <a:extLst>
            <a:ext uri="{FF2B5EF4-FFF2-40B4-BE49-F238E27FC236}">
              <a16:creationId xmlns:a16="http://schemas.microsoft.com/office/drawing/2014/main" id="{608A3609-E6A9-4F37-BC65-F56F260EDD9C}"/>
            </a:ext>
          </a:extLst>
        </xdr:cNvPr>
        <xdr:cNvCxnSpPr/>
      </xdr:nvCxnSpPr>
      <xdr:spPr>
        <a:xfrm>
          <a:off x="11537950" y="17939386"/>
          <a:ext cx="80645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4" name="n_1aveValue【公民館】&#10;有形固定資産減価償却率">
          <a:extLst>
            <a:ext uri="{FF2B5EF4-FFF2-40B4-BE49-F238E27FC236}">
              <a16:creationId xmlns:a16="http://schemas.microsoft.com/office/drawing/2014/main" id="{E4F995D8-D156-48DB-B4A8-9AFB5D863FC8}"/>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795" name="n_2aveValue【公民館】&#10;有形固定資産減価償却率">
          <a:extLst>
            <a:ext uri="{FF2B5EF4-FFF2-40B4-BE49-F238E27FC236}">
              <a16:creationId xmlns:a16="http://schemas.microsoft.com/office/drawing/2014/main" id="{B249EF2B-0233-4801-AD72-E841C9F7FFCE}"/>
            </a:ext>
          </a:extLst>
        </xdr:cNvPr>
        <xdr:cNvSpPr txBox="1"/>
      </xdr:nvSpPr>
      <xdr:spPr>
        <a:xfrm>
          <a:off x="1296099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96" name="n_3aveValue【公民館】&#10;有形固定資産減価償却率">
          <a:extLst>
            <a:ext uri="{FF2B5EF4-FFF2-40B4-BE49-F238E27FC236}">
              <a16:creationId xmlns:a16="http://schemas.microsoft.com/office/drawing/2014/main" id="{4F10CE6B-8FD3-4253-9CF1-982A36B9EC12}"/>
            </a:ext>
          </a:extLst>
        </xdr:cNvPr>
        <xdr:cNvSpPr txBox="1"/>
      </xdr:nvSpPr>
      <xdr:spPr>
        <a:xfrm>
          <a:off x="121672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797" name="n_4aveValue【公民館】&#10;有形固定資産減価償却率">
          <a:extLst>
            <a:ext uri="{FF2B5EF4-FFF2-40B4-BE49-F238E27FC236}">
              <a16:creationId xmlns:a16="http://schemas.microsoft.com/office/drawing/2014/main" id="{CBA5AC29-1F43-41DB-8324-7275F71C8A62}"/>
            </a:ext>
          </a:extLst>
        </xdr:cNvPr>
        <xdr:cNvSpPr txBox="1"/>
      </xdr:nvSpPr>
      <xdr:spPr>
        <a:xfrm>
          <a:off x="113544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123841</xdr:rowOff>
    </xdr:from>
    <xdr:ext cx="405111" cy="259045"/>
    <xdr:sp macro="" textlink="">
      <xdr:nvSpPr>
        <xdr:cNvPr id="798" name="n_1mainValue【公民館】&#10;有形固定資産減価償却率">
          <a:extLst>
            <a:ext uri="{FF2B5EF4-FFF2-40B4-BE49-F238E27FC236}">
              <a16:creationId xmlns:a16="http://schemas.microsoft.com/office/drawing/2014/main" id="{9D3EB003-3291-41B0-B853-0906C6AB1115}"/>
            </a:ext>
          </a:extLst>
        </xdr:cNvPr>
        <xdr:cNvSpPr txBox="1"/>
      </xdr:nvSpPr>
      <xdr:spPr>
        <a:xfrm>
          <a:off x="137420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114316</xdr:rowOff>
    </xdr:from>
    <xdr:ext cx="405111" cy="259045"/>
    <xdr:sp macro="" textlink="">
      <xdr:nvSpPr>
        <xdr:cNvPr id="799" name="n_2mainValue【公民館】&#10;有形固定資産減価償却率">
          <a:extLst>
            <a:ext uri="{FF2B5EF4-FFF2-40B4-BE49-F238E27FC236}">
              <a16:creationId xmlns:a16="http://schemas.microsoft.com/office/drawing/2014/main" id="{8C025BA6-51DC-4A04-9A74-E48914608482}"/>
            </a:ext>
          </a:extLst>
        </xdr:cNvPr>
        <xdr:cNvSpPr txBox="1"/>
      </xdr:nvSpPr>
      <xdr:spPr>
        <a:xfrm>
          <a:off x="1296099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76216</xdr:rowOff>
    </xdr:from>
    <xdr:ext cx="405111" cy="259045"/>
    <xdr:sp macro="" textlink="">
      <xdr:nvSpPr>
        <xdr:cNvPr id="800" name="n_3mainValue【公民館】&#10;有形固定資産減価償却率">
          <a:extLst>
            <a:ext uri="{FF2B5EF4-FFF2-40B4-BE49-F238E27FC236}">
              <a16:creationId xmlns:a16="http://schemas.microsoft.com/office/drawing/2014/main" id="{914ACDCB-F8B9-4C5F-981B-32D514BC1ED1}"/>
            </a:ext>
          </a:extLst>
        </xdr:cNvPr>
        <xdr:cNvSpPr txBox="1"/>
      </xdr:nvSpPr>
      <xdr:spPr>
        <a:xfrm>
          <a:off x="121672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36213</xdr:rowOff>
    </xdr:from>
    <xdr:ext cx="405111" cy="259045"/>
    <xdr:sp macro="" textlink="">
      <xdr:nvSpPr>
        <xdr:cNvPr id="801" name="n_4mainValue【公民館】&#10;有形固定資産減価償却率">
          <a:extLst>
            <a:ext uri="{FF2B5EF4-FFF2-40B4-BE49-F238E27FC236}">
              <a16:creationId xmlns:a16="http://schemas.microsoft.com/office/drawing/2014/main" id="{59E556C3-3462-4293-9A1B-C15A6788D32E}"/>
            </a:ext>
          </a:extLst>
        </xdr:cNvPr>
        <xdr:cNvSpPr txBox="1"/>
      </xdr:nvSpPr>
      <xdr:spPr>
        <a:xfrm>
          <a:off x="113544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897EE82C-B88F-4423-9D00-4A03430AE89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AEBCDB58-089A-46BE-BC0E-99CA6E10DB5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5741E49F-5891-43FA-BECC-28D123B77B2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30A9041F-323A-4F31-86D2-FBF969CBA8C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D4E6B0E8-AB50-4E39-9C74-0028F7387D6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CDFAEF65-153C-4EFE-ACAB-04306AF1998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EA382081-C88F-40FA-BC93-107E26F9BF8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C407B62B-DB74-428F-B860-92522C2061B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227C1B53-2FF3-43B4-91E8-AB597ECE86F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6D3B0113-3768-48C8-B4A8-A93C1016847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4A744576-3CC4-4B04-B179-0515B8BF7CB3}"/>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6F5B81E2-093D-4288-BA50-96120CCDCDED}"/>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3F082E9A-B6A1-4CCF-8048-659B569E6F17}"/>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3B359619-17BB-43C4-AEE7-A7B859E74FAC}"/>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50033CB3-7EEF-463E-A719-B00DA83FCAB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7EFEBB75-98B9-4066-BAA4-B4C320ABAA3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6B1CFFBC-E98A-47F8-A911-6521C2E7134C}"/>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A1B76F82-169C-44B2-B9C8-E9165D73EE0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600B3356-7A55-4F49-9A71-448BAC7F9069}"/>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1E0E95AC-8DF5-43D6-BD34-22E7BAD2EEBC}"/>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1EB9D871-F942-4DF4-9C1B-2C5C4F27AAB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83493F04-D4B4-4665-A03A-F23872E0B18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DD17B2B9-96FE-4BFB-B487-A1D0673E1803}"/>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25" name="直線コネクタ 824">
          <a:extLst>
            <a:ext uri="{FF2B5EF4-FFF2-40B4-BE49-F238E27FC236}">
              <a16:creationId xmlns:a16="http://schemas.microsoft.com/office/drawing/2014/main" id="{6951C6FF-0240-4C73-A160-79749092622E}"/>
            </a:ext>
          </a:extLst>
        </xdr:cNvPr>
        <xdr:cNvCxnSpPr/>
      </xdr:nvCxnSpPr>
      <xdr:spPr>
        <a:xfrm flipV="1">
          <a:off x="19951064" y="167159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26" name="【公民館】&#10;一人当たり面積最小値テキスト">
          <a:extLst>
            <a:ext uri="{FF2B5EF4-FFF2-40B4-BE49-F238E27FC236}">
              <a16:creationId xmlns:a16="http://schemas.microsoft.com/office/drawing/2014/main" id="{75CA6F9F-D98D-49AE-95EE-5BB3F153F6FB}"/>
            </a:ext>
          </a:extLst>
        </xdr:cNvPr>
        <xdr:cNvSpPr txBox="1"/>
      </xdr:nvSpPr>
      <xdr:spPr>
        <a:xfrm>
          <a:off x="19989800" y="18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27" name="直線コネクタ 826">
          <a:extLst>
            <a:ext uri="{FF2B5EF4-FFF2-40B4-BE49-F238E27FC236}">
              <a16:creationId xmlns:a16="http://schemas.microsoft.com/office/drawing/2014/main" id="{F8D5AE08-BE6E-452C-9FBA-BDE1EF98A959}"/>
            </a:ext>
          </a:extLst>
        </xdr:cNvPr>
        <xdr:cNvCxnSpPr/>
      </xdr:nvCxnSpPr>
      <xdr:spPr>
        <a:xfrm>
          <a:off x="19881850" y="18022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28" name="【公民館】&#10;一人当たり面積最大値テキスト">
          <a:extLst>
            <a:ext uri="{FF2B5EF4-FFF2-40B4-BE49-F238E27FC236}">
              <a16:creationId xmlns:a16="http://schemas.microsoft.com/office/drawing/2014/main" id="{5858F7FB-103A-469E-8520-0242DAE012A7}"/>
            </a:ext>
          </a:extLst>
        </xdr:cNvPr>
        <xdr:cNvSpPr txBox="1"/>
      </xdr:nvSpPr>
      <xdr:spPr>
        <a:xfrm>
          <a:off x="19989800" y="164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29" name="直線コネクタ 828">
          <a:extLst>
            <a:ext uri="{FF2B5EF4-FFF2-40B4-BE49-F238E27FC236}">
              <a16:creationId xmlns:a16="http://schemas.microsoft.com/office/drawing/2014/main" id="{95292284-7FC2-47BA-A907-F1FB93A10889}"/>
            </a:ext>
          </a:extLst>
        </xdr:cNvPr>
        <xdr:cNvCxnSpPr/>
      </xdr:nvCxnSpPr>
      <xdr:spPr>
        <a:xfrm>
          <a:off x="19881850" y="16715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830" name="【公民館】&#10;一人当たり面積平均値テキスト">
          <a:extLst>
            <a:ext uri="{FF2B5EF4-FFF2-40B4-BE49-F238E27FC236}">
              <a16:creationId xmlns:a16="http://schemas.microsoft.com/office/drawing/2014/main" id="{84C2375E-5056-459F-BA60-9902B25CD648}"/>
            </a:ext>
          </a:extLst>
        </xdr:cNvPr>
        <xdr:cNvSpPr txBox="1"/>
      </xdr:nvSpPr>
      <xdr:spPr>
        <a:xfrm>
          <a:off x="19989800" y="17591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1" name="フローチャート: 判断 830">
          <a:extLst>
            <a:ext uri="{FF2B5EF4-FFF2-40B4-BE49-F238E27FC236}">
              <a16:creationId xmlns:a16="http://schemas.microsoft.com/office/drawing/2014/main" id="{C3150ED3-99EB-4AA6-91D8-AAAA9EF689B9}"/>
            </a:ext>
          </a:extLst>
        </xdr:cNvPr>
        <xdr:cNvSpPr/>
      </xdr:nvSpPr>
      <xdr:spPr>
        <a:xfrm>
          <a:off x="199009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2" name="フローチャート: 判断 831">
          <a:extLst>
            <a:ext uri="{FF2B5EF4-FFF2-40B4-BE49-F238E27FC236}">
              <a16:creationId xmlns:a16="http://schemas.microsoft.com/office/drawing/2014/main" id="{0B69A643-23D6-4495-A7E1-EE1023CBE3E5}"/>
            </a:ext>
          </a:extLst>
        </xdr:cNvPr>
        <xdr:cNvSpPr/>
      </xdr:nvSpPr>
      <xdr:spPr>
        <a:xfrm>
          <a:off x="19157950" y="17771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3" name="フローチャート: 判断 832">
          <a:extLst>
            <a:ext uri="{FF2B5EF4-FFF2-40B4-BE49-F238E27FC236}">
              <a16:creationId xmlns:a16="http://schemas.microsoft.com/office/drawing/2014/main" id="{9F87F24C-A07B-4A25-B244-8551A98B6FA9}"/>
            </a:ext>
          </a:extLst>
        </xdr:cNvPr>
        <xdr:cNvSpPr/>
      </xdr:nvSpPr>
      <xdr:spPr>
        <a:xfrm>
          <a:off x="18345150" y="17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34" name="フローチャート: 判断 833">
          <a:extLst>
            <a:ext uri="{FF2B5EF4-FFF2-40B4-BE49-F238E27FC236}">
              <a16:creationId xmlns:a16="http://schemas.microsoft.com/office/drawing/2014/main" id="{8C14FB69-ED38-41AA-8ADD-955A004AB291}"/>
            </a:ext>
          </a:extLst>
        </xdr:cNvPr>
        <xdr:cNvSpPr/>
      </xdr:nvSpPr>
      <xdr:spPr>
        <a:xfrm>
          <a:off x="175514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835" name="フローチャート: 判断 834">
          <a:extLst>
            <a:ext uri="{FF2B5EF4-FFF2-40B4-BE49-F238E27FC236}">
              <a16:creationId xmlns:a16="http://schemas.microsoft.com/office/drawing/2014/main" id="{84837789-E14A-4826-A3CA-611CBF557892}"/>
            </a:ext>
          </a:extLst>
        </xdr:cNvPr>
        <xdr:cNvSpPr/>
      </xdr:nvSpPr>
      <xdr:spPr>
        <a:xfrm>
          <a:off x="16757650" y="17837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9908A41-E0A1-46FD-BCC5-02964C49D90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10CA4A5-92CC-4351-98AC-432242873AC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B4287D7-E9B0-4D47-AB92-038659F013B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D0D2B40-DB94-4B12-AC33-A27A1083F36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CC1A8A4-67AE-40C1-A591-69A2B9526B3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100837</xdr:rowOff>
    </xdr:from>
    <xdr:to>
      <xdr:col>116</xdr:col>
      <xdr:colOff>114300</xdr:colOff>
      <xdr:row>108</xdr:row>
      <xdr:rowOff>30987</xdr:rowOff>
    </xdr:to>
    <xdr:sp macro="" textlink="">
      <xdr:nvSpPr>
        <xdr:cNvPr id="841" name="楕円 840">
          <a:extLst>
            <a:ext uri="{FF2B5EF4-FFF2-40B4-BE49-F238E27FC236}">
              <a16:creationId xmlns:a16="http://schemas.microsoft.com/office/drawing/2014/main" id="{15069EE5-ED91-4408-86F6-410A13896644}"/>
            </a:ext>
          </a:extLst>
        </xdr:cNvPr>
        <xdr:cNvSpPr/>
      </xdr:nvSpPr>
      <xdr:spPr>
        <a:xfrm>
          <a:off x="199009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15764</xdr:rowOff>
    </xdr:from>
    <xdr:ext cx="469744" cy="259045"/>
    <xdr:sp macro="" textlink="">
      <xdr:nvSpPr>
        <xdr:cNvPr id="842" name="【公民館】&#10;一人当たり面積該当値テキスト">
          <a:extLst>
            <a:ext uri="{FF2B5EF4-FFF2-40B4-BE49-F238E27FC236}">
              <a16:creationId xmlns:a16="http://schemas.microsoft.com/office/drawing/2014/main" id="{DCDE07BB-83BD-4AE7-A422-CB448E2AAACB}"/>
            </a:ext>
          </a:extLst>
        </xdr:cNvPr>
        <xdr:cNvSpPr txBox="1"/>
      </xdr:nvSpPr>
      <xdr:spPr>
        <a:xfrm>
          <a:off x="19989800" y="177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103887</xdr:rowOff>
    </xdr:from>
    <xdr:to>
      <xdr:col>112</xdr:col>
      <xdr:colOff>38100</xdr:colOff>
      <xdr:row>108</xdr:row>
      <xdr:rowOff>34037</xdr:rowOff>
    </xdr:to>
    <xdr:sp macro="" textlink="">
      <xdr:nvSpPr>
        <xdr:cNvPr id="843" name="楕円 842">
          <a:extLst>
            <a:ext uri="{FF2B5EF4-FFF2-40B4-BE49-F238E27FC236}">
              <a16:creationId xmlns:a16="http://schemas.microsoft.com/office/drawing/2014/main" id="{097F530E-7829-465C-8D4E-FC1C5D67CC30}"/>
            </a:ext>
          </a:extLst>
        </xdr:cNvPr>
        <xdr:cNvSpPr/>
      </xdr:nvSpPr>
      <xdr:spPr>
        <a:xfrm>
          <a:off x="19157950" y="178775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151637</xdr:rowOff>
    </xdr:from>
    <xdr:to>
      <xdr:col>116</xdr:col>
      <xdr:colOff>63500</xdr:colOff>
      <xdr:row>107</xdr:row>
      <xdr:rowOff>154687</xdr:rowOff>
    </xdr:to>
    <xdr:cxnSp macro="">
      <xdr:nvCxnSpPr>
        <xdr:cNvPr id="844" name="直線コネクタ 843">
          <a:extLst>
            <a:ext uri="{FF2B5EF4-FFF2-40B4-BE49-F238E27FC236}">
              <a16:creationId xmlns:a16="http://schemas.microsoft.com/office/drawing/2014/main" id="{C8A50303-9020-438D-8F08-B7066EBAC563}"/>
            </a:ext>
          </a:extLst>
        </xdr:cNvPr>
        <xdr:cNvCxnSpPr/>
      </xdr:nvCxnSpPr>
      <xdr:spPr>
        <a:xfrm flipV="1">
          <a:off x="19202400" y="17925287"/>
          <a:ext cx="7493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845" name="楕円 844">
          <a:extLst>
            <a:ext uri="{FF2B5EF4-FFF2-40B4-BE49-F238E27FC236}">
              <a16:creationId xmlns:a16="http://schemas.microsoft.com/office/drawing/2014/main" id="{2E4C3F8E-D5CE-4A42-ADA4-1074BA31F6A6}"/>
            </a:ext>
          </a:extLst>
        </xdr:cNvPr>
        <xdr:cNvSpPr/>
      </xdr:nvSpPr>
      <xdr:spPr>
        <a:xfrm>
          <a:off x="1834515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154687</xdr:rowOff>
    </xdr:from>
    <xdr:to>
      <xdr:col>111</xdr:col>
      <xdr:colOff>177800</xdr:colOff>
      <xdr:row>107</xdr:row>
      <xdr:rowOff>158496</xdr:rowOff>
    </xdr:to>
    <xdr:cxnSp macro="">
      <xdr:nvCxnSpPr>
        <xdr:cNvPr id="846" name="直線コネクタ 845">
          <a:extLst>
            <a:ext uri="{FF2B5EF4-FFF2-40B4-BE49-F238E27FC236}">
              <a16:creationId xmlns:a16="http://schemas.microsoft.com/office/drawing/2014/main" id="{DC761587-BB42-4ABB-B968-C6FE299F306D}"/>
            </a:ext>
          </a:extLst>
        </xdr:cNvPr>
        <xdr:cNvCxnSpPr/>
      </xdr:nvCxnSpPr>
      <xdr:spPr>
        <a:xfrm flipV="1">
          <a:off x="18395950" y="17928337"/>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112268</xdr:rowOff>
    </xdr:from>
    <xdr:to>
      <xdr:col>102</xdr:col>
      <xdr:colOff>165100</xdr:colOff>
      <xdr:row>108</xdr:row>
      <xdr:rowOff>42418</xdr:rowOff>
    </xdr:to>
    <xdr:sp macro="" textlink="">
      <xdr:nvSpPr>
        <xdr:cNvPr id="847" name="楕円 846">
          <a:extLst>
            <a:ext uri="{FF2B5EF4-FFF2-40B4-BE49-F238E27FC236}">
              <a16:creationId xmlns:a16="http://schemas.microsoft.com/office/drawing/2014/main" id="{90C209C3-01A7-4C99-98A0-61184DB41DFA}"/>
            </a:ext>
          </a:extLst>
        </xdr:cNvPr>
        <xdr:cNvSpPr/>
      </xdr:nvSpPr>
      <xdr:spPr>
        <a:xfrm>
          <a:off x="175514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163068</xdr:rowOff>
    </xdr:to>
    <xdr:cxnSp macro="">
      <xdr:nvCxnSpPr>
        <xdr:cNvPr id="848" name="直線コネクタ 847">
          <a:extLst>
            <a:ext uri="{FF2B5EF4-FFF2-40B4-BE49-F238E27FC236}">
              <a16:creationId xmlns:a16="http://schemas.microsoft.com/office/drawing/2014/main" id="{C64445FC-BC68-4655-A1B4-F06A201983A8}"/>
            </a:ext>
          </a:extLst>
        </xdr:cNvPr>
        <xdr:cNvCxnSpPr/>
      </xdr:nvCxnSpPr>
      <xdr:spPr>
        <a:xfrm flipV="1">
          <a:off x="17602200" y="1793214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116078</xdr:rowOff>
    </xdr:from>
    <xdr:to>
      <xdr:col>98</xdr:col>
      <xdr:colOff>38100</xdr:colOff>
      <xdr:row>108</xdr:row>
      <xdr:rowOff>46228</xdr:rowOff>
    </xdr:to>
    <xdr:sp macro="" textlink="">
      <xdr:nvSpPr>
        <xdr:cNvPr id="849" name="楕円 848">
          <a:extLst>
            <a:ext uri="{FF2B5EF4-FFF2-40B4-BE49-F238E27FC236}">
              <a16:creationId xmlns:a16="http://schemas.microsoft.com/office/drawing/2014/main" id="{16D12C04-4247-4AB5-8927-E1CA4A6495EE}"/>
            </a:ext>
          </a:extLst>
        </xdr:cNvPr>
        <xdr:cNvSpPr/>
      </xdr:nvSpPr>
      <xdr:spPr>
        <a:xfrm>
          <a:off x="16757650" y="17889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163068</xdr:rowOff>
    </xdr:from>
    <xdr:to>
      <xdr:col>102</xdr:col>
      <xdr:colOff>114300</xdr:colOff>
      <xdr:row>107</xdr:row>
      <xdr:rowOff>166878</xdr:rowOff>
    </xdr:to>
    <xdr:cxnSp macro="">
      <xdr:nvCxnSpPr>
        <xdr:cNvPr id="850" name="直線コネクタ 849">
          <a:extLst>
            <a:ext uri="{FF2B5EF4-FFF2-40B4-BE49-F238E27FC236}">
              <a16:creationId xmlns:a16="http://schemas.microsoft.com/office/drawing/2014/main" id="{12B94BD0-1731-4BF1-85BA-7AA945AF629C}"/>
            </a:ext>
          </a:extLst>
        </xdr:cNvPr>
        <xdr:cNvCxnSpPr/>
      </xdr:nvCxnSpPr>
      <xdr:spPr>
        <a:xfrm flipV="1">
          <a:off x="16802100" y="17936718"/>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851" name="n_1aveValue【公民館】&#10;一人当たり面積">
          <a:extLst>
            <a:ext uri="{FF2B5EF4-FFF2-40B4-BE49-F238E27FC236}">
              <a16:creationId xmlns:a16="http://schemas.microsoft.com/office/drawing/2014/main" id="{6DE1FCC5-295C-44B8-AB1B-B647BC9D40A8}"/>
            </a:ext>
          </a:extLst>
        </xdr:cNvPr>
        <xdr:cNvSpPr txBox="1"/>
      </xdr:nvSpPr>
      <xdr:spPr>
        <a:xfrm>
          <a:off x="189802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852" name="n_2aveValue【公民館】&#10;一人当たり面積">
          <a:extLst>
            <a:ext uri="{FF2B5EF4-FFF2-40B4-BE49-F238E27FC236}">
              <a16:creationId xmlns:a16="http://schemas.microsoft.com/office/drawing/2014/main" id="{9425AC43-BAD0-449E-9F55-2D8D294CBC11}"/>
            </a:ext>
          </a:extLst>
        </xdr:cNvPr>
        <xdr:cNvSpPr txBox="1"/>
      </xdr:nvSpPr>
      <xdr:spPr>
        <a:xfrm>
          <a:off x="18180127" y="1755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853" name="n_3aveValue【公民館】&#10;一人当たり面積">
          <a:extLst>
            <a:ext uri="{FF2B5EF4-FFF2-40B4-BE49-F238E27FC236}">
              <a16:creationId xmlns:a16="http://schemas.microsoft.com/office/drawing/2014/main" id="{3518B104-C3E3-4C32-8174-C33F892AB9C6}"/>
            </a:ext>
          </a:extLst>
        </xdr:cNvPr>
        <xdr:cNvSpPr txBox="1"/>
      </xdr:nvSpPr>
      <xdr:spPr>
        <a:xfrm>
          <a:off x="1738637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10177</xdr:rowOff>
    </xdr:from>
    <xdr:ext cx="469744" cy="259045"/>
    <xdr:sp macro="" textlink="">
      <xdr:nvSpPr>
        <xdr:cNvPr id="854" name="n_4aveValue【公民館】&#10;一人当たり面積">
          <a:extLst>
            <a:ext uri="{FF2B5EF4-FFF2-40B4-BE49-F238E27FC236}">
              <a16:creationId xmlns:a16="http://schemas.microsoft.com/office/drawing/2014/main" id="{F2EE37F1-C36B-4D98-BF64-D3E577152D8B}"/>
            </a:ext>
          </a:extLst>
        </xdr:cNvPr>
        <xdr:cNvSpPr txBox="1"/>
      </xdr:nvSpPr>
      <xdr:spPr>
        <a:xfrm>
          <a:off x="165926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25164</xdr:rowOff>
    </xdr:from>
    <xdr:ext cx="469744" cy="259045"/>
    <xdr:sp macro="" textlink="">
      <xdr:nvSpPr>
        <xdr:cNvPr id="855" name="n_1mainValue【公民館】&#10;一人当たり面積">
          <a:extLst>
            <a:ext uri="{FF2B5EF4-FFF2-40B4-BE49-F238E27FC236}">
              <a16:creationId xmlns:a16="http://schemas.microsoft.com/office/drawing/2014/main" id="{56AEDFEC-ED4C-44D6-BD0C-9E69E2AC8FD7}"/>
            </a:ext>
          </a:extLst>
        </xdr:cNvPr>
        <xdr:cNvSpPr txBox="1"/>
      </xdr:nvSpPr>
      <xdr:spPr>
        <a:xfrm>
          <a:off x="18980227" y="179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856" name="n_2mainValue【公民館】&#10;一人当たり面積">
          <a:extLst>
            <a:ext uri="{FF2B5EF4-FFF2-40B4-BE49-F238E27FC236}">
              <a16:creationId xmlns:a16="http://schemas.microsoft.com/office/drawing/2014/main" id="{8AB1CE7E-2976-4CDA-A276-EBA963D0D5C8}"/>
            </a:ext>
          </a:extLst>
        </xdr:cNvPr>
        <xdr:cNvSpPr txBox="1"/>
      </xdr:nvSpPr>
      <xdr:spPr>
        <a:xfrm>
          <a:off x="181801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33545</xdr:rowOff>
    </xdr:from>
    <xdr:ext cx="469744" cy="259045"/>
    <xdr:sp macro="" textlink="">
      <xdr:nvSpPr>
        <xdr:cNvPr id="857" name="n_3mainValue【公民館】&#10;一人当たり面積">
          <a:extLst>
            <a:ext uri="{FF2B5EF4-FFF2-40B4-BE49-F238E27FC236}">
              <a16:creationId xmlns:a16="http://schemas.microsoft.com/office/drawing/2014/main" id="{1F1F7D15-D86E-4DF8-8DBC-512558CA5F05}"/>
            </a:ext>
          </a:extLst>
        </xdr:cNvPr>
        <xdr:cNvSpPr txBox="1"/>
      </xdr:nvSpPr>
      <xdr:spPr>
        <a:xfrm>
          <a:off x="1738637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37355</xdr:rowOff>
    </xdr:from>
    <xdr:ext cx="469744" cy="259045"/>
    <xdr:sp macro="" textlink="">
      <xdr:nvSpPr>
        <xdr:cNvPr id="858" name="n_4mainValue【公民館】&#10;一人当たり面積">
          <a:extLst>
            <a:ext uri="{FF2B5EF4-FFF2-40B4-BE49-F238E27FC236}">
              <a16:creationId xmlns:a16="http://schemas.microsoft.com/office/drawing/2014/main" id="{05364D87-098C-4982-A3F1-68688BF5D4AB}"/>
            </a:ext>
          </a:extLst>
        </xdr:cNvPr>
        <xdr:cNvSpPr txBox="1"/>
      </xdr:nvSpPr>
      <xdr:spPr>
        <a:xfrm>
          <a:off x="16592627" y="179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80FC7817-E14B-4E58-A9F3-5DF32149D03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486B8F5D-CB5D-453D-9024-B0523829223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90E19F65-7908-43D2-9C2D-1342CBA780F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橋りょう・トンネル、港湾・漁港については有形固定資産減価償却率が類似団体平均値を下回っている。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認定こども園・幼稚園・保育所、公営住宅、道路は平均値に近い数値となっているが、それ以外の施設については高い数値となっており、老朽化が進んでいる状況にある。</a:t>
          </a:r>
        </a:p>
        <a:p>
          <a:r>
            <a:rPr kumimoji="1" lang="ja-JP" altLang="en-US" sz="1300">
              <a:latin typeface="ＭＳ Ｐゴシック" panose="020B0600070205080204" pitchFamily="50" charset="-128"/>
              <a:ea typeface="ＭＳ Ｐゴシック" panose="020B0600070205080204" pitchFamily="50" charset="-128"/>
            </a:rPr>
            <a:t>類似団体より高い水準にある各施設については、今後公共施設等総合管理計画に基づき、更新、統廃合、長寿命化等を計画的に行い改善を図る。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8435A1-7E76-4602-8D2F-F2EE0EE1784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B3EC3A-6B01-4023-9DAA-72ECB4B63D9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9D636B-9890-47DC-9DC7-95F80B728DC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9D317A-7B48-44E9-839E-DD74BE002A9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49EE20-BA9F-49B2-B7F4-900290329A5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5F3664-33F4-4B13-96C7-E7BDF89E86F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DEEB99-D317-4C63-A1E5-2413EFFAB33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A24A09-FBB8-4A1E-81F7-5727AB249239}"/>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C83D92-6362-4FEC-9CDE-17E312124D5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FFDB62-22E0-4BCB-8A2B-FF9AF47DCB9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2169FD-F38B-4214-B880-D84282084D8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76D8C1-E3B0-4499-A559-295816ADF6E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0A5CA0-276C-4B65-A7DC-23EB8B9C3C8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CA87E2-5922-4032-BC5E-300A1564EAA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9BAC01-FB13-44BD-BE63-C66B9E2DDD1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BA3EBEA-5BA5-479A-A25D-9EA5439CB6B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BB2A86-95E2-4062-BE05-1173430BB27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AA106F-3879-4474-8DEA-D4B5A3ED231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47BF8A-C5AA-41D0-A59D-26D192322C9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3F34AB-57D9-4DFF-A053-14BDCFD831E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3B81E3-7AF4-4AF7-AB18-6E13A4E6373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7168E4-C673-4B89-8391-23E4FC7C281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5B8D83-B195-4640-839B-0DED03F1F00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EE4BDC-A797-4F20-B68C-930979A1736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225E5E-4D7C-4CDE-B5DD-8F71C3FE192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587E50-5A76-4DA4-964F-9E7CE68683F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13A9A5-BE7B-472C-9EBF-42155565D1F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F8C3E8-759F-4FF1-B93C-2F9AA53163F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EF6B22-D2D1-4D8A-AAEA-0FDA208046A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718100-7C5B-407C-828E-EAF2A064042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FB52B7-36CC-4F7F-8CBF-0E7C9E3D6415}"/>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4EB8FD-F097-4A01-AC07-45B7BBFB087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B966C9-5E11-427D-8348-98663CF93C4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75BEA-12A3-45CC-8C85-94AED0F3DAD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0B2068-6ED5-4ABF-9D84-875B480F5C8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2A18AA8-E929-4001-BCB6-7FCB0938A30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EF377D-BDF3-4CF3-AF7B-EA7A098E0F6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EBFC78-AB8A-43E7-A210-AA07D6DB646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DE90B-9720-46B6-9E02-13C5449C29B9}"/>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C19DE2D-4126-4A21-928A-C09FF2A1ABF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32D35D0-1108-419D-9BB1-1252E2A9FA3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0C9A68B-C877-4848-A6CC-E0C46462B0E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62049FC-48F2-46E9-BA23-3F6C59ACA5F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AD126F4-F153-429F-86A9-C8F476DF9E2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B253E47-9864-41E4-8EC6-57F49B5D7D5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39A0A9D-E70C-43DF-B8F5-371CA007258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E78EC78-7D2E-4AAE-B8FB-5570CF3226A1}"/>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9F8A303-B0A1-4D37-8707-B451F7FE9CF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65F70EC-FBC2-40DE-B90C-2383D5A635B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B64A0CD-E3C0-4243-9BF5-2C786753B49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1759CBF-D2BE-4433-8371-CE96F9B4912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946CA8C-44E0-4CD0-926C-56C7B0F0BFF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65627EC-9464-43D4-8986-BAF22492CC6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8F403A0-DB94-49C4-BBCF-36DD9EF6805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ACF840E-C0B4-4745-81E5-BFCA3FFB78A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3DDDB0A-9471-4148-816B-5CD3660902B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BA19D7D-8BFD-4540-881E-0118A054472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3D90C9E-935D-4F51-98DC-D7728DD1437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CA64166-8B4D-48BE-9313-82E20CAB974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F1B6A86-C887-46FB-890F-47018DA5417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A960F42-F3AB-45ED-B55F-90C5CFADAB9C}"/>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A57D665-5955-44C3-8FFC-CB9B1BAC52D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959D593-C68C-46E5-95A7-6FB136D272BD}"/>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D9D1B30-9488-447E-844A-47AAE7C79C39}"/>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8EDFB0F-EB5B-49D4-94B6-B66EB61781D3}"/>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B0C47AD-1FC9-4910-B61B-E90C392E978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2E78ED0-D9AB-459F-A326-A5A5888E76C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1D80388-D6C2-412B-AA52-350915BB5EC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2D94368-7F9D-474E-8AAC-3DCC718B5EF6}"/>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017C5A3-A20B-4645-9520-57DC48C1621A}"/>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0B626B8-7339-4EF9-94EB-B2DB4162D90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3F79F52-05B6-4D2F-821F-D2B235DA005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70E4F3A-49E8-4A42-BD55-EB02A8BE432D}"/>
            </a:ext>
          </a:extLst>
        </xdr:cNvPr>
        <xdr:cNvCxnSpPr/>
      </xdr:nvCxnSpPr>
      <xdr:spPr>
        <a:xfrm flipV="1">
          <a:off x="4177665" y="9336859"/>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FABF29D-AF29-4AAA-BFF2-38926C9D899B}"/>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0DC913C-6553-407F-99C7-69A55B53064E}"/>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7F097E9-B2C6-4901-A7C5-4F7EA1C9CF72}"/>
            </a:ext>
          </a:extLst>
        </xdr:cNvPr>
        <xdr:cNvSpPr txBox="1"/>
      </xdr:nvSpPr>
      <xdr:spPr>
        <a:xfrm>
          <a:off x="4216400" y="911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FE47441B-6B71-4D9A-8124-17E623164D76}"/>
            </a:ext>
          </a:extLst>
        </xdr:cNvPr>
        <xdr:cNvCxnSpPr/>
      </xdr:nvCxnSpPr>
      <xdr:spPr>
        <a:xfrm>
          <a:off x="4108450" y="9336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B665922-8BCB-473F-8CF9-FC69B32AF949}"/>
            </a:ext>
          </a:extLst>
        </xdr:cNvPr>
        <xdr:cNvSpPr txBox="1"/>
      </xdr:nvSpPr>
      <xdr:spPr>
        <a:xfrm>
          <a:off x="4216400" y="10005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C44B843A-A844-4997-9935-536FCD5F8864}"/>
            </a:ext>
          </a:extLst>
        </xdr:cNvPr>
        <xdr:cNvSpPr/>
      </xdr:nvSpPr>
      <xdr:spPr>
        <a:xfrm>
          <a:off x="4127500" y="10147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DEBE77BC-AA23-44AB-A7AA-44EC6930BD97}"/>
            </a:ext>
          </a:extLst>
        </xdr:cNvPr>
        <xdr:cNvSpPr/>
      </xdr:nvSpPr>
      <xdr:spPr>
        <a:xfrm>
          <a:off x="3384550" y="10250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AA6CE109-6B39-4CA5-A7C5-7657C160CF83}"/>
            </a:ext>
          </a:extLst>
        </xdr:cNvPr>
        <xdr:cNvSpPr/>
      </xdr:nvSpPr>
      <xdr:spPr>
        <a:xfrm>
          <a:off x="2571750" y="1023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12D1199F-8A16-48E0-BA1E-6CC4DA5E9436}"/>
            </a:ext>
          </a:extLst>
        </xdr:cNvPr>
        <xdr:cNvSpPr/>
      </xdr:nvSpPr>
      <xdr:spPr>
        <a:xfrm>
          <a:off x="17780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1D84575E-8B21-4F7C-A9E0-FFF9330ACC65}"/>
            </a:ext>
          </a:extLst>
        </xdr:cNvPr>
        <xdr:cNvSpPr/>
      </xdr:nvSpPr>
      <xdr:spPr>
        <a:xfrm>
          <a:off x="9842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7F6C65B-AAA7-4AA7-A7EE-909483819CC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EF7FDD2-F95F-4354-BDC7-DF5E42907A7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9E8951A-10E2-4DEC-93F3-9A47EF954FE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3D8AFF9-3DDA-48CA-A5FC-F16FDA738A4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E7B5438-B6E5-4C06-928A-A341564E6DF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115751</xdr:rowOff>
    </xdr:from>
    <xdr:to>
      <xdr:col>24</xdr:col>
      <xdr:colOff>114300</xdr:colOff>
      <xdr:row>64</xdr:row>
      <xdr:rowOff>45901</xdr:rowOff>
    </xdr:to>
    <xdr:sp macro="" textlink="">
      <xdr:nvSpPr>
        <xdr:cNvPr id="90" name="楕円 89">
          <a:extLst>
            <a:ext uri="{FF2B5EF4-FFF2-40B4-BE49-F238E27FC236}">
              <a16:creationId xmlns:a16="http://schemas.microsoft.com/office/drawing/2014/main" id="{6280E530-5FBF-46E2-B62C-D042E8BBB571}"/>
            </a:ext>
          </a:extLst>
        </xdr:cNvPr>
        <xdr:cNvSpPr/>
      </xdr:nvSpPr>
      <xdr:spPr>
        <a:xfrm>
          <a:off x="4127500" y="10523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94178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617143F-BEFD-4C6E-A846-0561EA2DB4AD}"/>
            </a:ext>
          </a:extLst>
        </xdr:cNvPr>
        <xdr:cNvSpPr txBox="1"/>
      </xdr:nvSpPr>
      <xdr:spPr>
        <a:xfrm>
          <a:off x="4216400" y="1050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92" name="楕円 91">
          <a:extLst>
            <a:ext uri="{FF2B5EF4-FFF2-40B4-BE49-F238E27FC236}">
              <a16:creationId xmlns:a16="http://schemas.microsoft.com/office/drawing/2014/main" id="{D1E3BF6B-8E61-468D-A3A4-6B137FC351FF}"/>
            </a:ext>
          </a:extLst>
        </xdr:cNvPr>
        <xdr:cNvSpPr/>
      </xdr:nvSpPr>
      <xdr:spPr>
        <a:xfrm>
          <a:off x="3384550" y="10575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166551</xdr:rowOff>
    </xdr:from>
    <xdr:to>
      <xdr:col>24</xdr:col>
      <xdr:colOff>63500</xdr:colOff>
      <xdr:row>64</xdr:row>
      <xdr:rowOff>53884</xdr:rowOff>
    </xdr:to>
    <xdr:cxnSp macro="">
      <xdr:nvCxnSpPr>
        <xdr:cNvPr id="93" name="直線コネクタ 92">
          <a:extLst>
            <a:ext uri="{FF2B5EF4-FFF2-40B4-BE49-F238E27FC236}">
              <a16:creationId xmlns:a16="http://schemas.microsoft.com/office/drawing/2014/main" id="{5816224E-75DC-430C-B5C2-6B64679B4E2F}"/>
            </a:ext>
          </a:extLst>
        </xdr:cNvPr>
        <xdr:cNvCxnSpPr/>
      </xdr:nvCxnSpPr>
      <xdr:spPr>
        <a:xfrm flipV="1">
          <a:off x="3429000" y="10574201"/>
          <a:ext cx="7493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94" name="楕円 93">
          <a:extLst>
            <a:ext uri="{FF2B5EF4-FFF2-40B4-BE49-F238E27FC236}">
              <a16:creationId xmlns:a16="http://schemas.microsoft.com/office/drawing/2014/main" id="{4F12E577-31BD-4A14-BE80-3E8424318CE6}"/>
            </a:ext>
          </a:extLst>
        </xdr:cNvPr>
        <xdr:cNvSpPr/>
      </xdr:nvSpPr>
      <xdr:spPr>
        <a:xfrm>
          <a:off x="257175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53884</xdr:rowOff>
    </xdr:from>
    <xdr:to>
      <xdr:col>19</xdr:col>
      <xdr:colOff>177800</xdr:colOff>
      <xdr:row>64</xdr:row>
      <xdr:rowOff>53884</xdr:rowOff>
    </xdr:to>
    <xdr:cxnSp macro="">
      <xdr:nvCxnSpPr>
        <xdr:cNvPr id="95" name="直線コネクタ 94">
          <a:extLst>
            <a:ext uri="{FF2B5EF4-FFF2-40B4-BE49-F238E27FC236}">
              <a16:creationId xmlns:a16="http://schemas.microsoft.com/office/drawing/2014/main" id="{6FE1FDAA-373F-4082-BCDB-6F61EEA5CBE5}"/>
            </a:ext>
          </a:extLst>
        </xdr:cNvPr>
        <xdr:cNvCxnSpPr/>
      </xdr:nvCxnSpPr>
      <xdr:spPr>
        <a:xfrm>
          <a:off x="2622550" y="1062663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143510</xdr:rowOff>
    </xdr:from>
    <xdr:to>
      <xdr:col>10</xdr:col>
      <xdr:colOff>165100</xdr:colOff>
      <xdr:row>64</xdr:row>
      <xdr:rowOff>73660</xdr:rowOff>
    </xdr:to>
    <xdr:sp macro="" textlink="">
      <xdr:nvSpPr>
        <xdr:cNvPr id="96" name="楕円 95">
          <a:extLst>
            <a:ext uri="{FF2B5EF4-FFF2-40B4-BE49-F238E27FC236}">
              <a16:creationId xmlns:a16="http://schemas.microsoft.com/office/drawing/2014/main" id="{E226DFF6-6FBF-4FC6-B61C-58F7C436C4A8}"/>
            </a:ext>
          </a:extLst>
        </xdr:cNvPr>
        <xdr:cNvSpPr/>
      </xdr:nvSpPr>
      <xdr:spPr>
        <a:xfrm>
          <a:off x="1778000" y="10551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53884</xdr:rowOff>
    </xdr:to>
    <xdr:cxnSp macro="">
      <xdr:nvCxnSpPr>
        <xdr:cNvPr id="97" name="直線コネクタ 96">
          <a:extLst>
            <a:ext uri="{FF2B5EF4-FFF2-40B4-BE49-F238E27FC236}">
              <a16:creationId xmlns:a16="http://schemas.microsoft.com/office/drawing/2014/main" id="{EACD07EC-9CE3-4A90-B123-5EDDFE228F45}"/>
            </a:ext>
          </a:extLst>
        </xdr:cNvPr>
        <xdr:cNvCxnSpPr/>
      </xdr:nvCxnSpPr>
      <xdr:spPr>
        <a:xfrm>
          <a:off x="1828800" y="10595610"/>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99423</xdr:rowOff>
    </xdr:from>
    <xdr:to>
      <xdr:col>6</xdr:col>
      <xdr:colOff>38100</xdr:colOff>
      <xdr:row>64</xdr:row>
      <xdr:rowOff>29573</xdr:rowOff>
    </xdr:to>
    <xdr:sp macro="" textlink="">
      <xdr:nvSpPr>
        <xdr:cNvPr id="98" name="楕円 97">
          <a:extLst>
            <a:ext uri="{FF2B5EF4-FFF2-40B4-BE49-F238E27FC236}">
              <a16:creationId xmlns:a16="http://schemas.microsoft.com/office/drawing/2014/main" id="{D5EC8BA3-C381-4D21-A328-B6D653EB4A02}"/>
            </a:ext>
          </a:extLst>
        </xdr:cNvPr>
        <xdr:cNvSpPr/>
      </xdr:nvSpPr>
      <xdr:spPr>
        <a:xfrm>
          <a:off x="984250" y="105070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150223</xdr:rowOff>
    </xdr:from>
    <xdr:to>
      <xdr:col>10</xdr:col>
      <xdr:colOff>114300</xdr:colOff>
      <xdr:row>64</xdr:row>
      <xdr:rowOff>22860</xdr:rowOff>
    </xdr:to>
    <xdr:cxnSp macro="">
      <xdr:nvCxnSpPr>
        <xdr:cNvPr id="99" name="直線コネクタ 98">
          <a:extLst>
            <a:ext uri="{FF2B5EF4-FFF2-40B4-BE49-F238E27FC236}">
              <a16:creationId xmlns:a16="http://schemas.microsoft.com/office/drawing/2014/main" id="{D5E97E53-48D1-445A-9EC0-31F21C5ACAE2}"/>
            </a:ext>
          </a:extLst>
        </xdr:cNvPr>
        <xdr:cNvCxnSpPr/>
      </xdr:nvCxnSpPr>
      <xdr:spPr>
        <a:xfrm>
          <a:off x="1028700" y="10557873"/>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00" name="n_1aveValue【体育館・プール】&#10;有形固定資産減価償却率">
          <a:extLst>
            <a:ext uri="{FF2B5EF4-FFF2-40B4-BE49-F238E27FC236}">
              <a16:creationId xmlns:a16="http://schemas.microsoft.com/office/drawing/2014/main" id="{36C80A46-AB00-4484-8193-6159995D7168}"/>
            </a:ext>
          </a:extLst>
        </xdr:cNvPr>
        <xdr:cNvSpPr txBox="1"/>
      </xdr:nvSpPr>
      <xdr:spPr>
        <a:xfrm>
          <a:off x="3239144" y="1003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01" name="n_2aveValue【体育館・プール】&#10;有形固定資産減価償却率">
          <a:extLst>
            <a:ext uri="{FF2B5EF4-FFF2-40B4-BE49-F238E27FC236}">
              <a16:creationId xmlns:a16="http://schemas.microsoft.com/office/drawing/2014/main" id="{80B9E5FE-F0E5-4D22-BBB3-4A18F57430B6}"/>
            </a:ext>
          </a:extLst>
        </xdr:cNvPr>
        <xdr:cNvSpPr txBox="1"/>
      </xdr:nvSpPr>
      <xdr:spPr>
        <a:xfrm>
          <a:off x="2439044" y="1001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02" name="n_3aveValue【体育館・プール】&#10;有形固定資産減価償却率">
          <a:extLst>
            <a:ext uri="{FF2B5EF4-FFF2-40B4-BE49-F238E27FC236}">
              <a16:creationId xmlns:a16="http://schemas.microsoft.com/office/drawing/2014/main" id="{5EA90412-9DA4-4511-A0F0-04D25AB18F24}"/>
            </a:ext>
          </a:extLst>
        </xdr:cNvPr>
        <xdr:cNvSpPr txBox="1"/>
      </xdr:nvSpPr>
      <xdr:spPr>
        <a:xfrm>
          <a:off x="1645294" y="999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CF958688-29E7-449C-A500-5D7DC6AC7735}"/>
            </a:ext>
          </a:extLst>
        </xdr:cNvPr>
        <xdr:cNvSpPr txBox="1"/>
      </xdr:nvSpPr>
      <xdr:spPr>
        <a:xfrm>
          <a:off x="8515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104" name="n_1mainValue【体育館・プール】&#10;有形固定資産減価償却率">
          <a:extLst>
            <a:ext uri="{FF2B5EF4-FFF2-40B4-BE49-F238E27FC236}">
              <a16:creationId xmlns:a16="http://schemas.microsoft.com/office/drawing/2014/main" id="{45022FA8-D88E-4106-BE7F-7CFA732E0C22}"/>
            </a:ext>
          </a:extLst>
        </xdr:cNvPr>
        <xdr:cNvSpPr txBox="1"/>
      </xdr:nvSpPr>
      <xdr:spPr>
        <a:xfrm>
          <a:off x="32391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95811</xdr:rowOff>
    </xdr:from>
    <xdr:ext cx="405111" cy="259045"/>
    <xdr:sp macro="" textlink="">
      <xdr:nvSpPr>
        <xdr:cNvPr id="105" name="n_2mainValue【体育館・プール】&#10;有形固定資産減価償却率">
          <a:extLst>
            <a:ext uri="{FF2B5EF4-FFF2-40B4-BE49-F238E27FC236}">
              <a16:creationId xmlns:a16="http://schemas.microsoft.com/office/drawing/2014/main" id="{0B8F6774-6BC1-4220-B451-390A9BC202F0}"/>
            </a:ext>
          </a:extLst>
        </xdr:cNvPr>
        <xdr:cNvSpPr txBox="1"/>
      </xdr:nvSpPr>
      <xdr:spPr>
        <a:xfrm>
          <a:off x="24390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64787</xdr:rowOff>
    </xdr:from>
    <xdr:ext cx="405111" cy="259045"/>
    <xdr:sp macro="" textlink="">
      <xdr:nvSpPr>
        <xdr:cNvPr id="106" name="n_3mainValue【体育館・プール】&#10;有形固定資産減価償却率">
          <a:extLst>
            <a:ext uri="{FF2B5EF4-FFF2-40B4-BE49-F238E27FC236}">
              <a16:creationId xmlns:a16="http://schemas.microsoft.com/office/drawing/2014/main" id="{85D1C76D-2163-40FF-9B29-AE0A83A4D305}"/>
            </a:ext>
          </a:extLst>
        </xdr:cNvPr>
        <xdr:cNvSpPr txBox="1"/>
      </xdr:nvSpPr>
      <xdr:spPr>
        <a:xfrm>
          <a:off x="164529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20700</xdr:rowOff>
    </xdr:from>
    <xdr:ext cx="405111" cy="259045"/>
    <xdr:sp macro="" textlink="">
      <xdr:nvSpPr>
        <xdr:cNvPr id="107" name="n_4mainValue【体育館・プール】&#10;有形固定資産減価償却率">
          <a:extLst>
            <a:ext uri="{FF2B5EF4-FFF2-40B4-BE49-F238E27FC236}">
              <a16:creationId xmlns:a16="http://schemas.microsoft.com/office/drawing/2014/main" id="{631DC3F0-8575-421B-86AC-358EB191711F}"/>
            </a:ext>
          </a:extLst>
        </xdr:cNvPr>
        <xdr:cNvSpPr txBox="1"/>
      </xdr:nvSpPr>
      <xdr:spPr>
        <a:xfrm>
          <a:off x="8515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F6AE768-38A4-4D50-82D2-04E54EF5B9C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5D60CF1-92BE-4DBD-A4F0-1FC2149AA67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64554EA-B68C-4901-9E0F-94BF1A10A66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13F14EA-EB86-46BF-8EE3-746F027395D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E661131-27C5-4CF5-BDDF-ACED7E22938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142AF38-C6EA-4FBC-BECD-FD1C8F9D39F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D03E965-DF62-44DC-82F6-387979B9E48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ACA0182-D668-4E82-A49A-1950A816E3C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24AC10C-CED7-4103-B25E-A3BE58AA37F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948A98D-7194-4807-A617-0952970A0E8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EEA56E9-349D-480D-A2F1-288B9915BA30}"/>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EAED1126-93B7-416D-9549-4ADC71BA0B21}"/>
            </a:ext>
          </a:extLst>
        </xdr:cNvPr>
        <xdr:cNvSpPr txBox="1"/>
      </xdr:nvSpPr>
      <xdr:spPr>
        <a:xfrm>
          <a:off x="552722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12F0A762-94FA-43B6-9189-1373175835E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AAC9B30A-1315-42CF-A905-2D3005999F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6DB03D09-E788-4BF4-98DB-DF3AF9BBA34C}"/>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88B69166-6690-49F4-B8A7-4E5532F475B8}"/>
            </a:ext>
          </a:extLst>
        </xdr:cNvPr>
        <xdr:cNvSpPr txBox="1"/>
      </xdr:nvSpPr>
      <xdr:spPr>
        <a:xfrm>
          <a:off x="55272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06CA831-8231-44B2-B4F4-0C23EF36BB9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3423247A-B2CE-434E-9873-7F55D0545F2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B805EF8F-E11D-42F4-948D-8A0F854ECF4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D75D2F7B-C1A9-4095-96FB-861DA078DF3D}"/>
            </a:ext>
          </a:extLst>
        </xdr:cNvPr>
        <xdr:cNvCxnSpPr/>
      </xdr:nvCxnSpPr>
      <xdr:spPr>
        <a:xfrm flipV="1">
          <a:off x="9429115" y="9259380"/>
          <a:ext cx="0" cy="120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E0A2F60A-C365-4E56-A7DF-4F2FA0989F0B}"/>
            </a:ext>
          </a:extLst>
        </xdr:cNvPr>
        <xdr:cNvSpPr txBox="1"/>
      </xdr:nvSpPr>
      <xdr:spPr>
        <a:xfrm>
          <a:off x="9467850" y="104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7F75BE95-6046-4F00-A958-9E5DAD4AE2E9}"/>
            </a:ext>
          </a:extLst>
        </xdr:cNvPr>
        <xdr:cNvCxnSpPr/>
      </xdr:nvCxnSpPr>
      <xdr:spPr>
        <a:xfrm>
          <a:off x="9359900" y="1046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5F2235C9-9476-43BF-A18B-2B98B8C82BD4}"/>
            </a:ext>
          </a:extLst>
        </xdr:cNvPr>
        <xdr:cNvSpPr txBox="1"/>
      </xdr:nvSpPr>
      <xdr:spPr>
        <a:xfrm>
          <a:off x="9467850" y="904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F46681A1-0B4F-4A42-9675-15FD8EE7ECED}"/>
            </a:ext>
          </a:extLst>
        </xdr:cNvPr>
        <xdr:cNvCxnSpPr/>
      </xdr:nvCxnSpPr>
      <xdr:spPr>
        <a:xfrm>
          <a:off x="9359900" y="9259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132" name="【体育館・プール】&#10;一人当たり面積平均値テキスト">
          <a:extLst>
            <a:ext uri="{FF2B5EF4-FFF2-40B4-BE49-F238E27FC236}">
              <a16:creationId xmlns:a16="http://schemas.microsoft.com/office/drawing/2014/main" id="{4E79498C-3531-4209-88A9-A868482BB7BF}"/>
            </a:ext>
          </a:extLst>
        </xdr:cNvPr>
        <xdr:cNvSpPr txBox="1"/>
      </xdr:nvSpPr>
      <xdr:spPr>
        <a:xfrm>
          <a:off x="9467850" y="9949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59722B18-C088-42F7-844A-515EB4542450}"/>
            </a:ext>
          </a:extLst>
        </xdr:cNvPr>
        <xdr:cNvSpPr/>
      </xdr:nvSpPr>
      <xdr:spPr>
        <a:xfrm>
          <a:off x="9398000" y="10091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B8E1B78D-8508-4F38-86C6-0B2A9264066B}"/>
            </a:ext>
          </a:extLst>
        </xdr:cNvPr>
        <xdr:cNvSpPr/>
      </xdr:nvSpPr>
      <xdr:spPr>
        <a:xfrm>
          <a:off x="8636000" y="101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6A938279-E18C-4A67-9CE0-BAB5CA8B9A50}"/>
            </a:ext>
          </a:extLst>
        </xdr:cNvPr>
        <xdr:cNvSpPr/>
      </xdr:nvSpPr>
      <xdr:spPr>
        <a:xfrm>
          <a:off x="7842250" y="10096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CB7916FE-FB96-4F70-9832-024ADC5A386A}"/>
            </a:ext>
          </a:extLst>
        </xdr:cNvPr>
        <xdr:cNvSpPr/>
      </xdr:nvSpPr>
      <xdr:spPr>
        <a:xfrm>
          <a:off x="7029450" y="10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137" name="フローチャート: 判断 136">
          <a:extLst>
            <a:ext uri="{FF2B5EF4-FFF2-40B4-BE49-F238E27FC236}">
              <a16:creationId xmlns:a16="http://schemas.microsoft.com/office/drawing/2014/main" id="{BA5004D8-B206-436F-9498-0E524C2AEAE9}"/>
            </a:ext>
          </a:extLst>
        </xdr:cNvPr>
        <xdr:cNvSpPr/>
      </xdr:nvSpPr>
      <xdr:spPr>
        <a:xfrm>
          <a:off x="6235700" y="10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B3EA9A5-52B4-4FD8-ADC8-72C30E20240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2FCC858-CE73-41FE-ACBD-A330BC487A2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3721EF2-7702-42F1-A992-90489DB9D07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DF3CCAD-13A1-4B0E-B416-B142E369C52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C5D2AA8-97E7-455B-84C0-2C04BAD1520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144653</xdr:rowOff>
    </xdr:from>
    <xdr:to>
      <xdr:col>55</xdr:col>
      <xdr:colOff>50800</xdr:colOff>
      <xdr:row>62</xdr:row>
      <xdr:rowOff>74803</xdr:rowOff>
    </xdr:to>
    <xdr:sp macro="" textlink="">
      <xdr:nvSpPr>
        <xdr:cNvPr id="143" name="楕円 142">
          <a:extLst>
            <a:ext uri="{FF2B5EF4-FFF2-40B4-BE49-F238E27FC236}">
              <a16:creationId xmlns:a16="http://schemas.microsoft.com/office/drawing/2014/main" id="{30F198E6-DB0E-451F-9CB8-17803C7605DD}"/>
            </a:ext>
          </a:extLst>
        </xdr:cNvPr>
        <xdr:cNvSpPr/>
      </xdr:nvSpPr>
      <xdr:spPr>
        <a:xfrm>
          <a:off x="9398000" y="102221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123080</xdr:rowOff>
    </xdr:from>
    <xdr:ext cx="469744" cy="259045"/>
    <xdr:sp macro="" textlink="">
      <xdr:nvSpPr>
        <xdr:cNvPr id="144" name="【体育館・プール】&#10;一人当たり面積該当値テキスト">
          <a:extLst>
            <a:ext uri="{FF2B5EF4-FFF2-40B4-BE49-F238E27FC236}">
              <a16:creationId xmlns:a16="http://schemas.microsoft.com/office/drawing/2014/main" id="{93E76480-F6DF-4729-8851-3C9E70C8C03E}"/>
            </a:ext>
          </a:extLst>
        </xdr:cNvPr>
        <xdr:cNvSpPr txBox="1"/>
      </xdr:nvSpPr>
      <xdr:spPr>
        <a:xfrm>
          <a:off x="9467850" y="102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148654</xdr:rowOff>
    </xdr:from>
    <xdr:to>
      <xdr:col>50</xdr:col>
      <xdr:colOff>165100</xdr:colOff>
      <xdr:row>62</xdr:row>
      <xdr:rowOff>78804</xdr:rowOff>
    </xdr:to>
    <xdr:sp macro="" textlink="">
      <xdr:nvSpPr>
        <xdr:cNvPr id="145" name="楕円 144">
          <a:extLst>
            <a:ext uri="{FF2B5EF4-FFF2-40B4-BE49-F238E27FC236}">
              <a16:creationId xmlns:a16="http://schemas.microsoft.com/office/drawing/2014/main" id="{A24171AD-9A17-47F1-8D9C-8CB362346CF0}"/>
            </a:ext>
          </a:extLst>
        </xdr:cNvPr>
        <xdr:cNvSpPr/>
      </xdr:nvSpPr>
      <xdr:spPr>
        <a:xfrm>
          <a:off x="8636000" y="10226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24003</xdr:rowOff>
    </xdr:from>
    <xdr:to>
      <xdr:col>55</xdr:col>
      <xdr:colOff>0</xdr:colOff>
      <xdr:row>62</xdr:row>
      <xdr:rowOff>28004</xdr:rowOff>
    </xdr:to>
    <xdr:cxnSp macro="">
      <xdr:nvCxnSpPr>
        <xdr:cNvPr id="146" name="直線コネクタ 145">
          <a:extLst>
            <a:ext uri="{FF2B5EF4-FFF2-40B4-BE49-F238E27FC236}">
              <a16:creationId xmlns:a16="http://schemas.microsoft.com/office/drawing/2014/main" id="{3341D540-F7C1-4C8C-8870-7C2CEBFE27CA}"/>
            </a:ext>
          </a:extLst>
        </xdr:cNvPr>
        <xdr:cNvCxnSpPr/>
      </xdr:nvCxnSpPr>
      <xdr:spPr>
        <a:xfrm flipV="1">
          <a:off x="8686800" y="10266553"/>
          <a:ext cx="74295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147" name="楕円 146">
          <a:extLst>
            <a:ext uri="{FF2B5EF4-FFF2-40B4-BE49-F238E27FC236}">
              <a16:creationId xmlns:a16="http://schemas.microsoft.com/office/drawing/2014/main" id="{EFFB87FA-0F59-4B3B-A623-C52034C2117C}"/>
            </a:ext>
          </a:extLst>
        </xdr:cNvPr>
        <xdr:cNvSpPr/>
      </xdr:nvSpPr>
      <xdr:spPr>
        <a:xfrm>
          <a:off x="7842250" y="10230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28004</xdr:rowOff>
    </xdr:from>
    <xdr:to>
      <xdr:col>50</xdr:col>
      <xdr:colOff>114300</xdr:colOff>
      <xdr:row>62</xdr:row>
      <xdr:rowOff>32004</xdr:rowOff>
    </xdr:to>
    <xdr:cxnSp macro="">
      <xdr:nvCxnSpPr>
        <xdr:cNvPr id="148" name="直線コネクタ 147">
          <a:extLst>
            <a:ext uri="{FF2B5EF4-FFF2-40B4-BE49-F238E27FC236}">
              <a16:creationId xmlns:a16="http://schemas.microsoft.com/office/drawing/2014/main" id="{8996CC97-2EA5-4322-B231-7C21FCBE5E2E}"/>
            </a:ext>
          </a:extLst>
        </xdr:cNvPr>
        <xdr:cNvCxnSpPr/>
      </xdr:nvCxnSpPr>
      <xdr:spPr>
        <a:xfrm flipV="1">
          <a:off x="7886700" y="10270554"/>
          <a:ext cx="8001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157797</xdr:rowOff>
    </xdr:from>
    <xdr:to>
      <xdr:col>41</xdr:col>
      <xdr:colOff>101600</xdr:colOff>
      <xdr:row>62</xdr:row>
      <xdr:rowOff>87947</xdr:rowOff>
    </xdr:to>
    <xdr:sp macro="" textlink="">
      <xdr:nvSpPr>
        <xdr:cNvPr id="149" name="楕円 148">
          <a:extLst>
            <a:ext uri="{FF2B5EF4-FFF2-40B4-BE49-F238E27FC236}">
              <a16:creationId xmlns:a16="http://schemas.microsoft.com/office/drawing/2014/main" id="{A380B5BE-E2DA-45EE-BEA7-3EAB9281D2A8}"/>
            </a:ext>
          </a:extLst>
        </xdr:cNvPr>
        <xdr:cNvSpPr/>
      </xdr:nvSpPr>
      <xdr:spPr>
        <a:xfrm>
          <a:off x="7029450" y="102352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32004</xdr:rowOff>
    </xdr:from>
    <xdr:to>
      <xdr:col>45</xdr:col>
      <xdr:colOff>177800</xdr:colOff>
      <xdr:row>62</xdr:row>
      <xdr:rowOff>37147</xdr:rowOff>
    </xdr:to>
    <xdr:cxnSp macro="">
      <xdr:nvCxnSpPr>
        <xdr:cNvPr id="150" name="直線コネクタ 149">
          <a:extLst>
            <a:ext uri="{FF2B5EF4-FFF2-40B4-BE49-F238E27FC236}">
              <a16:creationId xmlns:a16="http://schemas.microsoft.com/office/drawing/2014/main" id="{814AA45A-467A-4459-8665-0F923C656263}"/>
            </a:ext>
          </a:extLst>
        </xdr:cNvPr>
        <xdr:cNvCxnSpPr/>
      </xdr:nvCxnSpPr>
      <xdr:spPr>
        <a:xfrm flipV="1">
          <a:off x="7080250" y="10274554"/>
          <a:ext cx="80645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162941</xdr:rowOff>
    </xdr:from>
    <xdr:to>
      <xdr:col>36</xdr:col>
      <xdr:colOff>165100</xdr:colOff>
      <xdr:row>62</xdr:row>
      <xdr:rowOff>93091</xdr:rowOff>
    </xdr:to>
    <xdr:sp macro="" textlink="">
      <xdr:nvSpPr>
        <xdr:cNvPr id="151" name="楕円 150">
          <a:extLst>
            <a:ext uri="{FF2B5EF4-FFF2-40B4-BE49-F238E27FC236}">
              <a16:creationId xmlns:a16="http://schemas.microsoft.com/office/drawing/2014/main" id="{E0902D11-697F-4B1F-AFF1-5872718B1117}"/>
            </a:ext>
          </a:extLst>
        </xdr:cNvPr>
        <xdr:cNvSpPr/>
      </xdr:nvSpPr>
      <xdr:spPr>
        <a:xfrm>
          <a:off x="6235700" y="10240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37147</xdr:rowOff>
    </xdr:from>
    <xdr:to>
      <xdr:col>41</xdr:col>
      <xdr:colOff>50800</xdr:colOff>
      <xdr:row>62</xdr:row>
      <xdr:rowOff>42291</xdr:rowOff>
    </xdr:to>
    <xdr:cxnSp macro="">
      <xdr:nvCxnSpPr>
        <xdr:cNvPr id="152" name="直線コネクタ 151">
          <a:extLst>
            <a:ext uri="{FF2B5EF4-FFF2-40B4-BE49-F238E27FC236}">
              <a16:creationId xmlns:a16="http://schemas.microsoft.com/office/drawing/2014/main" id="{DCA11903-28FB-4430-8644-4B3250F58D42}"/>
            </a:ext>
          </a:extLst>
        </xdr:cNvPr>
        <xdr:cNvCxnSpPr/>
      </xdr:nvCxnSpPr>
      <xdr:spPr>
        <a:xfrm flipV="1">
          <a:off x="6286500" y="10279697"/>
          <a:ext cx="79375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153" name="n_1aveValue【体育館・プール】&#10;一人当たり面積">
          <a:extLst>
            <a:ext uri="{FF2B5EF4-FFF2-40B4-BE49-F238E27FC236}">
              <a16:creationId xmlns:a16="http://schemas.microsoft.com/office/drawing/2014/main" id="{D083F008-CE13-4AD5-A94E-F20367138482}"/>
            </a:ext>
          </a:extLst>
        </xdr:cNvPr>
        <xdr:cNvSpPr txBox="1"/>
      </xdr:nvSpPr>
      <xdr:spPr>
        <a:xfrm>
          <a:off x="8458277"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154" name="n_2aveValue【体育館・プール】&#10;一人当たり面積">
          <a:extLst>
            <a:ext uri="{FF2B5EF4-FFF2-40B4-BE49-F238E27FC236}">
              <a16:creationId xmlns:a16="http://schemas.microsoft.com/office/drawing/2014/main" id="{B722F7C7-20CA-47CF-94FF-0D99C513AA8E}"/>
            </a:ext>
          </a:extLst>
        </xdr:cNvPr>
        <xdr:cNvSpPr txBox="1"/>
      </xdr:nvSpPr>
      <xdr:spPr>
        <a:xfrm>
          <a:off x="7677227" y="98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155" name="n_3aveValue【体育館・プール】&#10;一人当たり面積">
          <a:extLst>
            <a:ext uri="{FF2B5EF4-FFF2-40B4-BE49-F238E27FC236}">
              <a16:creationId xmlns:a16="http://schemas.microsoft.com/office/drawing/2014/main" id="{6F26CA48-C0E3-4A50-86E3-309A32F78AD3}"/>
            </a:ext>
          </a:extLst>
        </xdr:cNvPr>
        <xdr:cNvSpPr txBox="1"/>
      </xdr:nvSpPr>
      <xdr:spPr>
        <a:xfrm>
          <a:off x="6864427" y="990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158196</xdr:rowOff>
    </xdr:from>
    <xdr:ext cx="469744" cy="259045"/>
    <xdr:sp macro="" textlink="">
      <xdr:nvSpPr>
        <xdr:cNvPr id="156" name="n_4aveValue【体育館・プール】&#10;一人当たり面積">
          <a:extLst>
            <a:ext uri="{FF2B5EF4-FFF2-40B4-BE49-F238E27FC236}">
              <a16:creationId xmlns:a16="http://schemas.microsoft.com/office/drawing/2014/main" id="{CE705D33-FBBD-406C-BB76-3A6E74EC13D1}"/>
            </a:ext>
          </a:extLst>
        </xdr:cNvPr>
        <xdr:cNvSpPr txBox="1"/>
      </xdr:nvSpPr>
      <xdr:spPr>
        <a:xfrm>
          <a:off x="6070677" y="990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69931</xdr:rowOff>
    </xdr:from>
    <xdr:ext cx="469744" cy="259045"/>
    <xdr:sp macro="" textlink="">
      <xdr:nvSpPr>
        <xdr:cNvPr id="157" name="n_1mainValue【体育館・プール】&#10;一人当たり面積">
          <a:extLst>
            <a:ext uri="{FF2B5EF4-FFF2-40B4-BE49-F238E27FC236}">
              <a16:creationId xmlns:a16="http://schemas.microsoft.com/office/drawing/2014/main" id="{1FD93C42-39A3-45BF-8D36-5924CA832B87}"/>
            </a:ext>
          </a:extLst>
        </xdr:cNvPr>
        <xdr:cNvSpPr txBox="1"/>
      </xdr:nvSpPr>
      <xdr:spPr>
        <a:xfrm>
          <a:off x="8458277" y="1031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73931</xdr:rowOff>
    </xdr:from>
    <xdr:ext cx="469744" cy="259045"/>
    <xdr:sp macro="" textlink="">
      <xdr:nvSpPr>
        <xdr:cNvPr id="158" name="n_2mainValue【体育館・プール】&#10;一人当たり面積">
          <a:extLst>
            <a:ext uri="{FF2B5EF4-FFF2-40B4-BE49-F238E27FC236}">
              <a16:creationId xmlns:a16="http://schemas.microsoft.com/office/drawing/2014/main" id="{EB0DD7A1-55CC-4310-856D-ADAFF143421E}"/>
            </a:ext>
          </a:extLst>
        </xdr:cNvPr>
        <xdr:cNvSpPr txBox="1"/>
      </xdr:nvSpPr>
      <xdr:spPr>
        <a:xfrm>
          <a:off x="7677227" y="103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79074</xdr:rowOff>
    </xdr:from>
    <xdr:ext cx="469744" cy="259045"/>
    <xdr:sp macro="" textlink="">
      <xdr:nvSpPr>
        <xdr:cNvPr id="159" name="n_3mainValue【体育館・プール】&#10;一人当たり面積">
          <a:extLst>
            <a:ext uri="{FF2B5EF4-FFF2-40B4-BE49-F238E27FC236}">
              <a16:creationId xmlns:a16="http://schemas.microsoft.com/office/drawing/2014/main" id="{AF8BAF10-A1F8-4300-8240-655D3E4A7157}"/>
            </a:ext>
          </a:extLst>
        </xdr:cNvPr>
        <xdr:cNvSpPr txBox="1"/>
      </xdr:nvSpPr>
      <xdr:spPr>
        <a:xfrm>
          <a:off x="6864427" y="1032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84218</xdr:rowOff>
    </xdr:from>
    <xdr:ext cx="469744" cy="259045"/>
    <xdr:sp macro="" textlink="">
      <xdr:nvSpPr>
        <xdr:cNvPr id="160" name="n_4mainValue【体育館・プール】&#10;一人当たり面積">
          <a:extLst>
            <a:ext uri="{FF2B5EF4-FFF2-40B4-BE49-F238E27FC236}">
              <a16:creationId xmlns:a16="http://schemas.microsoft.com/office/drawing/2014/main" id="{C4C15903-032A-4702-82E6-0DFB8B3CA6A0}"/>
            </a:ext>
          </a:extLst>
        </xdr:cNvPr>
        <xdr:cNvSpPr txBox="1"/>
      </xdr:nvSpPr>
      <xdr:spPr>
        <a:xfrm>
          <a:off x="6070677" y="103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26B6DF5C-4B90-485B-9E0B-7F1B03AF8D7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4B075FD3-B817-4DB3-A552-4AAA91DE745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24C119A9-6CA3-4945-B929-9BC733BAB47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A7D717D3-D841-4B1D-B682-19DAA929434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D64EF9C4-E6ED-4C24-8F35-240B9F26770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C72E9BFC-9F5F-4685-9291-5095C3D82EA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EFD330EC-236E-4906-9F7B-726605A584D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792B6D08-3BB1-4388-B135-C2605F89750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8B425AF7-C0D3-4A0B-9056-A2EAF3C9769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3A5E2F95-D058-49ED-AA64-50F9668E37C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C23CED87-402B-4186-9D0B-A69BA7BB0FF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D2ABCA3A-94F2-41D1-9FD2-5F078303C0CC}"/>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E05FE291-798D-4DD2-A1F6-5585BCB8B27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C6C8FDB6-CE21-4535-B4E0-7B96A9ECD8DB}"/>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5BF2BA46-B040-4DE8-A24F-9C3551F831BC}"/>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37E82D27-C343-4157-887F-FAF653BE851D}"/>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4C76788D-C390-4EFD-AB0E-AE6A58DE074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463A6A90-8176-4993-80E5-52626360B10D}"/>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9930B1C0-8CCE-47F3-A95D-F71BD3B56468}"/>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2B31F1E1-9DE6-4446-B43E-8339FCF9572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DDAE6F29-79BB-4BFF-9FE8-2465673BDCAC}"/>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F785550C-7F20-4B3A-B316-AADC0B32177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8535610B-A0C0-4451-BD30-9B268E86EDFB}"/>
            </a:ext>
          </a:extLst>
        </xdr:cNvPr>
        <xdr:cNvCxnSpPr/>
      </xdr:nvCxnSpPr>
      <xdr:spPr>
        <a:xfrm flipV="1">
          <a:off x="4177665" y="13022835"/>
          <a:ext cx="0" cy="122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EC96B6D8-AF76-4F07-863B-BEDE1AA02F87}"/>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5F0DA4B3-256F-4C4A-9458-E4E5CF96C566}"/>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33FF3181-2302-40F4-8139-9EB55AA3424A}"/>
            </a:ext>
          </a:extLst>
        </xdr:cNvPr>
        <xdr:cNvSpPr txBox="1"/>
      </xdr:nvSpPr>
      <xdr:spPr>
        <a:xfrm>
          <a:off x="4216400" y="1280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0D718901-DC52-4E39-B442-74D0948B7B6D}"/>
            </a:ext>
          </a:extLst>
        </xdr:cNvPr>
        <xdr:cNvCxnSpPr/>
      </xdr:nvCxnSpPr>
      <xdr:spPr>
        <a:xfrm>
          <a:off x="4108450" y="1302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86B6883D-1165-4B1C-B5DD-3C410EF5AE2B}"/>
            </a:ext>
          </a:extLst>
        </xdr:cNvPr>
        <xdr:cNvSpPr txBox="1"/>
      </xdr:nvSpPr>
      <xdr:spPr>
        <a:xfrm>
          <a:off x="4216400" y="1330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53F67AB2-C030-4EFE-B530-83949EC2099B}"/>
            </a:ext>
          </a:extLst>
        </xdr:cNvPr>
        <xdr:cNvSpPr/>
      </xdr:nvSpPr>
      <xdr:spPr>
        <a:xfrm>
          <a:off x="4127500" y="1344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D661F066-BF41-4E8F-A2A7-49157DB6174B}"/>
            </a:ext>
          </a:extLst>
        </xdr:cNvPr>
        <xdr:cNvSpPr/>
      </xdr:nvSpPr>
      <xdr:spPr>
        <a:xfrm>
          <a:off x="3384550" y="13519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76D5A7BB-BFE4-4173-8AB3-829BB7CBECE7}"/>
            </a:ext>
          </a:extLst>
        </xdr:cNvPr>
        <xdr:cNvSpPr/>
      </xdr:nvSpPr>
      <xdr:spPr>
        <a:xfrm>
          <a:off x="2571750" y="1347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1197B034-039B-49D4-BC34-54A31A1C8BF8}"/>
            </a:ext>
          </a:extLst>
        </xdr:cNvPr>
        <xdr:cNvSpPr/>
      </xdr:nvSpPr>
      <xdr:spPr>
        <a:xfrm>
          <a:off x="1778000" y="13336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193" name="フローチャート: 判断 192">
          <a:extLst>
            <a:ext uri="{FF2B5EF4-FFF2-40B4-BE49-F238E27FC236}">
              <a16:creationId xmlns:a16="http://schemas.microsoft.com/office/drawing/2014/main" id="{8793EBED-5054-4A77-B76D-C8BEA6B5FAC6}"/>
            </a:ext>
          </a:extLst>
        </xdr:cNvPr>
        <xdr:cNvSpPr/>
      </xdr:nvSpPr>
      <xdr:spPr>
        <a:xfrm>
          <a:off x="984250" y="13263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EA492888-A7BD-46C3-A4BA-85768DD5E8E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467CB0D-FFC1-42CB-96A9-47F8B956821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F34D0A6-0751-49AF-9A64-E49E32D7022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6303E45-4B2F-4878-A520-529ABCE97A5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915D93E-C115-45A1-95D1-4762C48C31C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108458</xdr:rowOff>
    </xdr:from>
    <xdr:to>
      <xdr:col>24</xdr:col>
      <xdr:colOff>114300</xdr:colOff>
      <xdr:row>85</xdr:row>
      <xdr:rowOff>38608</xdr:rowOff>
    </xdr:to>
    <xdr:sp macro="" textlink="">
      <xdr:nvSpPr>
        <xdr:cNvPr id="199" name="楕円 198">
          <a:extLst>
            <a:ext uri="{FF2B5EF4-FFF2-40B4-BE49-F238E27FC236}">
              <a16:creationId xmlns:a16="http://schemas.microsoft.com/office/drawing/2014/main" id="{AFFE520B-33B4-4949-89FB-D244FE1A30E3}"/>
            </a:ext>
          </a:extLst>
        </xdr:cNvPr>
        <xdr:cNvSpPr/>
      </xdr:nvSpPr>
      <xdr:spPr>
        <a:xfrm>
          <a:off x="4127500" y="13983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86885</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1F346698-453D-4601-A7A1-FFFD1614267A}"/>
            </a:ext>
          </a:extLst>
        </xdr:cNvPr>
        <xdr:cNvSpPr txBox="1"/>
      </xdr:nvSpPr>
      <xdr:spPr>
        <a:xfrm>
          <a:off x="4216400"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58165</xdr:rowOff>
    </xdr:from>
    <xdr:to>
      <xdr:col>20</xdr:col>
      <xdr:colOff>38100</xdr:colOff>
      <xdr:row>84</xdr:row>
      <xdr:rowOff>159765</xdr:rowOff>
    </xdr:to>
    <xdr:sp macro="" textlink="">
      <xdr:nvSpPr>
        <xdr:cNvPr id="201" name="楕円 200">
          <a:extLst>
            <a:ext uri="{FF2B5EF4-FFF2-40B4-BE49-F238E27FC236}">
              <a16:creationId xmlns:a16="http://schemas.microsoft.com/office/drawing/2014/main" id="{2B8BE345-59A6-439E-B086-F99F147A1878}"/>
            </a:ext>
          </a:extLst>
        </xdr:cNvPr>
        <xdr:cNvSpPr/>
      </xdr:nvSpPr>
      <xdr:spPr>
        <a:xfrm>
          <a:off x="3384550" y="13932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108965</xdr:rowOff>
    </xdr:from>
    <xdr:to>
      <xdr:col>24</xdr:col>
      <xdr:colOff>63500</xdr:colOff>
      <xdr:row>84</xdr:row>
      <xdr:rowOff>159258</xdr:rowOff>
    </xdr:to>
    <xdr:cxnSp macro="">
      <xdr:nvCxnSpPr>
        <xdr:cNvPr id="202" name="直線コネクタ 201">
          <a:extLst>
            <a:ext uri="{FF2B5EF4-FFF2-40B4-BE49-F238E27FC236}">
              <a16:creationId xmlns:a16="http://schemas.microsoft.com/office/drawing/2014/main" id="{D3DA9AA1-AD90-4298-979A-E06AC2F9AF01}"/>
            </a:ext>
          </a:extLst>
        </xdr:cNvPr>
        <xdr:cNvCxnSpPr/>
      </xdr:nvCxnSpPr>
      <xdr:spPr>
        <a:xfrm>
          <a:off x="3429000" y="13983715"/>
          <a:ext cx="7493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7874</xdr:rowOff>
    </xdr:from>
    <xdr:to>
      <xdr:col>15</xdr:col>
      <xdr:colOff>101600</xdr:colOff>
      <xdr:row>84</xdr:row>
      <xdr:rowOff>109474</xdr:rowOff>
    </xdr:to>
    <xdr:sp macro="" textlink="">
      <xdr:nvSpPr>
        <xdr:cNvPr id="203" name="楕円 202">
          <a:extLst>
            <a:ext uri="{FF2B5EF4-FFF2-40B4-BE49-F238E27FC236}">
              <a16:creationId xmlns:a16="http://schemas.microsoft.com/office/drawing/2014/main" id="{326A4FCF-14B1-4388-A8C9-E942AAAF8929}"/>
            </a:ext>
          </a:extLst>
        </xdr:cNvPr>
        <xdr:cNvSpPr/>
      </xdr:nvSpPr>
      <xdr:spPr>
        <a:xfrm>
          <a:off x="2571750" y="138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58674</xdr:rowOff>
    </xdr:from>
    <xdr:to>
      <xdr:col>19</xdr:col>
      <xdr:colOff>177800</xdr:colOff>
      <xdr:row>84</xdr:row>
      <xdr:rowOff>108965</xdr:rowOff>
    </xdr:to>
    <xdr:cxnSp macro="">
      <xdr:nvCxnSpPr>
        <xdr:cNvPr id="204" name="直線コネクタ 203">
          <a:extLst>
            <a:ext uri="{FF2B5EF4-FFF2-40B4-BE49-F238E27FC236}">
              <a16:creationId xmlns:a16="http://schemas.microsoft.com/office/drawing/2014/main" id="{8D517C56-563F-4EAE-B52B-C66DEE2486CF}"/>
            </a:ext>
          </a:extLst>
        </xdr:cNvPr>
        <xdr:cNvCxnSpPr/>
      </xdr:nvCxnSpPr>
      <xdr:spPr>
        <a:xfrm>
          <a:off x="2622550" y="13933424"/>
          <a:ext cx="8064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131318</xdr:rowOff>
    </xdr:from>
    <xdr:to>
      <xdr:col>10</xdr:col>
      <xdr:colOff>165100</xdr:colOff>
      <xdr:row>84</xdr:row>
      <xdr:rowOff>61468</xdr:rowOff>
    </xdr:to>
    <xdr:sp macro="" textlink="">
      <xdr:nvSpPr>
        <xdr:cNvPr id="205" name="楕円 204">
          <a:extLst>
            <a:ext uri="{FF2B5EF4-FFF2-40B4-BE49-F238E27FC236}">
              <a16:creationId xmlns:a16="http://schemas.microsoft.com/office/drawing/2014/main" id="{3D3B4A99-5FA7-4379-B793-1B7F550117A0}"/>
            </a:ext>
          </a:extLst>
        </xdr:cNvPr>
        <xdr:cNvSpPr/>
      </xdr:nvSpPr>
      <xdr:spPr>
        <a:xfrm>
          <a:off x="1778000" y="13840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xdr:rowOff>
    </xdr:from>
    <xdr:to>
      <xdr:col>15</xdr:col>
      <xdr:colOff>50800</xdr:colOff>
      <xdr:row>84</xdr:row>
      <xdr:rowOff>58674</xdr:rowOff>
    </xdr:to>
    <xdr:cxnSp macro="">
      <xdr:nvCxnSpPr>
        <xdr:cNvPr id="206" name="直線コネクタ 205">
          <a:extLst>
            <a:ext uri="{FF2B5EF4-FFF2-40B4-BE49-F238E27FC236}">
              <a16:creationId xmlns:a16="http://schemas.microsoft.com/office/drawing/2014/main" id="{23E8280C-DC7F-4447-8810-E253FD523736}"/>
            </a:ext>
          </a:extLst>
        </xdr:cNvPr>
        <xdr:cNvCxnSpPr/>
      </xdr:nvCxnSpPr>
      <xdr:spPr>
        <a:xfrm>
          <a:off x="1828800" y="13885418"/>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81026</xdr:rowOff>
    </xdr:from>
    <xdr:to>
      <xdr:col>6</xdr:col>
      <xdr:colOff>38100</xdr:colOff>
      <xdr:row>84</xdr:row>
      <xdr:rowOff>11176</xdr:rowOff>
    </xdr:to>
    <xdr:sp macro="" textlink="">
      <xdr:nvSpPr>
        <xdr:cNvPr id="207" name="楕円 206">
          <a:extLst>
            <a:ext uri="{FF2B5EF4-FFF2-40B4-BE49-F238E27FC236}">
              <a16:creationId xmlns:a16="http://schemas.microsoft.com/office/drawing/2014/main" id="{FCE4986E-46B7-4B33-9179-E43218653477}"/>
            </a:ext>
          </a:extLst>
        </xdr:cNvPr>
        <xdr:cNvSpPr/>
      </xdr:nvSpPr>
      <xdr:spPr>
        <a:xfrm>
          <a:off x="984250" y="137906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131826</xdr:rowOff>
    </xdr:from>
    <xdr:to>
      <xdr:col>10</xdr:col>
      <xdr:colOff>114300</xdr:colOff>
      <xdr:row>84</xdr:row>
      <xdr:rowOff>10668</xdr:rowOff>
    </xdr:to>
    <xdr:cxnSp macro="">
      <xdr:nvCxnSpPr>
        <xdr:cNvPr id="208" name="直線コネクタ 207">
          <a:extLst>
            <a:ext uri="{FF2B5EF4-FFF2-40B4-BE49-F238E27FC236}">
              <a16:creationId xmlns:a16="http://schemas.microsoft.com/office/drawing/2014/main" id="{52782E23-F61D-4B61-B825-A05001CF1AC4}"/>
            </a:ext>
          </a:extLst>
        </xdr:cNvPr>
        <xdr:cNvCxnSpPr/>
      </xdr:nvCxnSpPr>
      <xdr:spPr>
        <a:xfrm>
          <a:off x="1028700" y="13841476"/>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09" name="n_1aveValue【福祉施設】&#10;有形固定資産減価償却率">
          <a:extLst>
            <a:ext uri="{FF2B5EF4-FFF2-40B4-BE49-F238E27FC236}">
              <a16:creationId xmlns:a16="http://schemas.microsoft.com/office/drawing/2014/main" id="{097C6151-0C0E-4111-8713-F2757334C8C8}"/>
            </a:ext>
          </a:extLst>
        </xdr:cNvPr>
        <xdr:cNvSpPr txBox="1"/>
      </xdr:nvSpPr>
      <xdr:spPr>
        <a:xfrm>
          <a:off x="3239144" y="1330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0" name="n_2aveValue【福祉施設】&#10;有形固定資産減価償却率">
          <a:extLst>
            <a:ext uri="{FF2B5EF4-FFF2-40B4-BE49-F238E27FC236}">
              <a16:creationId xmlns:a16="http://schemas.microsoft.com/office/drawing/2014/main" id="{DFB9F44D-C282-4370-81E4-B82DCA8746A6}"/>
            </a:ext>
          </a:extLst>
        </xdr:cNvPr>
        <xdr:cNvSpPr txBox="1"/>
      </xdr:nvSpPr>
      <xdr:spPr>
        <a:xfrm>
          <a:off x="24390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1" name="n_3aveValue【福祉施設】&#10;有形固定資産減価償却率">
          <a:extLst>
            <a:ext uri="{FF2B5EF4-FFF2-40B4-BE49-F238E27FC236}">
              <a16:creationId xmlns:a16="http://schemas.microsoft.com/office/drawing/2014/main" id="{572C4A13-4566-4D7A-BBB4-1DE7CC24F154}"/>
            </a:ext>
          </a:extLst>
        </xdr:cNvPr>
        <xdr:cNvSpPr txBox="1"/>
      </xdr:nvSpPr>
      <xdr:spPr>
        <a:xfrm>
          <a:off x="1645294" y="131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167149</xdr:rowOff>
    </xdr:from>
    <xdr:ext cx="405111" cy="259045"/>
    <xdr:sp macro="" textlink="">
      <xdr:nvSpPr>
        <xdr:cNvPr id="212" name="n_4aveValue【福祉施設】&#10;有形固定資産減価償却率">
          <a:extLst>
            <a:ext uri="{FF2B5EF4-FFF2-40B4-BE49-F238E27FC236}">
              <a16:creationId xmlns:a16="http://schemas.microsoft.com/office/drawing/2014/main" id="{42D9F4DC-EE9C-402B-9BCF-55DEFFBCF58F}"/>
            </a:ext>
          </a:extLst>
        </xdr:cNvPr>
        <xdr:cNvSpPr txBox="1"/>
      </xdr:nvSpPr>
      <xdr:spPr>
        <a:xfrm>
          <a:off x="851544" y="1305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150892</xdr:rowOff>
    </xdr:from>
    <xdr:ext cx="405111" cy="259045"/>
    <xdr:sp macro="" textlink="">
      <xdr:nvSpPr>
        <xdr:cNvPr id="213" name="n_1mainValue【福祉施設】&#10;有形固定資産減価償却率">
          <a:extLst>
            <a:ext uri="{FF2B5EF4-FFF2-40B4-BE49-F238E27FC236}">
              <a16:creationId xmlns:a16="http://schemas.microsoft.com/office/drawing/2014/main" id="{B91DE93D-554A-471D-B61E-46F3EC7B0F1E}"/>
            </a:ext>
          </a:extLst>
        </xdr:cNvPr>
        <xdr:cNvSpPr txBox="1"/>
      </xdr:nvSpPr>
      <xdr:spPr>
        <a:xfrm>
          <a:off x="3239144" y="140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100601</xdr:rowOff>
    </xdr:from>
    <xdr:ext cx="405111" cy="259045"/>
    <xdr:sp macro="" textlink="">
      <xdr:nvSpPr>
        <xdr:cNvPr id="214" name="n_2mainValue【福祉施設】&#10;有形固定資産減価償却率">
          <a:extLst>
            <a:ext uri="{FF2B5EF4-FFF2-40B4-BE49-F238E27FC236}">
              <a16:creationId xmlns:a16="http://schemas.microsoft.com/office/drawing/2014/main" id="{5EA85B13-D0CB-4AC4-8504-AF3E9AAB3ABB}"/>
            </a:ext>
          </a:extLst>
        </xdr:cNvPr>
        <xdr:cNvSpPr txBox="1"/>
      </xdr:nvSpPr>
      <xdr:spPr>
        <a:xfrm>
          <a:off x="2439044" y="139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52595</xdr:rowOff>
    </xdr:from>
    <xdr:ext cx="405111" cy="259045"/>
    <xdr:sp macro="" textlink="">
      <xdr:nvSpPr>
        <xdr:cNvPr id="215" name="n_3mainValue【福祉施設】&#10;有形固定資産減価償却率">
          <a:extLst>
            <a:ext uri="{FF2B5EF4-FFF2-40B4-BE49-F238E27FC236}">
              <a16:creationId xmlns:a16="http://schemas.microsoft.com/office/drawing/2014/main" id="{BE2D3D63-82B4-43D1-A6FE-5F885A80A7D5}"/>
            </a:ext>
          </a:extLst>
        </xdr:cNvPr>
        <xdr:cNvSpPr txBox="1"/>
      </xdr:nvSpPr>
      <xdr:spPr>
        <a:xfrm>
          <a:off x="1645294" y="1392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2303</xdr:rowOff>
    </xdr:from>
    <xdr:ext cx="405111" cy="259045"/>
    <xdr:sp macro="" textlink="">
      <xdr:nvSpPr>
        <xdr:cNvPr id="216" name="n_4mainValue【福祉施設】&#10;有形固定資産減価償却率">
          <a:extLst>
            <a:ext uri="{FF2B5EF4-FFF2-40B4-BE49-F238E27FC236}">
              <a16:creationId xmlns:a16="http://schemas.microsoft.com/office/drawing/2014/main" id="{091B2531-C318-4192-8C86-97327C364036}"/>
            </a:ext>
          </a:extLst>
        </xdr:cNvPr>
        <xdr:cNvSpPr txBox="1"/>
      </xdr:nvSpPr>
      <xdr:spPr>
        <a:xfrm>
          <a:off x="851544" y="1387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2B37BC77-5AF8-489B-B333-6F1EA09888A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FBDB9880-248D-47AF-8E0F-9D5DC12EBF8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7EF8C811-B577-4C1B-936E-4D4E69180A1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E2F1823A-8FE7-4750-A565-F4AE6BA4BB9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F782CF5C-2B1D-48F2-993A-F0C5ABECE4C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A67367A7-2254-4926-B416-BA2DCCCBB93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5A424589-ECE3-4C1E-B66C-36F08961036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672F8001-761F-4334-A479-6A0176478AD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E2890509-B441-4E17-8F01-737902F2F7E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B5AB62E6-76E2-435C-BA69-92F0F5F23E7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F3E8E094-3F13-4909-9C0F-2EDED51F09F2}"/>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095C6310-1029-4471-BDB0-554CBE75F2FC}"/>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82BF2EE9-F4E6-49DF-A23D-D5535D6956C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AD5E6468-9624-4D37-A54B-1C6E51A38006}"/>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56D1BE5F-E21D-4D50-A160-394672FA450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AAD7708B-EA8D-4552-868D-814DD166AE3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E42A295A-736F-44BA-BBC4-C40274ABDD12}"/>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427ECF8D-42C7-4D58-9C96-E7C72C71EDFC}"/>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1326CFE2-CC85-4605-937E-E49F34D4600B}"/>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1C4EFE6F-0D3C-4BEA-A887-53E58D2BB00F}"/>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7CB370FF-C91C-4965-9783-60CE16F92E9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2D44B347-2DC1-455B-9BA4-E055F83DB99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5584C98E-EA60-41DA-870C-98C4E4D874A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3D581657-21AB-47E9-A0AC-36FACC03742D}"/>
            </a:ext>
          </a:extLst>
        </xdr:cNvPr>
        <xdr:cNvCxnSpPr/>
      </xdr:nvCxnSpPr>
      <xdr:spPr>
        <a:xfrm flipV="1">
          <a:off x="9429115" y="12928600"/>
          <a:ext cx="0" cy="1362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23CF8640-9265-40D7-8F42-DDED0232E036}"/>
            </a:ext>
          </a:extLst>
        </xdr:cNvPr>
        <xdr:cNvSpPr txBox="1"/>
      </xdr:nvSpPr>
      <xdr:spPr>
        <a:xfrm>
          <a:off x="946785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3077634B-E863-474D-84B3-8F751319D0BE}"/>
            </a:ext>
          </a:extLst>
        </xdr:cNvPr>
        <xdr:cNvCxnSpPr/>
      </xdr:nvCxnSpPr>
      <xdr:spPr>
        <a:xfrm>
          <a:off x="9359900" y="1429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A6088B40-FC02-41C9-A7CA-F7A47A6F279F}"/>
            </a:ext>
          </a:extLst>
        </xdr:cNvPr>
        <xdr:cNvSpPr txBox="1"/>
      </xdr:nvSpPr>
      <xdr:spPr>
        <a:xfrm>
          <a:off x="946785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B40B4C8F-932F-486D-BFBF-00E83B057D6A}"/>
            </a:ext>
          </a:extLst>
        </xdr:cNvPr>
        <xdr:cNvCxnSpPr/>
      </xdr:nvCxnSpPr>
      <xdr:spPr>
        <a:xfrm>
          <a:off x="9359900" y="1292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245" name="【福祉施設】&#10;一人当たり面積平均値テキスト">
          <a:extLst>
            <a:ext uri="{FF2B5EF4-FFF2-40B4-BE49-F238E27FC236}">
              <a16:creationId xmlns:a16="http://schemas.microsoft.com/office/drawing/2014/main" id="{8B56BB9B-098D-4090-909B-756218505BC5}"/>
            </a:ext>
          </a:extLst>
        </xdr:cNvPr>
        <xdr:cNvSpPr txBox="1"/>
      </xdr:nvSpPr>
      <xdr:spPr>
        <a:xfrm>
          <a:off x="9467850" y="13736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A2320E4C-5879-486D-8736-77C838F7FC0B}"/>
            </a:ext>
          </a:extLst>
        </xdr:cNvPr>
        <xdr:cNvSpPr/>
      </xdr:nvSpPr>
      <xdr:spPr>
        <a:xfrm>
          <a:off x="939800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B824FFF0-88ED-4B1F-B064-75938819C006}"/>
            </a:ext>
          </a:extLst>
        </xdr:cNvPr>
        <xdr:cNvSpPr/>
      </xdr:nvSpPr>
      <xdr:spPr>
        <a:xfrm>
          <a:off x="86360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001E6834-64E9-49C1-B3C4-0CF7C816F032}"/>
            </a:ext>
          </a:extLst>
        </xdr:cNvPr>
        <xdr:cNvSpPr/>
      </xdr:nvSpPr>
      <xdr:spPr>
        <a:xfrm>
          <a:off x="7842250" y="13916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A8ADB4D9-C3AD-4582-BC6B-90C12201CF29}"/>
            </a:ext>
          </a:extLst>
        </xdr:cNvPr>
        <xdr:cNvSpPr/>
      </xdr:nvSpPr>
      <xdr:spPr>
        <a:xfrm>
          <a:off x="702945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250" name="フローチャート: 判断 249">
          <a:extLst>
            <a:ext uri="{FF2B5EF4-FFF2-40B4-BE49-F238E27FC236}">
              <a16:creationId xmlns:a16="http://schemas.microsoft.com/office/drawing/2014/main" id="{4384CDD8-E501-4D9D-9E8C-EC10210DDF80}"/>
            </a:ext>
          </a:extLst>
        </xdr:cNvPr>
        <xdr:cNvSpPr/>
      </xdr:nvSpPr>
      <xdr:spPr>
        <a:xfrm>
          <a:off x="6235700" y="1402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F6E9075F-918C-47DB-B40F-31005E26DA62}"/>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9F1065C-A26E-4706-A123-06AF2894151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618C95E-5F42-41C8-89F8-F877CBD8828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0450FC2-4A1D-4492-BBF0-919E531AB02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F62C783-1EB9-4582-B5F0-550F54B515D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256" name="楕円 255">
          <a:extLst>
            <a:ext uri="{FF2B5EF4-FFF2-40B4-BE49-F238E27FC236}">
              <a16:creationId xmlns:a16="http://schemas.microsoft.com/office/drawing/2014/main" id="{9A7164AF-DEAD-45CF-BE03-5419BCE9B0D1}"/>
            </a:ext>
          </a:extLst>
        </xdr:cNvPr>
        <xdr:cNvSpPr/>
      </xdr:nvSpPr>
      <xdr:spPr>
        <a:xfrm>
          <a:off x="9398000" y="14107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45738</xdr:rowOff>
    </xdr:from>
    <xdr:ext cx="469744" cy="259045"/>
    <xdr:sp macro="" textlink="">
      <xdr:nvSpPr>
        <xdr:cNvPr id="257" name="【福祉施設】&#10;一人当たり面積該当値テキスト">
          <a:extLst>
            <a:ext uri="{FF2B5EF4-FFF2-40B4-BE49-F238E27FC236}">
              <a16:creationId xmlns:a16="http://schemas.microsoft.com/office/drawing/2014/main" id="{7BBCC424-CA95-4462-A0D6-0B49AB429B8C}"/>
            </a:ext>
          </a:extLst>
        </xdr:cNvPr>
        <xdr:cNvSpPr txBox="1"/>
      </xdr:nvSpPr>
      <xdr:spPr>
        <a:xfrm>
          <a:off x="9467850"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69850</xdr:rowOff>
    </xdr:from>
    <xdr:to>
      <xdr:col>50</xdr:col>
      <xdr:colOff>165100</xdr:colOff>
      <xdr:row>86</xdr:row>
      <xdr:rowOff>0</xdr:rowOff>
    </xdr:to>
    <xdr:sp macro="" textlink="">
      <xdr:nvSpPr>
        <xdr:cNvPr id="258" name="楕円 257">
          <a:extLst>
            <a:ext uri="{FF2B5EF4-FFF2-40B4-BE49-F238E27FC236}">
              <a16:creationId xmlns:a16="http://schemas.microsoft.com/office/drawing/2014/main" id="{1679B7A7-81BB-4063-AF39-ED56B9C119E1}"/>
            </a:ext>
          </a:extLst>
        </xdr:cNvPr>
        <xdr:cNvSpPr/>
      </xdr:nvSpPr>
      <xdr:spPr>
        <a:xfrm>
          <a:off x="8636000" y="1410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120650</xdr:rowOff>
    </xdr:to>
    <xdr:cxnSp macro="">
      <xdr:nvCxnSpPr>
        <xdr:cNvPr id="259" name="直線コネクタ 258">
          <a:extLst>
            <a:ext uri="{FF2B5EF4-FFF2-40B4-BE49-F238E27FC236}">
              <a16:creationId xmlns:a16="http://schemas.microsoft.com/office/drawing/2014/main" id="{CF2B670F-CEED-4CC6-B39B-435D35A3C067}"/>
            </a:ext>
          </a:extLst>
        </xdr:cNvPr>
        <xdr:cNvCxnSpPr/>
      </xdr:nvCxnSpPr>
      <xdr:spPr>
        <a:xfrm flipV="1">
          <a:off x="8686800" y="14157961"/>
          <a:ext cx="74295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73661</xdr:rowOff>
    </xdr:from>
    <xdr:to>
      <xdr:col>46</xdr:col>
      <xdr:colOff>38100</xdr:colOff>
      <xdr:row>86</xdr:row>
      <xdr:rowOff>3811</xdr:rowOff>
    </xdr:to>
    <xdr:sp macro="" textlink="">
      <xdr:nvSpPr>
        <xdr:cNvPr id="260" name="楕円 259">
          <a:extLst>
            <a:ext uri="{FF2B5EF4-FFF2-40B4-BE49-F238E27FC236}">
              <a16:creationId xmlns:a16="http://schemas.microsoft.com/office/drawing/2014/main" id="{817441A7-49E2-43FE-90A8-D66D13F91C03}"/>
            </a:ext>
          </a:extLst>
        </xdr:cNvPr>
        <xdr:cNvSpPr/>
      </xdr:nvSpPr>
      <xdr:spPr>
        <a:xfrm>
          <a:off x="7842250" y="14113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120650</xdr:rowOff>
    </xdr:from>
    <xdr:to>
      <xdr:col>50</xdr:col>
      <xdr:colOff>114300</xdr:colOff>
      <xdr:row>85</xdr:row>
      <xdr:rowOff>124461</xdr:rowOff>
    </xdr:to>
    <xdr:cxnSp macro="">
      <xdr:nvCxnSpPr>
        <xdr:cNvPr id="261" name="直線コネクタ 260">
          <a:extLst>
            <a:ext uri="{FF2B5EF4-FFF2-40B4-BE49-F238E27FC236}">
              <a16:creationId xmlns:a16="http://schemas.microsoft.com/office/drawing/2014/main" id="{555357B6-C2B6-44F0-B0E6-1593ACAE0F71}"/>
            </a:ext>
          </a:extLst>
        </xdr:cNvPr>
        <xdr:cNvCxnSpPr/>
      </xdr:nvCxnSpPr>
      <xdr:spPr>
        <a:xfrm flipV="1">
          <a:off x="7886700" y="1416050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77470</xdr:rowOff>
    </xdr:from>
    <xdr:to>
      <xdr:col>41</xdr:col>
      <xdr:colOff>101600</xdr:colOff>
      <xdr:row>86</xdr:row>
      <xdr:rowOff>7620</xdr:rowOff>
    </xdr:to>
    <xdr:sp macro="" textlink="">
      <xdr:nvSpPr>
        <xdr:cNvPr id="262" name="楕円 261">
          <a:extLst>
            <a:ext uri="{FF2B5EF4-FFF2-40B4-BE49-F238E27FC236}">
              <a16:creationId xmlns:a16="http://schemas.microsoft.com/office/drawing/2014/main" id="{5C8F4BC3-C55D-4DC8-946C-5C251A6A7A7C}"/>
            </a:ext>
          </a:extLst>
        </xdr:cNvPr>
        <xdr:cNvSpPr/>
      </xdr:nvSpPr>
      <xdr:spPr>
        <a:xfrm>
          <a:off x="7029450" y="14117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124461</xdr:rowOff>
    </xdr:from>
    <xdr:to>
      <xdr:col>45</xdr:col>
      <xdr:colOff>177800</xdr:colOff>
      <xdr:row>85</xdr:row>
      <xdr:rowOff>128270</xdr:rowOff>
    </xdr:to>
    <xdr:cxnSp macro="">
      <xdr:nvCxnSpPr>
        <xdr:cNvPr id="263" name="直線コネクタ 262">
          <a:extLst>
            <a:ext uri="{FF2B5EF4-FFF2-40B4-BE49-F238E27FC236}">
              <a16:creationId xmlns:a16="http://schemas.microsoft.com/office/drawing/2014/main" id="{9AB7871A-F7EF-411B-998B-4ECAA895644D}"/>
            </a:ext>
          </a:extLst>
        </xdr:cNvPr>
        <xdr:cNvCxnSpPr/>
      </xdr:nvCxnSpPr>
      <xdr:spPr>
        <a:xfrm flipV="1">
          <a:off x="7080250" y="1416431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264" name="楕円 263">
          <a:extLst>
            <a:ext uri="{FF2B5EF4-FFF2-40B4-BE49-F238E27FC236}">
              <a16:creationId xmlns:a16="http://schemas.microsoft.com/office/drawing/2014/main" id="{99D0A5D0-43D3-41AD-95FD-2F7FFCF7B424}"/>
            </a:ext>
          </a:extLst>
        </xdr:cNvPr>
        <xdr:cNvSpPr/>
      </xdr:nvSpPr>
      <xdr:spPr>
        <a:xfrm>
          <a:off x="62357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128270</xdr:rowOff>
    </xdr:from>
    <xdr:to>
      <xdr:col>41</xdr:col>
      <xdr:colOff>50800</xdr:colOff>
      <xdr:row>85</xdr:row>
      <xdr:rowOff>133350</xdr:rowOff>
    </xdr:to>
    <xdr:cxnSp macro="">
      <xdr:nvCxnSpPr>
        <xdr:cNvPr id="265" name="直線コネクタ 264">
          <a:extLst>
            <a:ext uri="{FF2B5EF4-FFF2-40B4-BE49-F238E27FC236}">
              <a16:creationId xmlns:a16="http://schemas.microsoft.com/office/drawing/2014/main" id="{93B867D1-8DF9-42E2-9084-38F065A73B41}"/>
            </a:ext>
          </a:extLst>
        </xdr:cNvPr>
        <xdr:cNvCxnSpPr/>
      </xdr:nvCxnSpPr>
      <xdr:spPr>
        <a:xfrm flipV="1">
          <a:off x="6286500" y="1416812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266" name="n_1aveValue【福祉施設】&#10;一人当たり面積">
          <a:extLst>
            <a:ext uri="{FF2B5EF4-FFF2-40B4-BE49-F238E27FC236}">
              <a16:creationId xmlns:a16="http://schemas.microsoft.com/office/drawing/2014/main" id="{D93DC939-D751-4B90-9A00-755A9B3B381D}"/>
            </a:ext>
          </a:extLst>
        </xdr:cNvPr>
        <xdr:cNvSpPr txBox="1"/>
      </xdr:nvSpPr>
      <xdr:spPr>
        <a:xfrm>
          <a:off x="8458277" y="1368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267" name="n_2aveValue【福祉施設】&#10;一人当たり面積">
          <a:extLst>
            <a:ext uri="{FF2B5EF4-FFF2-40B4-BE49-F238E27FC236}">
              <a16:creationId xmlns:a16="http://schemas.microsoft.com/office/drawing/2014/main" id="{D7D9EEDD-BDFB-4C8B-BD45-5BAC66F067E6}"/>
            </a:ext>
          </a:extLst>
        </xdr:cNvPr>
        <xdr:cNvSpPr txBox="1"/>
      </xdr:nvSpPr>
      <xdr:spPr>
        <a:xfrm>
          <a:off x="7677227" y="137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68" name="n_3aveValue【福祉施設】&#10;一人当たり面積">
          <a:extLst>
            <a:ext uri="{FF2B5EF4-FFF2-40B4-BE49-F238E27FC236}">
              <a16:creationId xmlns:a16="http://schemas.microsoft.com/office/drawing/2014/main" id="{D260B345-ABDA-495F-8298-A9A06CE71E2F}"/>
            </a:ext>
          </a:extLst>
        </xdr:cNvPr>
        <xdr:cNvSpPr txBox="1"/>
      </xdr:nvSpPr>
      <xdr:spPr>
        <a:xfrm>
          <a:off x="6864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100347</xdr:rowOff>
    </xdr:from>
    <xdr:ext cx="469744" cy="259045"/>
    <xdr:sp macro="" textlink="">
      <xdr:nvSpPr>
        <xdr:cNvPr id="269" name="n_4aveValue【福祉施設】&#10;一人当たり面積">
          <a:extLst>
            <a:ext uri="{FF2B5EF4-FFF2-40B4-BE49-F238E27FC236}">
              <a16:creationId xmlns:a16="http://schemas.microsoft.com/office/drawing/2014/main" id="{59C5E272-FCEA-439F-8D66-1F6F745E16B7}"/>
            </a:ext>
          </a:extLst>
        </xdr:cNvPr>
        <xdr:cNvSpPr txBox="1"/>
      </xdr:nvSpPr>
      <xdr:spPr>
        <a:xfrm>
          <a:off x="607067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162577</xdr:rowOff>
    </xdr:from>
    <xdr:ext cx="469744" cy="259045"/>
    <xdr:sp macro="" textlink="">
      <xdr:nvSpPr>
        <xdr:cNvPr id="270" name="n_1mainValue【福祉施設】&#10;一人当たり面積">
          <a:extLst>
            <a:ext uri="{FF2B5EF4-FFF2-40B4-BE49-F238E27FC236}">
              <a16:creationId xmlns:a16="http://schemas.microsoft.com/office/drawing/2014/main" id="{33A2F11B-2314-475C-96DC-BD444698D664}"/>
            </a:ext>
          </a:extLst>
        </xdr:cNvPr>
        <xdr:cNvSpPr txBox="1"/>
      </xdr:nvSpPr>
      <xdr:spPr>
        <a:xfrm>
          <a:off x="845827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166388</xdr:rowOff>
    </xdr:from>
    <xdr:ext cx="469744" cy="259045"/>
    <xdr:sp macro="" textlink="">
      <xdr:nvSpPr>
        <xdr:cNvPr id="271" name="n_2mainValue【福祉施設】&#10;一人当たり面積">
          <a:extLst>
            <a:ext uri="{FF2B5EF4-FFF2-40B4-BE49-F238E27FC236}">
              <a16:creationId xmlns:a16="http://schemas.microsoft.com/office/drawing/2014/main" id="{FF2525FD-0F94-4FCD-AF28-7B6B2D749B88}"/>
            </a:ext>
          </a:extLst>
        </xdr:cNvPr>
        <xdr:cNvSpPr txBox="1"/>
      </xdr:nvSpPr>
      <xdr:spPr>
        <a:xfrm>
          <a:off x="76772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170197</xdr:rowOff>
    </xdr:from>
    <xdr:ext cx="469744" cy="259045"/>
    <xdr:sp macro="" textlink="">
      <xdr:nvSpPr>
        <xdr:cNvPr id="272" name="n_3mainValue【福祉施設】&#10;一人当たり面積">
          <a:extLst>
            <a:ext uri="{FF2B5EF4-FFF2-40B4-BE49-F238E27FC236}">
              <a16:creationId xmlns:a16="http://schemas.microsoft.com/office/drawing/2014/main" id="{397B35CA-B8E3-47A7-9310-AB253CDA9725}"/>
            </a:ext>
          </a:extLst>
        </xdr:cNvPr>
        <xdr:cNvSpPr txBox="1"/>
      </xdr:nvSpPr>
      <xdr:spPr>
        <a:xfrm>
          <a:off x="68644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273" name="n_4mainValue【福祉施設】&#10;一人当たり面積">
          <a:extLst>
            <a:ext uri="{FF2B5EF4-FFF2-40B4-BE49-F238E27FC236}">
              <a16:creationId xmlns:a16="http://schemas.microsoft.com/office/drawing/2014/main" id="{83878AD6-D053-472B-912A-BB6FA10F7F03}"/>
            </a:ext>
          </a:extLst>
        </xdr:cNvPr>
        <xdr:cNvSpPr txBox="1"/>
      </xdr:nvSpPr>
      <xdr:spPr>
        <a:xfrm>
          <a:off x="60706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6C975307-59FE-4504-81FE-6452842A490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7D1DACF1-5882-4DB6-97D9-F120BE64FEA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5535F366-C0BA-41E0-8208-79BD952779E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651C034A-F384-486F-8683-95D6C853BE3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D03CAB64-0E27-43ED-8242-CB79144D1F2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C43E794B-71AF-4F62-916A-9520FC265E0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E0CE9E0B-FDB4-47F5-994C-7080B9872C1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A49D050F-9978-42EC-8191-D4D72DA7EF41}"/>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A7EDCB05-8EDA-4981-83E2-BE8C03E9AE4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8A67E4D7-117B-4E1D-AE51-4E5C190F66C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A745441A-9C4C-49DE-A6C0-33DCF2E9077C}"/>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83937DCB-FE44-4555-A44E-889583FB891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45687172-4DB7-40F9-A51E-4EAA415E2D3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D49E912A-D6D0-496B-B032-5F3CB8ADA2D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862546C-3C73-4D9C-AF95-27BCA7DFDBB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64261A-B0FB-4BA0-9565-F97951E9003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3D1B9F6C-F25A-48AE-B6A8-700A1D35561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8943B6F5-E23A-496E-9B8A-D8E50D99C22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159BFB8B-0AD7-4393-AE45-F2795233C70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B3716F3F-C0C8-4E2E-A28D-66EA168F781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B7064B5F-7E2A-4D74-BAA7-7D5B3CC3E01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E72BB45E-6AB9-4CEA-BED6-181E5784EC5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BBAEF2F4-7976-4C45-AD1A-C3ACC67BC23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A889C975-7737-4E44-8F81-6B3369FF509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861D4BD2-E144-4C5F-BA16-46E34C3E1DC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4E44ADCB-6A8A-4ADF-9FFD-F54A9288409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A4C24A52-270F-4B1C-8187-6AB2B0AF988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1" name="直線コネクタ 300">
          <a:extLst>
            <a:ext uri="{FF2B5EF4-FFF2-40B4-BE49-F238E27FC236}">
              <a16:creationId xmlns:a16="http://schemas.microsoft.com/office/drawing/2014/main" id="{6C1CACBF-A091-4EF7-8FB9-D67A46D93AC4}"/>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2" name="テキスト ボックス 301">
          <a:extLst>
            <a:ext uri="{FF2B5EF4-FFF2-40B4-BE49-F238E27FC236}">
              <a16:creationId xmlns:a16="http://schemas.microsoft.com/office/drawing/2014/main" id="{E2C4B5CE-930B-4BCB-8194-27D8C422D2A3}"/>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3" name="直線コネクタ 302">
          <a:extLst>
            <a:ext uri="{FF2B5EF4-FFF2-40B4-BE49-F238E27FC236}">
              <a16:creationId xmlns:a16="http://schemas.microsoft.com/office/drawing/2014/main" id="{C60A9367-37FF-4B1E-B127-B7EC3DEE6EA4}"/>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4" name="テキスト ボックス 303">
          <a:extLst>
            <a:ext uri="{FF2B5EF4-FFF2-40B4-BE49-F238E27FC236}">
              <a16:creationId xmlns:a16="http://schemas.microsoft.com/office/drawing/2014/main" id="{175483C9-C19B-46E8-AD27-EFD6014BA1F4}"/>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5" name="直線コネクタ 304">
          <a:extLst>
            <a:ext uri="{FF2B5EF4-FFF2-40B4-BE49-F238E27FC236}">
              <a16:creationId xmlns:a16="http://schemas.microsoft.com/office/drawing/2014/main" id="{261E283D-85B8-44B4-A7F5-48F7010FB776}"/>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6" name="テキスト ボックス 305">
          <a:extLst>
            <a:ext uri="{FF2B5EF4-FFF2-40B4-BE49-F238E27FC236}">
              <a16:creationId xmlns:a16="http://schemas.microsoft.com/office/drawing/2014/main" id="{AD3D59B1-3AC8-465D-95F0-6EE749F1BE08}"/>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7" name="直線コネクタ 306">
          <a:extLst>
            <a:ext uri="{FF2B5EF4-FFF2-40B4-BE49-F238E27FC236}">
              <a16:creationId xmlns:a16="http://schemas.microsoft.com/office/drawing/2014/main" id="{4CCC5361-DC6C-46D9-BCA1-9512664E5BE5}"/>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8" name="テキスト ボックス 307">
          <a:extLst>
            <a:ext uri="{FF2B5EF4-FFF2-40B4-BE49-F238E27FC236}">
              <a16:creationId xmlns:a16="http://schemas.microsoft.com/office/drawing/2014/main" id="{07438AC8-BCEB-46E0-BC7F-190015E01F8B}"/>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22F21833-FF6F-49C3-840A-EF45BB15401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0" name="テキスト ボックス 309">
          <a:extLst>
            <a:ext uri="{FF2B5EF4-FFF2-40B4-BE49-F238E27FC236}">
              <a16:creationId xmlns:a16="http://schemas.microsoft.com/office/drawing/2014/main" id="{F447DAB7-F710-48F5-A51C-B93877AE5EB2}"/>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一般廃棄物処理施設】&#10;有形固定資産減価償却率グラフ枠">
          <a:extLst>
            <a:ext uri="{FF2B5EF4-FFF2-40B4-BE49-F238E27FC236}">
              <a16:creationId xmlns:a16="http://schemas.microsoft.com/office/drawing/2014/main" id="{B536C6DC-D178-4D2F-B731-425ADCB5722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312" name="直線コネクタ 311">
          <a:extLst>
            <a:ext uri="{FF2B5EF4-FFF2-40B4-BE49-F238E27FC236}">
              <a16:creationId xmlns:a16="http://schemas.microsoft.com/office/drawing/2014/main" id="{1681AA52-AC3D-4474-83B0-FF8AC0F0FC49}"/>
            </a:ext>
          </a:extLst>
        </xdr:cNvPr>
        <xdr:cNvCxnSpPr/>
      </xdr:nvCxnSpPr>
      <xdr:spPr>
        <a:xfrm flipV="1">
          <a:off x="14699614" y="5555996"/>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313" name="【一般廃棄物処理施設】&#10;有形固定資産減価償却率最小値テキスト">
          <a:extLst>
            <a:ext uri="{FF2B5EF4-FFF2-40B4-BE49-F238E27FC236}">
              <a16:creationId xmlns:a16="http://schemas.microsoft.com/office/drawing/2014/main" id="{E49CD215-7C84-4811-B757-13E6B0DFA1B1}"/>
            </a:ext>
          </a:extLst>
        </xdr:cNvPr>
        <xdr:cNvSpPr txBox="1"/>
      </xdr:nvSpPr>
      <xdr:spPr>
        <a:xfrm>
          <a:off x="1473835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314" name="直線コネクタ 313">
          <a:extLst>
            <a:ext uri="{FF2B5EF4-FFF2-40B4-BE49-F238E27FC236}">
              <a16:creationId xmlns:a16="http://schemas.microsoft.com/office/drawing/2014/main" id="{D15F9D65-970A-41D4-8FAD-17A9408E622F}"/>
            </a:ext>
          </a:extLst>
        </xdr:cNvPr>
        <xdr:cNvCxnSpPr/>
      </xdr:nvCxnSpPr>
      <xdr:spPr>
        <a:xfrm>
          <a:off x="14611350" y="6700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315" name="【一般廃棄物処理施設】&#10;有形固定資産減価償却率最大値テキスト">
          <a:extLst>
            <a:ext uri="{FF2B5EF4-FFF2-40B4-BE49-F238E27FC236}">
              <a16:creationId xmlns:a16="http://schemas.microsoft.com/office/drawing/2014/main" id="{8C42D82C-F882-400A-94A1-DEBBDD64E8A4}"/>
            </a:ext>
          </a:extLst>
        </xdr:cNvPr>
        <xdr:cNvSpPr txBox="1"/>
      </xdr:nvSpPr>
      <xdr:spPr>
        <a:xfrm>
          <a:off x="14738350" y="533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316" name="直線コネクタ 315">
          <a:extLst>
            <a:ext uri="{FF2B5EF4-FFF2-40B4-BE49-F238E27FC236}">
              <a16:creationId xmlns:a16="http://schemas.microsoft.com/office/drawing/2014/main" id="{92E363D8-16B4-434A-BC95-586AABC25A0C}"/>
            </a:ext>
          </a:extLst>
        </xdr:cNvPr>
        <xdr:cNvCxnSpPr/>
      </xdr:nvCxnSpPr>
      <xdr:spPr>
        <a:xfrm>
          <a:off x="14611350" y="555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161561</xdr:rowOff>
    </xdr:from>
    <xdr:ext cx="405111" cy="259045"/>
    <xdr:sp macro="" textlink="">
      <xdr:nvSpPr>
        <xdr:cNvPr id="317" name="【一般廃棄物処理施設】&#10;有形固定資産減価償却率平均値テキスト">
          <a:extLst>
            <a:ext uri="{FF2B5EF4-FFF2-40B4-BE49-F238E27FC236}">
              <a16:creationId xmlns:a16="http://schemas.microsoft.com/office/drawing/2014/main" id="{AB37B4C9-502A-4851-8E64-99B520632B3C}"/>
            </a:ext>
          </a:extLst>
        </xdr:cNvPr>
        <xdr:cNvSpPr txBox="1"/>
      </xdr:nvSpPr>
      <xdr:spPr>
        <a:xfrm>
          <a:off x="14738350" y="611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318" name="フローチャート: 判断 317">
          <a:extLst>
            <a:ext uri="{FF2B5EF4-FFF2-40B4-BE49-F238E27FC236}">
              <a16:creationId xmlns:a16="http://schemas.microsoft.com/office/drawing/2014/main" id="{C070DB99-B427-4F54-B568-8B67B76D46CE}"/>
            </a:ext>
          </a:extLst>
        </xdr:cNvPr>
        <xdr:cNvSpPr/>
      </xdr:nvSpPr>
      <xdr:spPr>
        <a:xfrm>
          <a:off x="14649450" y="612673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319" name="フローチャート: 判断 318">
          <a:extLst>
            <a:ext uri="{FF2B5EF4-FFF2-40B4-BE49-F238E27FC236}">
              <a16:creationId xmlns:a16="http://schemas.microsoft.com/office/drawing/2014/main" id="{BB861B0B-FAC2-47A4-A867-77F6F7AA8AF3}"/>
            </a:ext>
          </a:extLst>
        </xdr:cNvPr>
        <xdr:cNvSpPr/>
      </xdr:nvSpPr>
      <xdr:spPr>
        <a:xfrm>
          <a:off x="13887450" y="6096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320" name="フローチャート: 判断 319">
          <a:extLst>
            <a:ext uri="{FF2B5EF4-FFF2-40B4-BE49-F238E27FC236}">
              <a16:creationId xmlns:a16="http://schemas.microsoft.com/office/drawing/2014/main" id="{A85384B5-98A0-48A1-9346-FB5E1866EF74}"/>
            </a:ext>
          </a:extLst>
        </xdr:cNvPr>
        <xdr:cNvSpPr/>
      </xdr:nvSpPr>
      <xdr:spPr>
        <a:xfrm>
          <a:off x="13093700" y="6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21" name="フローチャート: 判断 320">
          <a:extLst>
            <a:ext uri="{FF2B5EF4-FFF2-40B4-BE49-F238E27FC236}">
              <a16:creationId xmlns:a16="http://schemas.microsoft.com/office/drawing/2014/main" id="{E10E3AC0-3939-4787-BD8B-896424DD789E}"/>
            </a:ext>
          </a:extLst>
        </xdr:cNvPr>
        <xdr:cNvSpPr/>
      </xdr:nvSpPr>
      <xdr:spPr>
        <a:xfrm>
          <a:off x="12299950" y="6129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322" name="フローチャート: 判断 321">
          <a:extLst>
            <a:ext uri="{FF2B5EF4-FFF2-40B4-BE49-F238E27FC236}">
              <a16:creationId xmlns:a16="http://schemas.microsoft.com/office/drawing/2014/main" id="{DD2BB020-FFC8-4AAD-8A33-33F6F1C4F9B8}"/>
            </a:ext>
          </a:extLst>
        </xdr:cNvPr>
        <xdr:cNvSpPr/>
      </xdr:nvSpPr>
      <xdr:spPr>
        <a:xfrm>
          <a:off x="11487150" y="6080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B5328460-A035-440C-ADF8-F3AB906D1D1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D6A46AF-4891-4138-9A20-BEA809D4F34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55EEBC5-A5D9-4E9C-B555-F9A9C7BBCC1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D48ECC87-A20E-41CF-B2EC-1E14DE88266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B09A76B-12C7-42C8-8F54-3787F9ABA9D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141986</xdr:rowOff>
    </xdr:from>
    <xdr:to>
      <xdr:col>85</xdr:col>
      <xdr:colOff>177800</xdr:colOff>
      <xdr:row>35</xdr:row>
      <xdr:rowOff>72136</xdr:rowOff>
    </xdr:to>
    <xdr:sp macro="" textlink="">
      <xdr:nvSpPr>
        <xdr:cNvPr id="328" name="楕円 327">
          <a:extLst>
            <a:ext uri="{FF2B5EF4-FFF2-40B4-BE49-F238E27FC236}">
              <a16:creationId xmlns:a16="http://schemas.microsoft.com/office/drawing/2014/main" id="{92F58834-799D-4249-93CA-6EF6372D0C8C}"/>
            </a:ext>
          </a:extLst>
        </xdr:cNvPr>
        <xdr:cNvSpPr/>
      </xdr:nvSpPr>
      <xdr:spPr>
        <a:xfrm>
          <a:off x="14649450" y="5761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164863</xdr:rowOff>
    </xdr:from>
    <xdr:ext cx="405111" cy="259045"/>
    <xdr:sp macro="" textlink="">
      <xdr:nvSpPr>
        <xdr:cNvPr id="329" name="【一般廃棄物処理施設】&#10;有形固定資産減価償却率該当値テキスト">
          <a:extLst>
            <a:ext uri="{FF2B5EF4-FFF2-40B4-BE49-F238E27FC236}">
              <a16:creationId xmlns:a16="http://schemas.microsoft.com/office/drawing/2014/main" id="{B76C025D-4924-48F3-9557-2A530D50D05D}"/>
            </a:ext>
          </a:extLst>
        </xdr:cNvPr>
        <xdr:cNvSpPr txBox="1"/>
      </xdr:nvSpPr>
      <xdr:spPr>
        <a:xfrm>
          <a:off x="14738350" y="561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121412</xdr:rowOff>
    </xdr:from>
    <xdr:to>
      <xdr:col>81</xdr:col>
      <xdr:colOff>101600</xdr:colOff>
      <xdr:row>35</xdr:row>
      <xdr:rowOff>51562</xdr:rowOff>
    </xdr:to>
    <xdr:sp macro="" textlink="">
      <xdr:nvSpPr>
        <xdr:cNvPr id="330" name="楕円 329">
          <a:extLst>
            <a:ext uri="{FF2B5EF4-FFF2-40B4-BE49-F238E27FC236}">
              <a16:creationId xmlns:a16="http://schemas.microsoft.com/office/drawing/2014/main" id="{8E89A03D-F7C0-4962-87F0-0C676EFC9BEC}"/>
            </a:ext>
          </a:extLst>
        </xdr:cNvPr>
        <xdr:cNvSpPr/>
      </xdr:nvSpPr>
      <xdr:spPr>
        <a:xfrm>
          <a:off x="13887450" y="5741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xdr:rowOff>
    </xdr:from>
    <xdr:to>
      <xdr:col>85</xdr:col>
      <xdr:colOff>127000</xdr:colOff>
      <xdr:row>35</xdr:row>
      <xdr:rowOff>21336</xdr:rowOff>
    </xdr:to>
    <xdr:cxnSp macro="">
      <xdr:nvCxnSpPr>
        <xdr:cNvPr id="331" name="直線コネクタ 330">
          <a:extLst>
            <a:ext uri="{FF2B5EF4-FFF2-40B4-BE49-F238E27FC236}">
              <a16:creationId xmlns:a16="http://schemas.microsoft.com/office/drawing/2014/main" id="{A431A107-1CCE-4745-8A73-B898CDDBBFB8}"/>
            </a:ext>
          </a:extLst>
        </xdr:cNvPr>
        <xdr:cNvCxnSpPr/>
      </xdr:nvCxnSpPr>
      <xdr:spPr>
        <a:xfrm>
          <a:off x="13938250" y="5785612"/>
          <a:ext cx="762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57404</xdr:rowOff>
    </xdr:from>
    <xdr:to>
      <xdr:col>76</xdr:col>
      <xdr:colOff>165100</xdr:colOff>
      <xdr:row>36</xdr:row>
      <xdr:rowOff>159004</xdr:rowOff>
    </xdr:to>
    <xdr:sp macro="" textlink="">
      <xdr:nvSpPr>
        <xdr:cNvPr id="332" name="楕円 331">
          <a:extLst>
            <a:ext uri="{FF2B5EF4-FFF2-40B4-BE49-F238E27FC236}">
              <a16:creationId xmlns:a16="http://schemas.microsoft.com/office/drawing/2014/main" id="{DF4FA5AB-7F5E-41AA-AD70-E352A0B7F625}"/>
            </a:ext>
          </a:extLst>
        </xdr:cNvPr>
        <xdr:cNvSpPr/>
      </xdr:nvSpPr>
      <xdr:spPr>
        <a:xfrm>
          <a:off x="13093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xdr:rowOff>
    </xdr:from>
    <xdr:to>
      <xdr:col>81</xdr:col>
      <xdr:colOff>50800</xdr:colOff>
      <xdr:row>36</xdr:row>
      <xdr:rowOff>108204</xdr:rowOff>
    </xdr:to>
    <xdr:cxnSp macro="">
      <xdr:nvCxnSpPr>
        <xdr:cNvPr id="333" name="直線コネクタ 332">
          <a:extLst>
            <a:ext uri="{FF2B5EF4-FFF2-40B4-BE49-F238E27FC236}">
              <a16:creationId xmlns:a16="http://schemas.microsoft.com/office/drawing/2014/main" id="{5B5FF3B3-9422-4800-88C6-A8CD574C1BDB}"/>
            </a:ext>
          </a:extLst>
        </xdr:cNvPr>
        <xdr:cNvCxnSpPr/>
      </xdr:nvCxnSpPr>
      <xdr:spPr>
        <a:xfrm flipV="1">
          <a:off x="13144500" y="5785612"/>
          <a:ext cx="793750" cy="2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169418</xdr:rowOff>
    </xdr:from>
    <xdr:to>
      <xdr:col>72</xdr:col>
      <xdr:colOff>38100</xdr:colOff>
      <xdr:row>38</xdr:row>
      <xdr:rowOff>99568</xdr:rowOff>
    </xdr:to>
    <xdr:sp macro="" textlink="">
      <xdr:nvSpPr>
        <xdr:cNvPr id="334" name="楕円 333">
          <a:extLst>
            <a:ext uri="{FF2B5EF4-FFF2-40B4-BE49-F238E27FC236}">
              <a16:creationId xmlns:a16="http://schemas.microsoft.com/office/drawing/2014/main" id="{B65BB0D1-8CE5-4309-A37C-EFA15714BA53}"/>
            </a:ext>
          </a:extLst>
        </xdr:cNvPr>
        <xdr:cNvSpPr/>
      </xdr:nvSpPr>
      <xdr:spPr>
        <a:xfrm>
          <a:off x="12299950" y="62781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108204</xdr:rowOff>
    </xdr:from>
    <xdr:to>
      <xdr:col>76</xdr:col>
      <xdr:colOff>114300</xdr:colOff>
      <xdr:row>38</xdr:row>
      <xdr:rowOff>48768</xdr:rowOff>
    </xdr:to>
    <xdr:cxnSp macro="">
      <xdr:nvCxnSpPr>
        <xdr:cNvPr id="335" name="直線コネクタ 334">
          <a:extLst>
            <a:ext uri="{FF2B5EF4-FFF2-40B4-BE49-F238E27FC236}">
              <a16:creationId xmlns:a16="http://schemas.microsoft.com/office/drawing/2014/main" id="{7EFABF29-4452-443A-A588-0F982D2AEFEA}"/>
            </a:ext>
          </a:extLst>
        </xdr:cNvPr>
        <xdr:cNvCxnSpPr/>
      </xdr:nvCxnSpPr>
      <xdr:spPr>
        <a:xfrm flipV="1">
          <a:off x="12344400" y="6058154"/>
          <a:ext cx="800100" cy="2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135128</xdr:rowOff>
    </xdr:from>
    <xdr:to>
      <xdr:col>67</xdr:col>
      <xdr:colOff>101600</xdr:colOff>
      <xdr:row>38</xdr:row>
      <xdr:rowOff>65278</xdr:rowOff>
    </xdr:to>
    <xdr:sp macro="" textlink="">
      <xdr:nvSpPr>
        <xdr:cNvPr id="336" name="楕円 335">
          <a:extLst>
            <a:ext uri="{FF2B5EF4-FFF2-40B4-BE49-F238E27FC236}">
              <a16:creationId xmlns:a16="http://schemas.microsoft.com/office/drawing/2014/main" id="{8D676112-3D16-4783-8143-A4B2601A889C}"/>
            </a:ext>
          </a:extLst>
        </xdr:cNvPr>
        <xdr:cNvSpPr/>
      </xdr:nvSpPr>
      <xdr:spPr>
        <a:xfrm>
          <a:off x="11487150" y="6250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xdr:rowOff>
    </xdr:from>
    <xdr:to>
      <xdr:col>71</xdr:col>
      <xdr:colOff>177800</xdr:colOff>
      <xdr:row>38</xdr:row>
      <xdr:rowOff>48768</xdr:rowOff>
    </xdr:to>
    <xdr:cxnSp macro="">
      <xdr:nvCxnSpPr>
        <xdr:cNvPr id="337" name="直線コネクタ 336">
          <a:extLst>
            <a:ext uri="{FF2B5EF4-FFF2-40B4-BE49-F238E27FC236}">
              <a16:creationId xmlns:a16="http://schemas.microsoft.com/office/drawing/2014/main" id="{B2681B80-9D0D-4ABD-8F4C-9D6DBE7BA9AB}"/>
            </a:ext>
          </a:extLst>
        </xdr:cNvPr>
        <xdr:cNvCxnSpPr/>
      </xdr:nvCxnSpPr>
      <xdr:spPr>
        <a:xfrm>
          <a:off x="11537950" y="6294628"/>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67835</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99055021-1579-4252-9E74-9044AB859B39}"/>
            </a:ext>
          </a:extLst>
        </xdr:cNvPr>
        <xdr:cNvSpPr txBox="1"/>
      </xdr:nvSpPr>
      <xdr:spPr>
        <a:xfrm>
          <a:off x="13742044"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4D2C7B5C-C5DC-437D-BED6-05D8ACB13430}"/>
            </a:ext>
          </a:extLst>
        </xdr:cNvPr>
        <xdr:cNvSpPr txBox="1"/>
      </xdr:nvSpPr>
      <xdr:spPr>
        <a:xfrm>
          <a:off x="12960994" y="620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4F9CE606-38A3-4B88-8789-52708E6935CD}"/>
            </a:ext>
          </a:extLst>
        </xdr:cNvPr>
        <xdr:cNvSpPr txBox="1"/>
      </xdr:nvSpPr>
      <xdr:spPr>
        <a:xfrm>
          <a:off x="1216724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16E9561F-9EC7-47AE-8032-251349CEBE19}"/>
            </a:ext>
          </a:extLst>
        </xdr:cNvPr>
        <xdr:cNvSpPr txBox="1"/>
      </xdr:nvSpPr>
      <xdr:spPr>
        <a:xfrm>
          <a:off x="11354444" y="586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68089</xdr:rowOff>
    </xdr:from>
    <xdr:ext cx="405111" cy="259045"/>
    <xdr:sp macro="" textlink="">
      <xdr:nvSpPr>
        <xdr:cNvPr id="342" name="n_1mainValue【一般廃棄物処理施設】&#10;有形固定資産減価償却率">
          <a:extLst>
            <a:ext uri="{FF2B5EF4-FFF2-40B4-BE49-F238E27FC236}">
              <a16:creationId xmlns:a16="http://schemas.microsoft.com/office/drawing/2014/main" id="{28EE0BB2-A0C2-43D0-9EB8-2566EB4513E7}"/>
            </a:ext>
          </a:extLst>
        </xdr:cNvPr>
        <xdr:cNvSpPr txBox="1"/>
      </xdr:nvSpPr>
      <xdr:spPr>
        <a:xfrm>
          <a:off x="13742044" y="552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4081</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7604B0A3-0DC6-4067-BA31-66C6CE803365}"/>
            </a:ext>
          </a:extLst>
        </xdr:cNvPr>
        <xdr:cNvSpPr txBox="1"/>
      </xdr:nvSpPr>
      <xdr:spPr>
        <a:xfrm>
          <a:off x="12960994" y="578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90695</xdr:rowOff>
    </xdr:from>
    <xdr:ext cx="405111" cy="259045"/>
    <xdr:sp macro="" textlink="">
      <xdr:nvSpPr>
        <xdr:cNvPr id="344" name="n_3mainValue【一般廃棄物処理施設】&#10;有形固定資産減価償却率">
          <a:extLst>
            <a:ext uri="{FF2B5EF4-FFF2-40B4-BE49-F238E27FC236}">
              <a16:creationId xmlns:a16="http://schemas.microsoft.com/office/drawing/2014/main" id="{5DF697BE-BB4B-4FD1-B652-51051CFF73A2}"/>
            </a:ext>
          </a:extLst>
        </xdr:cNvPr>
        <xdr:cNvSpPr txBox="1"/>
      </xdr:nvSpPr>
      <xdr:spPr>
        <a:xfrm>
          <a:off x="12167244" y="6370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56405</xdr:rowOff>
    </xdr:from>
    <xdr:ext cx="405111" cy="259045"/>
    <xdr:sp macro="" textlink="">
      <xdr:nvSpPr>
        <xdr:cNvPr id="345" name="n_4mainValue【一般廃棄物処理施設】&#10;有形固定資産減価償却率">
          <a:extLst>
            <a:ext uri="{FF2B5EF4-FFF2-40B4-BE49-F238E27FC236}">
              <a16:creationId xmlns:a16="http://schemas.microsoft.com/office/drawing/2014/main" id="{558C3F10-B582-4E04-B13A-423F4F05722C}"/>
            </a:ext>
          </a:extLst>
        </xdr:cNvPr>
        <xdr:cNvSpPr txBox="1"/>
      </xdr:nvSpPr>
      <xdr:spPr>
        <a:xfrm>
          <a:off x="11354444" y="6336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AD6F7E1D-E286-484B-92E7-E4FE46060CF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54BB2324-348E-4CF8-89D0-B89FCDC00A6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2ACBA4A6-6A31-4728-A744-109B280C4F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9E5AF231-B107-421F-B99B-D2BF6529D6B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C8A2DF0D-0508-4A17-AD61-2D36AEBC8D3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A17281D6-E1B9-417B-8302-32CE4E33918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DADE8741-4255-43B7-B94A-60AC7D38025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9FA45127-6416-4484-BD98-C7BF0692189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978486E4-B350-4421-8303-85406C139F3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2F5A9552-4CE9-4698-BFB4-0FE62124C77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6" name="直線コネクタ 355">
          <a:extLst>
            <a:ext uri="{FF2B5EF4-FFF2-40B4-BE49-F238E27FC236}">
              <a16:creationId xmlns:a16="http://schemas.microsoft.com/office/drawing/2014/main" id="{3A7C2EDE-49CB-46F1-9CFB-A01E5D4C5D0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7" name="テキスト ボックス 356">
          <a:extLst>
            <a:ext uri="{FF2B5EF4-FFF2-40B4-BE49-F238E27FC236}">
              <a16:creationId xmlns:a16="http://schemas.microsoft.com/office/drawing/2014/main" id="{FB1760A6-B4B6-4544-B983-911BE643FE3C}"/>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8" name="直線コネクタ 357">
          <a:extLst>
            <a:ext uri="{FF2B5EF4-FFF2-40B4-BE49-F238E27FC236}">
              <a16:creationId xmlns:a16="http://schemas.microsoft.com/office/drawing/2014/main" id="{356F4E78-65C1-4DEB-B3A3-3D2A5A55B287}"/>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9" name="テキスト ボックス 358">
          <a:extLst>
            <a:ext uri="{FF2B5EF4-FFF2-40B4-BE49-F238E27FC236}">
              <a16:creationId xmlns:a16="http://schemas.microsoft.com/office/drawing/2014/main" id="{ED05AF3E-644C-4472-B6D9-B678FDF66486}"/>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0" name="直線コネクタ 359">
          <a:extLst>
            <a:ext uri="{FF2B5EF4-FFF2-40B4-BE49-F238E27FC236}">
              <a16:creationId xmlns:a16="http://schemas.microsoft.com/office/drawing/2014/main" id="{F870EA83-E4FC-4F4A-9DE7-E79380252F18}"/>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1" name="テキスト ボックス 360">
          <a:extLst>
            <a:ext uri="{FF2B5EF4-FFF2-40B4-BE49-F238E27FC236}">
              <a16:creationId xmlns:a16="http://schemas.microsoft.com/office/drawing/2014/main" id="{E020A31C-5D2A-49FA-BBC4-8DA348AA0515}"/>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2" name="直線コネクタ 361">
          <a:extLst>
            <a:ext uri="{FF2B5EF4-FFF2-40B4-BE49-F238E27FC236}">
              <a16:creationId xmlns:a16="http://schemas.microsoft.com/office/drawing/2014/main" id="{18B6B55B-C476-4D07-B8FC-77DE8D36A927}"/>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3" name="テキスト ボックス 362">
          <a:extLst>
            <a:ext uri="{FF2B5EF4-FFF2-40B4-BE49-F238E27FC236}">
              <a16:creationId xmlns:a16="http://schemas.microsoft.com/office/drawing/2014/main" id="{DBB9CA65-5E07-4303-A264-63377269EE2F}"/>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EBF9B077-363C-4579-BE2D-26A196315DE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5" name="テキスト ボックス 364">
          <a:extLst>
            <a:ext uri="{FF2B5EF4-FFF2-40B4-BE49-F238E27FC236}">
              <a16:creationId xmlns:a16="http://schemas.microsoft.com/office/drawing/2014/main" id="{7EA6702D-A108-4EFE-B066-C04A79C40E8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a:extLst>
            <a:ext uri="{FF2B5EF4-FFF2-40B4-BE49-F238E27FC236}">
              <a16:creationId xmlns:a16="http://schemas.microsoft.com/office/drawing/2014/main" id="{A4071BDD-B4D3-4107-AC66-F4CF214FFF5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367" name="直線コネクタ 366">
          <a:extLst>
            <a:ext uri="{FF2B5EF4-FFF2-40B4-BE49-F238E27FC236}">
              <a16:creationId xmlns:a16="http://schemas.microsoft.com/office/drawing/2014/main" id="{49D02EB1-5FB4-42EE-A4BB-C94E87C72AE6}"/>
            </a:ext>
          </a:extLst>
        </xdr:cNvPr>
        <xdr:cNvCxnSpPr/>
      </xdr:nvCxnSpPr>
      <xdr:spPr>
        <a:xfrm flipV="1">
          <a:off x="19951064" y="5507613"/>
          <a:ext cx="0" cy="137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368" name="【一般廃棄物処理施設】&#10;一人当たり有形固定資産（償却資産）額最小値テキスト">
          <a:extLst>
            <a:ext uri="{FF2B5EF4-FFF2-40B4-BE49-F238E27FC236}">
              <a16:creationId xmlns:a16="http://schemas.microsoft.com/office/drawing/2014/main" id="{FF18351B-BCDC-49B9-B153-E9CFF00690F8}"/>
            </a:ext>
          </a:extLst>
        </xdr:cNvPr>
        <xdr:cNvSpPr txBox="1"/>
      </xdr:nvSpPr>
      <xdr:spPr>
        <a:xfrm>
          <a:off x="19989800" y="68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369" name="直線コネクタ 368">
          <a:extLst>
            <a:ext uri="{FF2B5EF4-FFF2-40B4-BE49-F238E27FC236}">
              <a16:creationId xmlns:a16="http://schemas.microsoft.com/office/drawing/2014/main" id="{30D5CCF7-8E56-4713-B795-7E77C08AC34A}"/>
            </a:ext>
          </a:extLst>
        </xdr:cNvPr>
        <xdr:cNvCxnSpPr/>
      </xdr:nvCxnSpPr>
      <xdr:spPr>
        <a:xfrm>
          <a:off x="19881850" y="6882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370" name="【一般廃棄物処理施設】&#10;一人当たり有形固定資産（償却資産）額最大値テキスト">
          <a:extLst>
            <a:ext uri="{FF2B5EF4-FFF2-40B4-BE49-F238E27FC236}">
              <a16:creationId xmlns:a16="http://schemas.microsoft.com/office/drawing/2014/main" id="{BA555A24-86B1-44A4-86AE-B74D8D4D161F}"/>
            </a:ext>
          </a:extLst>
        </xdr:cNvPr>
        <xdr:cNvSpPr txBox="1"/>
      </xdr:nvSpPr>
      <xdr:spPr>
        <a:xfrm>
          <a:off x="19989800" y="528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371" name="直線コネクタ 370">
          <a:extLst>
            <a:ext uri="{FF2B5EF4-FFF2-40B4-BE49-F238E27FC236}">
              <a16:creationId xmlns:a16="http://schemas.microsoft.com/office/drawing/2014/main" id="{C49030BD-AE30-4007-9393-CC328A3FD5D2}"/>
            </a:ext>
          </a:extLst>
        </xdr:cNvPr>
        <xdr:cNvCxnSpPr/>
      </xdr:nvCxnSpPr>
      <xdr:spPr>
        <a:xfrm>
          <a:off x="19881850" y="5507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372" name="【一般廃棄物処理施設】&#10;一人当たり有形固定資産（償却資産）額平均値テキスト">
          <a:extLst>
            <a:ext uri="{FF2B5EF4-FFF2-40B4-BE49-F238E27FC236}">
              <a16:creationId xmlns:a16="http://schemas.microsoft.com/office/drawing/2014/main" id="{7AEBC8E6-92D7-4D1B-B78B-98F05FD36363}"/>
            </a:ext>
          </a:extLst>
        </xdr:cNvPr>
        <xdr:cNvSpPr txBox="1"/>
      </xdr:nvSpPr>
      <xdr:spPr>
        <a:xfrm>
          <a:off x="19989800" y="6424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373" name="フローチャート: 判断 372">
          <a:extLst>
            <a:ext uri="{FF2B5EF4-FFF2-40B4-BE49-F238E27FC236}">
              <a16:creationId xmlns:a16="http://schemas.microsoft.com/office/drawing/2014/main" id="{9583905A-3942-46D8-9911-51465729C5C0}"/>
            </a:ext>
          </a:extLst>
        </xdr:cNvPr>
        <xdr:cNvSpPr/>
      </xdr:nvSpPr>
      <xdr:spPr>
        <a:xfrm>
          <a:off x="19900900" y="6446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374" name="フローチャート: 判断 373">
          <a:extLst>
            <a:ext uri="{FF2B5EF4-FFF2-40B4-BE49-F238E27FC236}">
              <a16:creationId xmlns:a16="http://schemas.microsoft.com/office/drawing/2014/main" id="{9EF354D5-038F-4CB9-A27E-B9E886F8AC8D}"/>
            </a:ext>
          </a:extLst>
        </xdr:cNvPr>
        <xdr:cNvSpPr/>
      </xdr:nvSpPr>
      <xdr:spPr>
        <a:xfrm>
          <a:off x="19157950" y="64648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375" name="フローチャート: 判断 374">
          <a:extLst>
            <a:ext uri="{FF2B5EF4-FFF2-40B4-BE49-F238E27FC236}">
              <a16:creationId xmlns:a16="http://schemas.microsoft.com/office/drawing/2014/main" id="{55012758-A40D-41AC-ADFD-9CAFFCCA2D88}"/>
            </a:ext>
          </a:extLst>
        </xdr:cNvPr>
        <xdr:cNvSpPr/>
      </xdr:nvSpPr>
      <xdr:spPr>
        <a:xfrm>
          <a:off x="18345150" y="65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376" name="フローチャート: 判断 375">
          <a:extLst>
            <a:ext uri="{FF2B5EF4-FFF2-40B4-BE49-F238E27FC236}">
              <a16:creationId xmlns:a16="http://schemas.microsoft.com/office/drawing/2014/main" id="{D3D13B1D-1251-4E2F-98E9-9C5B86CECF4E}"/>
            </a:ext>
          </a:extLst>
        </xdr:cNvPr>
        <xdr:cNvSpPr/>
      </xdr:nvSpPr>
      <xdr:spPr>
        <a:xfrm>
          <a:off x="17551400" y="6553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377" name="フローチャート: 判断 376">
          <a:extLst>
            <a:ext uri="{FF2B5EF4-FFF2-40B4-BE49-F238E27FC236}">
              <a16:creationId xmlns:a16="http://schemas.microsoft.com/office/drawing/2014/main" id="{63987E61-392D-43AB-838D-33C999166CB7}"/>
            </a:ext>
          </a:extLst>
        </xdr:cNvPr>
        <xdr:cNvSpPr/>
      </xdr:nvSpPr>
      <xdr:spPr>
        <a:xfrm>
          <a:off x="16757650" y="6619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FF94C421-6B4D-412E-BDC3-DB1FA464F60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4EACA443-06F6-4298-995C-D2093C0B9A29}"/>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76D0AC95-A16F-4E96-BE92-3CDA1766C65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192DEE92-EAFC-4F40-AB73-121104AD94F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ABAE6EC-1D3A-490D-9BB4-1C805402519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63025</xdr:rowOff>
    </xdr:from>
    <xdr:to>
      <xdr:col>116</xdr:col>
      <xdr:colOff>114300</xdr:colOff>
      <xdr:row>35</xdr:row>
      <xdr:rowOff>164625</xdr:rowOff>
    </xdr:to>
    <xdr:sp macro="" textlink="">
      <xdr:nvSpPr>
        <xdr:cNvPr id="383" name="楕円 382">
          <a:extLst>
            <a:ext uri="{FF2B5EF4-FFF2-40B4-BE49-F238E27FC236}">
              <a16:creationId xmlns:a16="http://schemas.microsoft.com/office/drawing/2014/main" id="{CD8B6313-344A-47D3-9598-F7C872CDFD9C}"/>
            </a:ext>
          </a:extLst>
        </xdr:cNvPr>
        <xdr:cNvSpPr/>
      </xdr:nvSpPr>
      <xdr:spPr>
        <a:xfrm>
          <a:off x="19900900" y="58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85902</xdr:rowOff>
    </xdr:from>
    <xdr:ext cx="599010" cy="259045"/>
    <xdr:sp macro="" textlink="">
      <xdr:nvSpPr>
        <xdr:cNvPr id="384" name="【一般廃棄物処理施設】&#10;一人当たり有形固定資産（償却資産）額該当値テキスト">
          <a:extLst>
            <a:ext uri="{FF2B5EF4-FFF2-40B4-BE49-F238E27FC236}">
              <a16:creationId xmlns:a16="http://schemas.microsoft.com/office/drawing/2014/main" id="{A95E3557-3D7B-41B6-B5AC-57F555A156A3}"/>
            </a:ext>
          </a:extLst>
        </xdr:cNvPr>
        <xdr:cNvSpPr txBox="1"/>
      </xdr:nvSpPr>
      <xdr:spPr>
        <a:xfrm>
          <a:off x="19989800" y="570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95660</xdr:rowOff>
    </xdr:from>
    <xdr:to>
      <xdr:col>112</xdr:col>
      <xdr:colOff>38100</xdr:colOff>
      <xdr:row>36</xdr:row>
      <xdr:rowOff>25810</xdr:rowOff>
    </xdr:to>
    <xdr:sp macro="" textlink="">
      <xdr:nvSpPr>
        <xdr:cNvPr id="385" name="楕円 384">
          <a:extLst>
            <a:ext uri="{FF2B5EF4-FFF2-40B4-BE49-F238E27FC236}">
              <a16:creationId xmlns:a16="http://schemas.microsoft.com/office/drawing/2014/main" id="{A021D460-7431-49AA-B10C-678A4E43EE81}"/>
            </a:ext>
          </a:extLst>
        </xdr:cNvPr>
        <xdr:cNvSpPr/>
      </xdr:nvSpPr>
      <xdr:spPr>
        <a:xfrm>
          <a:off x="19157950" y="5880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113825</xdr:rowOff>
    </xdr:from>
    <xdr:to>
      <xdr:col>116</xdr:col>
      <xdr:colOff>63500</xdr:colOff>
      <xdr:row>35</xdr:row>
      <xdr:rowOff>146460</xdr:rowOff>
    </xdr:to>
    <xdr:cxnSp macro="">
      <xdr:nvCxnSpPr>
        <xdr:cNvPr id="386" name="直線コネクタ 385">
          <a:extLst>
            <a:ext uri="{FF2B5EF4-FFF2-40B4-BE49-F238E27FC236}">
              <a16:creationId xmlns:a16="http://schemas.microsoft.com/office/drawing/2014/main" id="{3DFE66FA-5854-4875-AAA6-7C558E7BA8AD}"/>
            </a:ext>
          </a:extLst>
        </xdr:cNvPr>
        <xdr:cNvCxnSpPr/>
      </xdr:nvCxnSpPr>
      <xdr:spPr>
        <a:xfrm flipV="1">
          <a:off x="19202400" y="5898675"/>
          <a:ext cx="749300" cy="3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161243</xdr:rowOff>
    </xdr:from>
    <xdr:to>
      <xdr:col>107</xdr:col>
      <xdr:colOff>101600</xdr:colOff>
      <xdr:row>37</xdr:row>
      <xdr:rowOff>91393</xdr:rowOff>
    </xdr:to>
    <xdr:sp macro="" textlink="">
      <xdr:nvSpPr>
        <xdr:cNvPr id="387" name="楕円 386">
          <a:extLst>
            <a:ext uri="{FF2B5EF4-FFF2-40B4-BE49-F238E27FC236}">
              <a16:creationId xmlns:a16="http://schemas.microsoft.com/office/drawing/2014/main" id="{35501330-7197-4B5E-8620-067482993795}"/>
            </a:ext>
          </a:extLst>
        </xdr:cNvPr>
        <xdr:cNvSpPr/>
      </xdr:nvSpPr>
      <xdr:spPr>
        <a:xfrm>
          <a:off x="18345150" y="6111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146460</xdr:rowOff>
    </xdr:from>
    <xdr:to>
      <xdr:col>111</xdr:col>
      <xdr:colOff>177800</xdr:colOff>
      <xdr:row>37</xdr:row>
      <xdr:rowOff>40593</xdr:rowOff>
    </xdr:to>
    <xdr:cxnSp macro="">
      <xdr:nvCxnSpPr>
        <xdr:cNvPr id="388" name="直線コネクタ 387">
          <a:extLst>
            <a:ext uri="{FF2B5EF4-FFF2-40B4-BE49-F238E27FC236}">
              <a16:creationId xmlns:a16="http://schemas.microsoft.com/office/drawing/2014/main" id="{C07B15DF-F39D-44B0-9997-D801E3B75468}"/>
            </a:ext>
          </a:extLst>
        </xdr:cNvPr>
        <xdr:cNvCxnSpPr/>
      </xdr:nvCxnSpPr>
      <xdr:spPr>
        <a:xfrm flipV="1">
          <a:off x="18395950" y="5931310"/>
          <a:ext cx="806450" cy="2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147475</xdr:rowOff>
    </xdr:from>
    <xdr:to>
      <xdr:col>102</xdr:col>
      <xdr:colOff>165100</xdr:colOff>
      <xdr:row>38</xdr:row>
      <xdr:rowOff>77625</xdr:rowOff>
    </xdr:to>
    <xdr:sp macro="" textlink="">
      <xdr:nvSpPr>
        <xdr:cNvPr id="389" name="楕円 388">
          <a:extLst>
            <a:ext uri="{FF2B5EF4-FFF2-40B4-BE49-F238E27FC236}">
              <a16:creationId xmlns:a16="http://schemas.microsoft.com/office/drawing/2014/main" id="{AFF83101-27DB-44D0-B645-B1B2FFCB8F81}"/>
            </a:ext>
          </a:extLst>
        </xdr:cNvPr>
        <xdr:cNvSpPr/>
      </xdr:nvSpPr>
      <xdr:spPr>
        <a:xfrm>
          <a:off x="17551400" y="6262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40593</xdr:rowOff>
    </xdr:from>
    <xdr:to>
      <xdr:col>107</xdr:col>
      <xdr:colOff>50800</xdr:colOff>
      <xdr:row>38</xdr:row>
      <xdr:rowOff>26825</xdr:rowOff>
    </xdr:to>
    <xdr:cxnSp macro="">
      <xdr:nvCxnSpPr>
        <xdr:cNvPr id="390" name="直線コネクタ 389">
          <a:extLst>
            <a:ext uri="{FF2B5EF4-FFF2-40B4-BE49-F238E27FC236}">
              <a16:creationId xmlns:a16="http://schemas.microsoft.com/office/drawing/2014/main" id="{9031D6AD-5D3E-4862-833E-19D885BDAE57}"/>
            </a:ext>
          </a:extLst>
        </xdr:cNvPr>
        <xdr:cNvCxnSpPr/>
      </xdr:nvCxnSpPr>
      <xdr:spPr>
        <a:xfrm flipV="1">
          <a:off x="17602200" y="6155643"/>
          <a:ext cx="793750" cy="15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163006</xdr:rowOff>
    </xdr:from>
    <xdr:to>
      <xdr:col>98</xdr:col>
      <xdr:colOff>38100</xdr:colOff>
      <xdr:row>38</xdr:row>
      <xdr:rowOff>93156</xdr:rowOff>
    </xdr:to>
    <xdr:sp macro="" textlink="">
      <xdr:nvSpPr>
        <xdr:cNvPr id="391" name="楕円 390">
          <a:extLst>
            <a:ext uri="{FF2B5EF4-FFF2-40B4-BE49-F238E27FC236}">
              <a16:creationId xmlns:a16="http://schemas.microsoft.com/office/drawing/2014/main" id="{D86CB565-CA3C-4E8E-9B8B-957FC14252C5}"/>
            </a:ext>
          </a:extLst>
        </xdr:cNvPr>
        <xdr:cNvSpPr/>
      </xdr:nvSpPr>
      <xdr:spPr>
        <a:xfrm>
          <a:off x="16757650" y="6278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26825</xdr:rowOff>
    </xdr:from>
    <xdr:to>
      <xdr:col>102</xdr:col>
      <xdr:colOff>114300</xdr:colOff>
      <xdr:row>38</xdr:row>
      <xdr:rowOff>42356</xdr:rowOff>
    </xdr:to>
    <xdr:cxnSp macro="">
      <xdr:nvCxnSpPr>
        <xdr:cNvPr id="392" name="直線コネクタ 391">
          <a:extLst>
            <a:ext uri="{FF2B5EF4-FFF2-40B4-BE49-F238E27FC236}">
              <a16:creationId xmlns:a16="http://schemas.microsoft.com/office/drawing/2014/main" id="{5694905A-D649-4AAC-BFF7-7E4F32DCD3FB}"/>
            </a:ext>
          </a:extLst>
        </xdr:cNvPr>
        <xdr:cNvCxnSpPr/>
      </xdr:nvCxnSpPr>
      <xdr:spPr>
        <a:xfrm flipV="1">
          <a:off x="16802100" y="6306975"/>
          <a:ext cx="8001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7BBC8FCF-C0A9-482D-AE93-E2D168ECAB84}"/>
            </a:ext>
          </a:extLst>
        </xdr:cNvPr>
        <xdr:cNvSpPr txBox="1"/>
      </xdr:nvSpPr>
      <xdr:spPr>
        <a:xfrm>
          <a:off x="18915595" y="655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F074968D-A227-4ECE-B8FF-E0DF7B25A28C}"/>
            </a:ext>
          </a:extLst>
        </xdr:cNvPr>
        <xdr:cNvSpPr txBox="1"/>
      </xdr:nvSpPr>
      <xdr:spPr>
        <a:xfrm>
          <a:off x="18134545" y="659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40F9B0AC-C89D-4F5B-8EBD-35DE8BF1E5DE}"/>
            </a:ext>
          </a:extLst>
        </xdr:cNvPr>
        <xdr:cNvSpPr txBox="1"/>
      </xdr:nvSpPr>
      <xdr:spPr>
        <a:xfrm>
          <a:off x="17321745" y="663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101585</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F29E0CEF-8EFF-414F-A088-ECDE2120F9E4}"/>
            </a:ext>
          </a:extLst>
        </xdr:cNvPr>
        <xdr:cNvSpPr txBox="1"/>
      </xdr:nvSpPr>
      <xdr:spPr>
        <a:xfrm>
          <a:off x="16527995" y="671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42337</xdr:rowOff>
    </xdr:from>
    <xdr:ext cx="599010" cy="259045"/>
    <xdr:sp macro="" textlink="">
      <xdr:nvSpPr>
        <xdr:cNvPr id="397" name="n_1mainValue【一般廃棄物処理施設】&#10;一人当たり有形固定資産（償却資産）額">
          <a:extLst>
            <a:ext uri="{FF2B5EF4-FFF2-40B4-BE49-F238E27FC236}">
              <a16:creationId xmlns:a16="http://schemas.microsoft.com/office/drawing/2014/main" id="{DC33ABE0-B7B9-496B-8D18-5ABF1F15B8BE}"/>
            </a:ext>
          </a:extLst>
        </xdr:cNvPr>
        <xdr:cNvSpPr txBox="1"/>
      </xdr:nvSpPr>
      <xdr:spPr>
        <a:xfrm>
          <a:off x="18915595" y="566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107920</xdr:rowOff>
    </xdr:from>
    <xdr:ext cx="599010" cy="259045"/>
    <xdr:sp macro="" textlink="">
      <xdr:nvSpPr>
        <xdr:cNvPr id="398" name="n_2mainValue【一般廃棄物処理施設】&#10;一人当たり有形固定資産（償却資産）額">
          <a:extLst>
            <a:ext uri="{FF2B5EF4-FFF2-40B4-BE49-F238E27FC236}">
              <a16:creationId xmlns:a16="http://schemas.microsoft.com/office/drawing/2014/main" id="{28AEB935-C0E1-4E76-A4DA-484CC975867A}"/>
            </a:ext>
          </a:extLst>
        </xdr:cNvPr>
        <xdr:cNvSpPr txBox="1"/>
      </xdr:nvSpPr>
      <xdr:spPr>
        <a:xfrm>
          <a:off x="18134545" y="58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94152</xdr:rowOff>
    </xdr:from>
    <xdr:ext cx="599010" cy="259045"/>
    <xdr:sp macro="" textlink="">
      <xdr:nvSpPr>
        <xdr:cNvPr id="399" name="n_3mainValue【一般廃棄物処理施設】&#10;一人当たり有形固定資産（償却資産）額">
          <a:extLst>
            <a:ext uri="{FF2B5EF4-FFF2-40B4-BE49-F238E27FC236}">
              <a16:creationId xmlns:a16="http://schemas.microsoft.com/office/drawing/2014/main" id="{6AF80F70-F7E8-4BB2-A0CA-30C142F8EB2D}"/>
            </a:ext>
          </a:extLst>
        </xdr:cNvPr>
        <xdr:cNvSpPr txBox="1"/>
      </xdr:nvSpPr>
      <xdr:spPr>
        <a:xfrm>
          <a:off x="17321745" y="604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109683</xdr:rowOff>
    </xdr:from>
    <xdr:ext cx="599010" cy="259045"/>
    <xdr:sp macro="" textlink="">
      <xdr:nvSpPr>
        <xdr:cNvPr id="400" name="n_4mainValue【一般廃棄物処理施設】&#10;一人当たり有形固定資産（償却資産）額">
          <a:extLst>
            <a:ext uri="{FF2B5EF4-FFF2-40B4-BE49-F238E27FC236}">
              <a16:creationId xmlns:a16="http://schemas.microsoft.com/office/drawing/2014/main" id="{D2BC619F-5982-4848-929C-419105AB4600}"/>
            </a:ext>
          </a:extLst>
        </xdr:cNvPr>
        <xdr:cNvSpPr txBox="1"/>
      </xdr:nvSpPr>
      <xdr:spPr>
        <a:xfrm>
          <a:off x="16527995" y="60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E52BAFA3-DC65-4E8C-A269-C254908170D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31A5C839-6CD8-4585-9585-00160F9BC8F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C232F025-D29A-4CDF-8072-DC9BAC47C9F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15332E1D-19EF-4A85-8978-CAFE1B75E93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CB7E4DA6-362A-417C-B379-ACA0B86CB4CE}"/>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BC6A0035-3D02-4658-9549-F2B44B8681D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E5763A52-BE66-4855-A2F8-18B73ACE887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4F1082C6-AB0A-4D77-839E-3C02425B7A9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0621589F-B1CA-4CEA-ADEE-1ABB4AB4E57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4F9BDB4E-92CB-484B-A682-46F694F4267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6E350574-67CA-4991-BB67-9233B448049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a:extLst>
            <a:ext uri="{FF2B5EF4-FFF2-40B4-BE49-F238E27FC236}">
              <a16:creationId xmlns:a16="http://schemas.microsoft.com/office/drawing/2014/main" id="{B471F9DC-DE64-4823-8F1E-1985258A072D}"/>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3" name="テキスト ボックス 412">
          <a:extLst>
            <a:ext uri="{FF2B5EF4-FFF2-40B4-BE49-F238E27FC236}">
              <a16:creationId xmlns:a16="http://schemas.microsoft.com/office/drawing/2014/main" id="{D6568CF1-029B-43A9-9186-F85014AD5614}"/>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a:extLst>
            <a:ext uri="{FF2B5EF4-FFF2-40B4-BE49-F238E27FC236}">
              <a16:creationId xmlns:a16="http://schemas.microsoft.com/office/drawing/2014/main" id="{6A158756-1DE7-4616-9C68-56008EF57322}"/>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a:extLst>
            <a:ext uri="{FF2B5EF4-FFF2-40B4-BE49-F238E27FC236}">
              <a16:creationId xmlns:a16="http://schemas.microsoft.com/office/drawing/2014/main" id="{C761698F-AFC8-4FEF-9C4C-0D08CFB12111}"/>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a:extLst>
            <a:ext uri="{FF2B5EF4-FFF2-40B4-BE49-F238E27FC236}">
              <a16:creationId xmlns:a16="http://schemas.microsoft.com/office/drawing/2014/main" id="{6CD0779F-5049-4B95-B47A-E124C81ED3A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a:extLst>
            <a:ext uri="{FF2B5EF4-FFF2-40B4-BE49-F238E27FC236}">
              <a16:creationId xmlns:a16="http://schemas.microsoft.com/office/drawing/2014/main" id="{32B7FB12-1860-4FA4-8A38-120F2FC4ECC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a:extLst>
            <a:ext uri="{FF2B5EF4-FFF2-40B4-BE49-F238E27FC236}">
              <a16:creationId xmlns:a16="http://schemas.microsoft.com/office/drawing/2014/main" id="{D607340B-D7A2-4792-B418-91C81F7A6955}"/>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9" name="テキスト ボックス 418">
          <a:extLst>
            <a:ext uri="{FF2B5EF4-FFF2-40B4-BE49-F238E27FC236}">
              <a16:creationId xmlns:a16="http://schemas.microsoft.com/office/drawing/2014/main" id="{26D1732E-7527-4969-8A21-78B10EB1AE71}"/>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FACAB51E-CCCE-4F57-8B09-5C2E8F0A413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a:extLst>
            <a:ext uri="{FF2B5EF4-FFF2-40B4-BE49-F238E27FC236}">
              <a16:creationId xmlns:a16="http://schemas.microsoft.com/office/drawing/2014/main" id="{FD8E8F1E-C1FF-4B77-AD67-D4B64D48A508}"/>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B62A94F5-D33E-4312-8DDE-5AB91A51B4C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423" name="直線コネクタ 422">
          <a:extLst>
            <a:ext uri="{FF2B5EF4-FFF2-40B4-BE49-F238E27FC236}">
              <a16:creationId xmlns:a16="http://schemas.microsoft.com/office/drawing/2014/main" id="{7805FFB4-4F45-4275-9183-6B41FD3098AF}"/>
            </a:ext>
          </a:extLst>
        </xdr:cNvPr>
        <xdr:cNvCxnSpPr/>
      </xdr:nvCxnSpPr>
      <xdr:spPr>
        <a:xfrm flipV="1">
          <a:off x="14699614" y="9343390"/>
          <a:ext cx="0" cy="1219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424" name="【保健センター・保健所】&#10;有形固定資産減価償却率最小値テキスト">
          <a:extLst>
            <a:ext uri="{FF2B5EF4-FFF2-40B4-BE49-F238E27FC236}">
              <a16:creationId xmlns:a16="http://schemas.microsoft.com/office/drawing/2014/main" id="{F7FC82BA-CB41-47D9-A81C-D5D4AD7987AF}"/>
            </a:ext>
          </a:extLst>
        </xdr:cNvPr>
        <xdr:cNvSpPr txBox="1"/>
      </xdr:nvSpPr>
      <xdr:spPr>
        <a:xfrm>
          <a:off x="14738350" y="1056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425" name="直線コネクタ 424">
          <a:extLst>
            <a:ext uri="{FF2B5EF4-FFF2-40B4-BE49-F238E27FC236}">
              <a16:creationId xmlns:a16="http://schemas.microsoft.com/office/drawing/2014/main" id="{182C9E83-5AA2-4B23-881F-A8E1A932A7C9}"/>
            </a:ext>
          </a:extLst>
        </xdr:cNvPr>
        <xdr:cNvCxnSpPr/>
      </xdr:nvCxnSpPr>
      <xdr:spPr>
        <a:xfrm>
          <a:off x="14611350" y="10563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B6ED0FEC-8258-42EB-889E-87B2B2A5A6F1}"/>
            </a:ext>
          </a:extLst>
        </xdr:cNvPr>
        <xdr:cNvSpPr txBox="1"/>
      </xdr:nvSpPr>
      <xdr:spPr>
        <a:xfrm>
          <a:off x="14738350" y="912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27" name="直線コネクタ 426">
          <a:extLst>
            <a:ext uri="{FF2B5EF4-FFF2-40B4-BE49-F238E27FC236}">
              <a16:creationId xmlns:a16="http://schemas.microsoft.com/office/drawing/2014/main" id="{1FC5A078-30FA-42E7-BD6B-882C81EC18A6}"/>
            </a:ext>
          </a:extLst>
        </xdr:cNvPr>
        <xdr:cNvCxnSpPr/>
      </xdr:nvCxnSpPr>
      <xdr:spPr>
        <a:xfrm>
          <a:off x="14611350" y="9343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26B4860D-0FC4-4742-A928-45F8766DBDF8}"/>
            </a:ext>
          </a:extLst>
        </xdr:cNvPr>
        <xdr:cNvSpPr txBox="1"/>
      </xdr:nvSpPr>
      <xdr:spPr>
        <a:xfrm>
          <a:off x="14738350" y="9425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429" name="フローチャート: 判断 428">
          <a:extLst>
            <a:ext uri="{FF2B5EF4-FFF2-40B4-BE49-F238E27FC236}">
              <a16:creationId xmlns:a16="http://schemas.microsoft.com/office/drawing/2014/main" id="{86110A47-E05A-4AD7-ABB0-3FF01ABF2355}"/>
            </a:ext>
          </a:extLst>
        </xdr:cNvPr>
        <xdr:cNvSpPr/>
      </xdr:nvSpPr>
      <xdr:spPr>
        <a:xfrm>
          <a:off x="14649450" y="95742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430" name="フローチャート: 判断 429">
          <a:extLst>
            <a:ext uri="{FF2B5EF4-FFF2-40B4-BE49-F238E27FC236}">
              <a16:creationId xmlns:a16="http://schemas.microsoft.com/office/drawing/2014/main" id="{FACE801E-EF91-4CD9-BD01-E3AB880BEB51}"/>
            </a:ext>
          </a:extLst>
        </xdr:cNvPr>
        <xdr:cNvSpPr/>
      </xdr:nvSpPr>
      <xdr:spPr>
        <a:xfrm>
          <a:off x="13887450" y="9510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431" name="フローチャート: 判断 430">
          <a:extLst>
            <a:ext uri="{FF2B5EF4-FFF2-40B4-BE49-F238E27FC236}">
              <a16:creationId xmlns:a16="http://schemas.microsoft.com/office/drawing/2014/main" id="{11462612-1A28-4255-9C87-0DFF223126E3}"/>
            </a:ext>
          </a:extLst>
        </xdr:cNvPr>
        <xdr:cNvSpPr/>
      </xdr:nvSpPr>
      <xdr:spPr>
        <a:xfrm>
          <a:off x="13093700" y="946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432" name="フローチャート: 判断 431">
          <a:extLst>
            <a:ext uri="{FF2B5EF4-FFF2-40B4-BE49-F238E27FC236}">
              <a16:creationId xmlns:a16="http://schemas.microsoft.com/office/drawing/2014/main" id="{EE46058A-63C1-4BC4-832A-E7D0BAD797FE}"/>
            </a:ext>
          </a:extLst>
        </xdr:cNvPr>
        <xdr:cNvSpPr/>
      </xdr:nvSpPr>
      <xdr:spPr>
        <a:xfrm>
          <a:off x="12299950" y="94942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433" name="フローチャート: 判断 432">
          <a:extLst>
            <a:ext uri="{FF2B5EF4-FFF2-40B4-BE49-F238E27FC236}">
              <a16:creationId xmlns:a16="http://schemas.microsoft.com/office/drawing/2014/main" id="{4D4CBC9F-BD2E-4113-BC62-E91624F44EDF}"/>
            </a:ext>
          </a:extLst>
        </xdr:cNvPr>
        <xdr:cNvSpPr/>
      </xdr:nvSpPr>
      <xdr:spPr>
        <a:xfrm>
          <a:off x="11487150" y="9650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211E281B-1E0C-44AE-A65D-63678266E62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6629AB60-7F51-451E-BF9B-EE424A6A2CE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95F09253-A191-47E1-BD5E-2DA030D8552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A02041C7-EBB9-4CD2-9359-19BA0946597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4BC09A7B-FAD7-4C2D-965B-239E65411E2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111506</xdr:rowOff>
    </xdr:from>
    <xdr:to>
      <xdr:col>85</xdr:col>
      <xdr:colOff>177800</xdr:colOff>
      <xdr:row>59</xdr:row>
      <xdr:rowOff>41656</xdr:rowOff>
    </xdr:to>
    <xdr:sp macro="" textlink="">
      <xdr:nvSpPr>
        <xdr:cNvPr id="439" name="楕円 438">
          <a:extLst>
            <a:ext uri="{FF2B5EF4-FFF2-40B4-BE49-F238E27FC236}">
              <a16:creationId xmlns:a16="http://schemas.microsoft.com/office/drawing/2014/main" id="{660A9924-3666-4AF9-BFD7-48504CE2149D}"/>
            </a:ext>
          </a:extLst>
        </xdr:cNvPr>
        <xdr:cNvSpPr/>
      </xdr:nvSpPr>
      <xdr:spPr>
        <a:xfrm>
          <a:off x="14649450" y="9693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89933</xdr:rowOff>
    </xdr:from>
    <xdr:ext cx="405111" cy="259045"/>
    <xdr:sp macro="" textlink="">
      <xdr:nvSpPr>
        <xdr:cNvPr id="440" name="【保健センター・保健所】&#10;有形固定資産減価償却率該当値テキスト">
          <a:extLst>
            <a:ext uri="{FF2B5EF4-FFF2-40B4-BE49-F238E27FC236}">
              <a16:creationId xmlns:a16="http://schemas.microsoft.com/office/drawing/2014/main" id="{A07ACD50-94B8-42E6-980A-23DB9BF9E623}"/>
            </a:ext>
          </a:extLst>
        </xdr:cNvPr>
        <xdr:cNvSpPr txBox="1"/>
      </xdr:nvSpPr>
      <xdr:spPr>
        <a:xfrm>
          <a:off x="14738350" y="967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49784</xdr:rowOff>
    </xdr:from>
    <xdr:to>
      <xdr:col>81</xdr:col>
      <xdr:colOff>101600</xdr:colOff>
      <xdr:row>58</xdr:row>
      <xdr:rowOff>151384</xdr:rowOff>
    </xdr:to>
    <xdr:sp macro="" textlink="">
      <xdr:nvSpPr>
        <xdr:cNvPr id="441" name="楕円 440">
          <a:extLst>
            <a:ext uri="{FF2B5EF4-FFF2-40B4-BE49-F238E27FC236}">
              <a16:creationId xmlns:a16="http://schemas.microsoft.com/office/drawing/2014/main" id="{C70B7C2E-3DF7-4179-B4C6-FB6665194E8F}"/>
            </a:ext>
          </a:extLst>
        </xdr:cNvPr>
        <xdr:cNvSpPr/>
      </xdr:nvSpPr>
      <xdr:spPr>
        <a:xfrm>
          <a:off x="13887450" y="96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100584</xdr:rowOff>
    </xdr:from>
    <xdr:to>
      <xdr:col>85</xdr:col>
      <xdr:colOff>127000</xdr:colOff>
      <xdr:row>58</xdr:row>
      <xdr:rowOff>162306</xdr:rowOff>
    </xdr:to>
    <xdr:cxnSp macro="">
      <xdr:nvCxnSpPr>
        <xdr:cNvPr id="442" name="直線コネクタ 441">
          <a:extLst>
            <a:ext uri="{FF2B5EF4-FFF2-40B4-BE49-F238E27FC236}">
              <a16:creationId xmlns:a16="http://schemas.microsoft.com/office/drawing/2014/main" id="{CF4056EB-697F-4332-9550-4E8D1077DF3A}"/>
            </a:ext>
          </a:extLst>
        </xdr:cNvPr>
        <xdr:cNvCxnSpPr/>
      </xdr:nvCxnSpPr>
      <xdr:spPr>
        <a:xfrm>
          <a:off x="13938250" y="9682734"/>
          <a:ext cx="762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159512</xdr:rowOff>
    </xdr:from>
    <xdr:to>
      <xdr:col>76</xdr:col>
      <xdr:colOff>165100</xdr:colOff>
      <xdr:row>58</xdr:row>
      <xdr:rowOff>89662</xdr:rowOff>
    </xdr:to>
    <xdr:sp macro="" textlink="">
      <xdr:nvSpPr>
        <xdr:cNvPr id="443" name="楕円 442">
          <a:extLst>
            <a:ext uri="{FF2B5EF4-FFF2-40B4-BE49-F238E27FC236}">
              <a16:creationId xmlns:a16="http://schemas.microsoft.com/office/drawing/2014/main" id="{27C697C5-8A8F-4832-867B-57BAFFD37CC7}"/>
            </a:ext>
          </a:extLst>
        </xdr:cNvPr>
        <xdr:cNvSpPr/>
      </xdr:nvSpPr>
      <xdr:spPr>
        <a:xfrm>
          <a:off x="13093700" y="9576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38862</xdr:rowOff>
    </xdr:from>
    <xdr:to>
      <xdr:col>81</xdr:col>
      <xdr:colOff>50800</xdr:colOff>
      <xdr:row>58</xdr:row>
      <xdr:rowOff>100584</xdr:rowOff>
    </xdr:to>
    <xdr:cxnSp macro="">
      <xdr:nvCxnSpPr>
        <xdr:cNvPr id="444" name="直線コネクタ 443">
          <a:extLst>
            <a:ext uri="{FF2B5EF4-FFF2-40B4-BE49-F238E27FC236}">
              <a16:creationId xmlns:a16="http://schemas.microsoft.com/office/drawing/2014/main" id="{59C9DE8D-18D5-476C-A9C6-338E7F7235DB}"/>
            </a:ext>
          </a:extLst>
        </xdr:cNvPr>
        <xdr:cNvCxnSpPr/>
      </xdr:nvCxnSpPr>
      <xdr:spPr>
        <a:xfrm>
          <a:off x="13144500" y="9621012"/>
          <a:ext cx="7937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445" name="楕円 444">
          <a:extLst>
            <a:ext uri="{FF2B5EF4-FFF2-40B4-BE49-F238E27FC236}">
              <a16:creationId xmlns:a16="http://schemas.microsoft.com/office/drawing/2014/main" id="{4F136474-5071-44D5-AC0C-EED7EC2A211A}"/>
            </a:ext>
          </a:extLst>
        </xdr:cNvPr>
        <xdr:cNvSpPr/>
      </xdr:nvSpPr>
      <xdr:spPr>
        <a:xfrm>
          <a:off x="12299950" y="9514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38862</xdr:rowOff>
    </xdr:to>
    <xdr:cxnSp macro="">
      <xdr:nvCxnSpPr>
        <xdr:cNvPr id="446" name="直線コネクタ 445">
          <a:extLst>
            <a:ext uri="{FF2B5EF4-FFF2-40B4-BE49-F238E27FC236}">
              <a16:creationId xmlns:a16="http://schemas.microsoft.com/office/drawing/2014/main" id="{0D45C7E2-BC55-4CE3-B4DE-DC9DEF55F228}"/>
            </a:ext>
          </a:extLst>
        </xdr:cNvPr>
        <xdr:cNvCxnSpPr/>
      </xdr:nvCxnSpPr>
      <xdr:spPr>
        <a:xfrm>
          <a:off x="12344400" y="9565640"/>
          <a:ext cx="8001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36068</xdr:rowOff>
    </xdr:from>
    <xdr:to>
      <xdr:col>67</xdr:col>
      <xdr:colOff>101600</xdr:colOff>
      <xdr:row>57</xdr:row>
      <xdr:rowOff>137668</xdr:rowOff>
    </xdr:to>
    <xdr:sp macro="" textlink="">
      <xdr:nvSpPr>
        <xdr:cNvPr id="447" name="楕円 446">
          <a:extLst>
            <a:ext uri="{FF2B5EF4-FFF2-40B4-BE49-F238E27FC236}">
              <a16:creationId xmlns:a16="http://schemas.microsoft.com/office/drawing/2014/main" id="{6BB52264-3C0E-49F5-9E90-97008FE72BCC}"/>
            </a:ext>
          </a:extLst>
        </xdr:cNvPr>
        <xdr:cNvSpPr/>
      </xdr:nvSpPr>
      <xdr:spPr>
        <a:xfrm>
          <a:off x="11487150" y="945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86868</xdr:rowOff>
    </xdr:from>
    <xdr:to>
      <xdr:col>71</xdr:col>
      <xdr:colOff>177800</xdr:colOff>
      <xdr:row>57</xdr:row>
      <xdr:rowOff>148590</xdr:rowOff>
    </xdr:to>
    <xdr:cxnSp macro="">
      <xdr:nvCxnSpPr>
        <xdr:cNvPr id="448" name="直線コネクタ 447">
          <a:extLst>
            <a:ext uri="{FF2B5EF4-FFF2-40B4-BE49-F238E27FC236}">
              <a16:creationId xmlns:a16="http://schemas.microsoft.com/office/drawing/2014/main" id="{8A1B395D-2D06-4574-A9F5-EB7710F9150F}"/>
            </a:ext>
          </a:extLst>
        </xdr:cNvPr>
        <xdr:cNvCxnSpPr/>
      </xdr:nvCxnSpPr>
      <xdr:spPr>
        <a:xfrm>
          <a:off x="11537950" y="9503918"/>
          <a:ext cx="8064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449" name="n_1aveValue【保健センター・保健所】&#10;有形固定資産減価償却率">
          <a:extLst>
            <a:ext uri="{FF2B5EF4-FFF2-40B4-BE49-F238E27FC236}">
              <a16:creationId xmlns:a16="http://schemas.microsoft.com/office/drawing/2014/main" id="{F44CA8DE-92B4-4192-853E-4FF091A5B405}"/>
            </a:ext>
          </a:extLst>
        </xdr:cNvPr>
        <xdr:cNvSpPr txBox="1"/>
      </xdr:nvSpPr>
      <xdr:spPr>
        <a:xfrm>
          <a:off x="13742044" y="929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450" name="n_2aveValue【保健センター・保健所】&#10;有形固定資産減価償却率">
          <a:extLst>
            <a:ext uri="{FF2B5EF4-FFF2-40B4-BE49-F238E27FC236}">
              <a16:creationId xmlns:a16="http://schemas.microsoft.com/office/drawing/2014/main" id="{27BFABBB-80B4-4843-A08B-F0125B6CD52D}"/>
            </a:ext>
          </a:extLst>
        </xdr:cNvPr>
        <xdr:cNvSpPr txBox="1"/>
      </xdr:nvSpPr>
      <xdr:spPr>
        <a:xfrm>
          <a:off x="1296099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451" name="n_3aveValue【保健センター・保健所】&#10;有形固定資産減価償却率">
          <a:extLst>
            <a:ext uri="{FF2B5EF4-FFF2-40B4-BE49-F238E27FC236}">
              <a16:creationId xmlns:a16="http://schemas.microsoft.com/office/drawing/2014/main" id="{27FD1784-E1D4-4A78-B339-2707CCDF9E54}"/>
            </a:ext>
          </a:extLst>
        </xdr:cNvPr>
        <xdr:cNvSpPr txBox="1"/>
      </xdr:nvSpPr>
      <xdr:spPr>
        <a:xfrm>
          <a:off x="12167244"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452" name="n_4aveValue【保健センター・保健所】&#10;有形固定資産減価償却率">
          <a:extLst>
            <a:ext uri="{FF2B5EF4-FFF2-40B4-BE49-F238E27FC236}">
              <a16:creationId xmlns:a16="http://schemas.microsoft.com/office/drawing/2014/main" id="{CC2C7C6B-F2CE-4579-B51D-A83450706DDA}"/>
            </a:ext>
          </a:extLst>
        </xdr:cNvPr>
        <xdr:cNvSpPr txBox="1"/>
      </xdr:nvSpPr>
      <xdr:spPr>
        <a:xfrm>
          <a:off x="11354444" y="974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142511</xdr:rowOff>
    </xdr:from>
    <xdr:ext cx="405111" cy="259045"/>
    <xdr:sp macro="" textlink="">
      <xdr:nvSpPr>
        <xdr:cNvPr id="453" name="n_1mainValue【保健センター・保健所】&#10;有形固定資産減価償却率">
          <a:extLst>
            <a:ext uri="{FF2B5EF4-FFF2-40B4-BE49-F238E27FC236}">
              <a16:creationId xmlns:a16="http://schemas.microsoft.com/office/drawing/2014/main" id="{81AF3ED3-6ADC-459F-8245-0E9C1905B837}"/>
            </a:ext>
          </a:extLst>
        </xdr:cNvPr>
        <xdr:cNvSpPr txBox="1"/>
      </xdr:nvSpPr>
      <xdr:spPr>
        <a:xfrm>
          <a:off x="13742044" y="972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80789</xdr:rowOff>
    </xdr:from>
    <xdr:ext cx="405111" cy="259045"/>
    <xdr:sp macro="" textlink="">
      <xdr:nvSpPr>
        <xdr:cNvPr id="454" name="n_2mainValue【保健センター・保健所】&#10;有形固定資産減価償却率">
          <a:extLst>
            <a:ext uri="{FF2B5EF4-FFF2-40B4-BE49-F238E27FC236}">
              <a16:creationId xmlns:a16="http://schemas.microsoft.com/office/drawing/2014/main" id="{D30676C1-0128-43AE-8B16-B9FE91FAE387}"/>
            </a:ext>
          </a:extLst>
        </xdr:cNvPr>
        <xdr:cNvSpPr txBox="1"/>
      </xdr:nvSpPr>
      <xdr:spPr>
        <a:xfrm>
          <a:off x="12960994" y="966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19067</xdr:rowOff>
    </xdr:from>
    <xdr:ext cx="405111" cy="259045"/>
    <xdr:sp macro="" textlink="">
      <xdr:nvSpPr>
        <xdr:cNvPr id="455" name="n_3mainValue【保健センター・保健所】&#10;有形固定資産減価償却率">
          <a:extLst>
            <a:ext uri="{FF2B5EF4-FFF2-40B4-BE49-F238E27FC236}">
              <a16:creationId xmlns:a16="http://schemas.microsoft.com/office/drawing/2014/main" id="{B3458214-65EF-4818-B643-4C0CA2D857A3}"/>
            </a:ext>
          </a:extLst>
        </xdr:cNvPr>
        <xdr:cNvSpPr txBox="1"/>
      </xdr:nvSpPr>
      <xdr:spPr>
        <a:xfrm>
          <a:off x="12167244" y="960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154195</xdr:rowOff>
    </xdr:from>
    <xdr:ext cx="405111" cy="259045"/>
    <xdr:sp macro="" textlink="">
      <xdr:nvSpPr>
        <xdr:cNvPr id="456" name="n_4mainValue【保健センター・保健所】&#10;有形固定資産減価償却率">
          <a:extLst>
            <a:ext uri="{FF2B5EF4-FFF2-40B4-BE49-F238E27FC236}">
              <a16:creationId xmlns:a16="http://schemas.microsoft.com/office/drawing/2014/main" id="{4EAFD4BF-8896-43F8-9288-4C025798B293}"/>
            </a:ext>
          </a:extLst>
        </xdr:cNvPr>
        <xdr:cNvSpPr txBox="1"/>
      </xdr:nvSpPr>
      <xdr:spPr>
        <a:xfrm>
          <a:off x="11354444" y="924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a:extLst>
            <a:ext uri="{FF2B5EF4-FFF2-40B4-BE49-F238E27FC236}">
              <a16:creationId xmlns:a16="http://schemas.microsoft.com/office/drawing/2014/main" id="{5BD812E1-E69E-49FB-8D00-12763F3BC75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a:extLst>
            <a:ext uri="{FF2B5EF4-FFF2-40B4-BE49-F238E27FC236}">
              <a16:creationId xmlns:a16="http://schemas.microsoft.com/office/drawing/2014/main" id="{DE0E2856-CB10-44D3-B91F-514E4637EFB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a:extLst>
            <a:ext uri="{FF2B5EF4-FFF2-40B4-BE49-F238E27FC236}">
              <a16:creationId xmlns:a16="http://schemas.microsoft.com/office/drawing/2014/main" id="{958422BB-CA4C-4E2D-A70D-D6DC014CA31D}"/>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a:extLst>
            <a:ext uri="{FF2B5EF4-FFF2-40B4-BE49-F238E27FC236}">
              <a16:creationId xmlns:a16="http://schemas.microsoft.com/office/drawing/2014/main" id="{528E1976-211A-4FFF-BA4E-3DB86C2DB0E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a:extLst>
            <a:ext uri="{FF2B5EF4-FFF2-40B4-BE49-F238E27FC236}">
              <a16:creationId xmlns:a16="http://schemas.microsoft.com/office/drawing/2014/main" id="{D82B6C69-4DD9-475F-9AA6-4DBB88FBA68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a:extLst>
            <a:ext uri="{FF2B5EF4-FFF2-40B4-BE49-F238E27FC236}">
              <a16:creationId xmlns:a16="http://schemas.microsoft.com/office/drawing/2014/main" id="{0EA98A36-A5D5-4617-B056-5703C01FC11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a:extLst>
            <a:ext uri="{FF2B5EF4-FFF2-40B4-BE49-F238E27FC236}">
              <a16:creationId xmlns:a16="http://schemas.microsoft.com/office/drawing/2014/main" id="{BB65F9CA-B5BC-4987-A14B-7B6708A30B0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a:extLst>
            <a:ext uri="{FF2B5EF4-FFF2-40B4-BE49-F238E27FC236}">
              <a16:creationId xmlns:a16="http://schemas.microsoft.com/office/drawing/2014/main" id="{4B594D9C-1DAB-417F-A030-CB0D72964E7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a:extLst>
            <a:ext uri="{FF2B5EF4-FFF2-40B4-BE49-F238E27FC236}">
              <a16:creationId xmlns:a16="http://schemas.microsoft.com/office/drawing/2014/main" id="{E7E87562-EE3D-406E-8E41-216E396F3BC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a:extLst>
            <a:ext uri="{FF2B5EF4-FFF2-40B4-BE49-F238E27FC236}">
              <a16:creationId xmlns:a16="http://schemas.microsoft.com/office/drawing/2014/main" id="{506C9912-54E9-4D0E-94D7-1B5FFC939F4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7" name="直線コネクタ 466">
          <a:extLst>
            <a:ext uri="{FF2B5EF4-FFF2-40B4-BE49-F238E27FC236}">
              <a16:creationId xmlns:a16="http://schemas.microsoft.com/office/drawing/2014/main" id="{14642EBD-8806-4207-8016-EE55F1904DAB}"/>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a:extLst>
            <a:ext uri="{FF2B5EF4-FFF2-40B4-BE49-F238E27FC236}">
              <a16:creationId xmlns:a16="http://schemas.microsoft.com/office/drawing/2014/main" id="{DB00998F-12E1-499F-AF2F-9CE4FCC09E3D}"/>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a:extLst>
            <a:ext uri="{FF2B5EF4-FFF2-40B4-BE49-F238E27FC236}">
              <a16:creationId xmlns:a16="http://schemas.microsoft.com/office/drawing/2014/main" id="{CBB1D9EE-B8FA-48EA-AA4C-C73315492702}"/>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a:extLst>
            <a:ext uri="{FF2B5EF4-FFF2-40B4-BE49-F238E27FC236}">
              <a16:creationId xmlns:a16="http://schemas.microsoft.com/office/drawing/2014/main" id="{28FDD1BA-4DBB-4A19-BCBE-7E82DFCB16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a:extLst>
            <a:ext uri="{FF2B5EF4-FFF2-40B4-BE49-F238E27FC236}">
              <a16:creationId xmlns:a16="http://schemas.microsoft.com/office/drawing/2014/main" id="{750AF092-D35B-4512-8BA8-166A1D58DA0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a:extLst>
            <a:ext uri="{FF2B5EF4-FFF2-40B4-BE49-F238E27FC236}">
              <a16:creationId xmlns:a16="http://schemas.microsoft.com/office/drawing/2014/main" id="{E8838418-43BE-49B8-BEAF-EA901C3FF49B}"/>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a:extLst>
            <a:ext uri="{FF2B5EF4-FFF2-40B4-BE49-F238E27FC236}">
              <a16:creationId xmlns:a16="http://schemas.microsoft.com/office/drawing/2014/main" id="{87021002-CADC-4CC1-9911-BBCB537E9982}"/>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a:extLst>
            <a:ext uri="{FF2B5EF4-FFF2-40B4-BE49-F238E27FC236}">
              <a16:creationId xmlns:a16="http://schemas.microsoft.com/office/drawing/2014/main" id="{CADC08F9-654B-4B63-BA4F-9E7D6189788A}"/>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a:extLst>
            <a:ext uri="{FF2B5EF4-FFF2-40B4-BE49-F238E27FC236}">
              <a16:creationId xmlns:a16="http://schemas.microsoft.com/office/drawing/2014/main" id="{DF08F0C5-D256-421F-8B3C-D1EAD711BB1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a:extLst>
            <a:ext uri="{FF2B5EF4-FFF2-40B4-BE49-F238E27FC236}">
              <a16:creationId xmlns:a16="http://schemas.microsoft.com/office/drawing/2014/main" id="{EB5FD1EA-1C9C-47F2-879D-B2722D7FD9F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保健センター・保健所】&#10;一人当たり面積グラフ枠">
          <a:extLst>
            <a:ext uri="{FF2B5EF4-FFF2-40B4-BE49-F238E27FC236}">
              <a16:creationId xmlns:a16="http://schemas.microsoft.com/office/drawing/2014/main" id="{EF3AFFDD-CA52-414A-88FA-3A95E87821A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478" name="直線コネクタ 477">
          <a:extLst>
            <a:ext uri="{FF2B5EF4-FFF2-40B4-BE49-F238E27FC236}">
              <a16:creationId xmlns:a16="http://schemas.microsoft.com/office/drawing/2014/main" id="{028D157D-4934-492C-B72D-43B0CF1E8D06}"/>
            </a:ext>
          </a:extLst>
        </xdr:cNvPr>
        <xdr:cNvCxnSpPr/>
      </xdr:nvCxnSpPr>
      <xdr:spPr>
        <a:xfrm flipV="1">
          <a:off x="19951064" y="9180576"/>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479" name="【保健センター・保健所】&#10;一人当たり面積最小値テキスト">
          <a:extLst>
            <a:ext uri="{FF2B5EF4-FFF2-40B4-BE49-F238E27FC236}">
              <a16:creationId xmlns:a16="http://schemas.microsoft.com/office/drawing/2014/main" id="{C723F9C8-2E60-41D4-9521-322654B0CEE2}"/>
            </a:ext>
          </a:extLst>
        </xdr:cNvPr>
        <xdr:cNvSpPr txBox="1"/>
      </xdr:nvSpPr>
      <xdr:spPr>
        <a:xfrm>
          <a:off x="19989800" y="104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480" name="直線コネクタ 479">
          <a:extLst>
            <a:ext uri="{FF2B5EF4-FFF2-40B4-BE49-F238E27FC236}">
              <a16:creationId xmlns:a16="http://schemas.microsoft.com/office/drawing/2014/main" id="{696A6E39-000F-4FBB-B7F9-93782C6BE245}"/>
            </a:ext>
          </a:extLst>
        </xdr:cNvPr>
        <xdr:cNvCxnSpPr/>
      </xdr:nvCxnSpPr>
      <xdr:spPr>
        <a:xfrm>
          <a:off x="19881850" y="10485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481" name="【保健センター・保健所】&#10;一人当たり面積最大値テキスト">
          <a:extLst>
            <a:ext uri="{FF2B5EF4-FFF2-40B4-BE49-F238E27FC236}">
              <a16:creationId xmlns:a16="http://schemas.microsoft.com/office/drawing/2014/main" id="{29D164E6-57B0-4C78-A630-5559D3D7A7F0}"/>
            </a:ext>
          </a:extLst>
        </xdr:cNvPr>
        <xdr:cNvSpPr txBox="1"/>
      </xdr:nvSpPr>
      <xdr:spPr>
        <a:xfrm>
          <a:off x="19989800" y="89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482" name="直線コネクタ 481">
          <a:extLst>
            <a:ext uri="{FF2B5EF4-FFF2-40B4-BE49-F238E27FC236}">
              <a16:creationId xmlns:a16="http://schemas.microsoft.com/office/drawing/2014/main" id="{5929F578-D631-41AD-99E9-6D243C623692}"/>
            </a:ext>
          </a:extLst>
        </xdr:cNvPr>
        <xdr:cNvCxnSpPr/>
      </xdr:nvCxnSpPr>
      <xdr:spPr>
        <a:xfrm>
          <a:off x="19881850" y="918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83" name="【保健センター・保健所】&#10;一人当たり面積平均値テキスト">
          <a:extLst>
            <a:ext uri="{FF2B5EF4-FFF2-40B4-BE49-F238E27FC236}">
              <a16:creationId xmlns:a16="http://schemas.microsoft.com/office/drawing/2014/main" id="{7E37E27C-1C1D-4835-AE5B-31A35E4DDB41}"/>
            </a:ext>
          </a:extLst>
        </xdr:cNvPr>
        <xdr:cNvSpPr txBox="1"/>
      </xdr:nvSpPr>
      <xdr:spPr>
        <a:xfrm>
          <a:off x="19989800" y="1004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84" name="フローチャート: 判断 483">
          <a:extLst>
            <a:ext uri="{FF2B5EF4-FFF2-40B4-BE49-F238E27FC236}">
              <a16:creationId xmlns:a16="http://schemas.microsoft.com/office/drawing/2014/main" id="{0CD7F758-1735-4696-BBF8-B7C2F2EBFB46}"/>
            </a:ext>
          </a:extLst>
        </xdr:cNvPr>
        <xdr:cNvSpPr/>
      </xdr:nvSpPr>
      <xdr:spPr>
        <a:xfrm>
          <a:off x="19900900" y="1018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485" name="フローチャート: 判断 484">
          <a:extLst>
            <a:ext uri="{FF2B5EF4-FFF2-40B4-BE49-F238E27FC236}">
              <a16:creationId xmlns:a16="http://schemas.microsoft.com/office/drawing/2014/main" id="{B202DD36-359B-48B5-AAC6-37083E11C110}"/>
            </a:ext>
          </a:extLst>
        </xdr:cNvPr>
        <xdr:cNvSpPr/>
      </xdr:nvSpPr>
      <xdr:spPr>
        <a:xfrm>
          <a:off x="19157950" y="10204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86" name="フローチャート: 判断 485">
          <a:extLst>
            <a:ext uri="{FF2B5EF4-FFF2-40B4-BE49-F238E27FC236}">
              <a16:creationId xmlns:a16="http://schemas.microsoft.com/office/drawing/2014/main" id="{35CDECEB-0DA2-4941-9A29-AF8904FE599E}"/>
            </a:ext>
          </a:extLst>
        </xdr:cNvPr>
        <xdr:cNvSpPr/>
      </xdr:nvSpPr>
      <xdr:spPr>
        <a:xfrm>
          <a:off x="18345150" y="10220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487" name="フローチャート: 判断 486">
          <a:extLst>
            <a:ext uri="{FF2B5EF4-FFF2-40B4-BE49-F238E27FC236}">
              <a16:creationId xmlns:a16="http://schemas.microsoft.com/office/drawing/2014/main" id="{3AE86FF2-AA7D-4322-A279-53DFB9ECCD5E}"/>
            </a:ext>
          </a:extLst>
        </xdr:cNvPr>
        <xdr:cNvSpPr/>
      </xdr:nvSpPr>
      <xdr:spPr>
        <a:xfrm>
          <a:off x="17551400" y="1028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488" name="フローチャート: 判断 487">
          <a:extLst>
            <a:ext uri="{FF2B5EF4-FFF2-40B4-BE49-F238E27FC236}">
              <a16:creationId xmlns:a16="http://schemas.microsoft.com/office/drawing/2014/main" id="{070E73DF-8FB9-475B-B670-EA2B9D535A56}"/>
            </a:ext>
          </a:extLst>
        </xdr:cNvPr>
        <xdr:cNvSpPr/>
      </xdr:nvSpPr>
      <xdr:spPr>
        <a:xfrm>
          <a:off x="167576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265B0104-4345-4BB0-A11B-C680B79A08D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E5BD26E4-154B-4A14-9492-FCE94231EFE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6C6D50B3-0A95-4D16-96D4-C6E49761A48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9D4FA089-DF17-4CD4-BC73-E00D14528A4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C368498C-C18C-4065-9C0D-E181B95055B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494" name="楕円 493">
          <a:extLst>
            <a:ext uri="{FF2B5EF4-FFF2-40B4-BE49-F238E27FC236}">
              <a16:creationId xmlns:a16="http://schemas.microsoft.com/office/drawing/2014/main" id="{FF7CAC68-158C-40E1-B08D-4197B49E947B}"/>
            </a:ext>
          </a:extLst>
        </xdr:cNvPr>
        <xdr:cNvSpPr/>
      </xdr:nvSpPr>
      <xdr:spPr>
        <a:xfrm>
          <a:off x="199009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495" name="【保健センター・保健所】&#10;一人当たり面積該当値テキスト">
          <a:extLst>
            <a:ext uri="{FF2B5EF4-FFF2-40B4-BE49-F238E27FC236}">
              <a16:creationId xmlns:a16="http://schemas.microsoft.com/office/drawing/2014/main" id="{95E331A2-E336-449C-9484-3B04790C098C}"/>
            </a:ext>
          </a:extLst>
        </xdr:cNvPr>
        <xdr:cNvSpPr txBox="1"/>
      </xdr:nvSpPr>
      <xdr:spPr>
        <a:xfrm>
          <a:off x="199898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496" name="楕円 495">
          <a:extLst>
            <a:ext uri="{FF2B5EF4-FFF2-40B4-BE49-F238E27FC236}">
              <a16:creationId xmlns:a16="http://schemas.microsoft.com/office/drawing/2014/main" id="{BE2850EE-E51A-4157-B69C-31FD675EF2EB}"/>
            </a:ext>
          </a:extLst>
        </xdr:cNvPr>
        <xdr:cNvSpPr/>
      </xdr:nvSpPr>
      <xdr:spPr>
        <a:xfrm>
          <a:off x="19157950" y="104277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70866</xdr:rowOff>
    </xdr:to>
    <xdr:cxnSp macro="">
      <xdr:nvCxnSpPr>
        <xdr:cNvPr id="497" name="直線コネクタ 496">
          <a:extLst>
            <a:ext uri="{FF2B5EF4-FFF2-40B4-BE49-F238E27FC236}">
              <a16:creationId xmlns:a16="http://schemas.microsoft.com/office/drawing/2014/main" id="{6D69BD8F-9247-40E1-B45F-C9CCE8547A53}"/>
            </a:ext>
          </a:extLst>
        </xdr:cNvPr>
        <xdr:cNvCxnSpPr/>
      </xdr:nvCxnSpPr>
      <xdr:spPr>
        <a:xfrm flipV="1">
          <a:off x="19202400" y="10476230"/>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22352</xdr:rowOff>
    </xdr:from>
    <xdr:to>
      <xdr:col>107</xdr:col>
      <xdr:colOff>101600</xdr:colOff>
      <xdr:row>63</xdr:row>
      <xdr:rowOff>123952</xdr:rowOff>
    </xdr:to>
    <xdr:sp macro="" textlink="">
      <xdr:nvSpPr>
        <xdr:cNvPr id="498" name="楕円 497">
          <a:extLst>
            <a:ext uri="{FF2B5EF4-FFF2-40B4-BE49-F238E27FC236}">
              <a16:creationId xmlns:a16="http://schemas.microsoft.com/office/drawing/2014/main" id="{52E027E4-55DB-4F09-A976-2CCD50F0A05D}"/>
            </a:ext>
          </a:extLst>
        </xdr:cNvPr>
        <xdr:cNvSpPr/>
      </xdr:nvSpPr>
      <xdr:spPr>
        <a:xfrm>
          <a:off x="18345150" y="104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73152</xdr:rowOff>
    </xdr:to>
    <xdr:cxnSp macro="">
      <xdr:nvCxnSpPr>
        <xdr:cNvPr id="499" name="直線コネクタ 498">
          <a:extLst>
            <a:ext uri="{FF2B5EF4-FFF2-40B4-BE49-F238E27FC236}">
              <a16:creationId xmlns:a16="http://schemas.microsoft.com/office/drawing/2014/main" id="{A727FD64-AEF1-45E4-81AE-F13BCBC53412}"/>
            </a:ext>
          </a:extLst>
        </xdr:cNvPr>
        <xdr:cNvCxnSpPr/>
      </xdr:nvCxnSpPr>
      <xdr:spPr>
        <a:xfrm flipV="1">
          <a:off x="18395950" y="1047851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500" name="楕円 499">
          <a:extLst>
            <a:ext uri="{FF2B5EF4-FFF2-40B4-BE49-F238E27FC236}">
              <a16:creationId xmlns:a16="http://schemas.microsoft.com/office/drawing/2014/main" id="{494F1C14-A0E7-4F14-9F23-7493E5A7D113}"/>
            </a:ext>
          </a:extLst>
        </xdr:cNvPr>
        <xdr:cNvSpPr/>
      </xdr:nvSpPr>
      <xdr:spPr>
        <a:xfrm>
          <a:off x="17551400" y="1043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73152</xdr:rowOff>
    </xdr:from>
    <xdr:to>
      <xdr:col>107</xdr:col>
      <xdr:colOff>50800</xdr:colOff>
      <xdr:row>63</xdr:row>
      <xdr:rowOff>75438</xdr:rowOff>
    </xdr:to>
    <xdr:cxnSp macro="">
      <xdr:nvCxnSpPr>
        <xdr:cNvPr id="501" name="直線コネクタ 500">
          <a:extLst>
            <a:ext uri="{FF2B5EF4-FFF2-40B4-BE49-F238E27FC236}">
              <a16:creationId xmlns:a16="http://schemas.microsoft.com/office/drawing/2014/main" id="{573CF3DF-6F25-4229-BA05-AFC30FCF3EAF}"/>
            </a:ext>
          </a:extLst>
        </xdr:cNvPr>
        <xdr:cNvCxnSpPr/>
      </xdr:nvCxnSpPr>
      <xdr:spPr>
        <a:xfrm flipV="1">
          <a:off x="17602200" y="1048080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26924</xdr:rowOff>
    </xdr:from>
    <xdr:to>
      <xdr:col>98</xdr:col>
      <xdr:colOff>38100</xdr:colOff>
      <xdr:row>63</xdr:row>
      <xdr:rowOff>128524</xdr:rowOff>
    </xdr:to>
    <xdr:sp macro="" textlink="">
      <xdr:nvSpPr>
        <xdr:cNvPr id="502" name="楕円 501">
          <a:extLst>
            <a:ext uri="{FF2B5EF4-FFF2-40B4-BE49-F238E27FC236}">
              <a16:creationId xmlns:a16="http://schemas.microsoft.com/office/drawing/2014/main" id="{30FA62CA-99FB-4A6A-A1EC-034DC7F8F89E}"/>
            </a:ext>
          </a:extLst>
        </xdr:cNvPr>
        <xdr:cNvSpPr/>
      </xdr:nvSpPr>
      <xdr:spPr>
        <a:xfrm>
          <a:off x="16757650" y="10434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77724</xdr:rowOff>
    </xdr:to>
    <xdr:cxnSp macro="">
      <xdr:nvCxnSpPr>
        <xdr:cNvPr id="503" name="直線コネクタ 502">
          <a:extLst>
            <a:ext uri="{FF2B5EF4-FFF2-40B4-BE49-F238E27FC236}">
              <a16:creationId xmlns:a16="http://schemas.microsoft.com/office/drawing/2014/main" id="{31B68053-8D4C-49CC-9524-16266EAFDB88}"/>
            </a:ext>
          </a:extLst>
        </xdr:cNvPr>
        <xdr:cNvCxnSpPr/>
      </xdr:nvCxnSpPr>
      <xdr:spPr>
        <a:xfrm flipV="1">
          <a:off x="16802100" y="1048308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504" name="n_1aveValue【保健センター・保健所】&#10;一人当たり面積">
          <a:extLst>
            <a:ext uri="{FF2B5EF4-FFF2-40B4-BE49-F238E27FC236}">
              <a16:creationId xmlns:a16="http://schemas.microsoft.com/office/drawing/2014/main" id="{255C3E26-2106-44F8-9CA7-D3FAF5381B7F}"/>
            </a:ext>
          </a:extLst>
        </xdr:cNvPr>
        <xdr:cNvSpPr txBox="1"/>
      </xdr:nvSpPr>
      <xdr:spPr>
        <a:xfrm>
          <a:off x="18980227" y="99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05" name="n_2aveValue【保健センター・保健所】&#10;一人当たり面積">
          <a:extLst>
            <a:ext uri="{FF2B5EF4-FFF2-40B4-BE49-F238E27FC236}">
              <a16:creationId xmlns:a16="http://schemas.microsoft.com/office/drawing/2014/main" id="{90950722-A142-4BA2-9330-67C0DCBE3E95}"/>
            </a:ext>
          </a:extLst>
        </xdr:cNvPr>
        <xdr:cNvSpPr txBox="1"/>
      </xdr:nvSpPr>
      <xdr:spPr>
        <a:xfrm>
          <a:off x="1818012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506" name="n_3aveValue【保健センター・保健所】&#10;一人当たり面積">
          <a:extLst>
            <a:ext uri="{FF2B5EF4-FFF2-40B4-BE49-F238E27FC236}">
              <a16:creationId xmlns:a16="http://schemas.microsoft.com/office/drawing/2014/main" id="{176A9B5B-9761-4976-9BE7-40C37111B88C}"/>
            </a:ext>
          </a:extLst>
        </xdr:cNvPr>
        <xdr:cNvSpPr txBox="1"/>
      </xdr:nvSpPr>
      <xdr:spPr>
        <a:xfrm>
          <a:off x="17386377" y="100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507" name="n_4aveValue【保健センター・保健所】&#10;一人当たり面積">
          <a:extLst>
            <a:ext uri="{FF2B5EF4-FFF2-40B4-BE49-F238E27FC236}">
              <a16:creationId xmlns:a16="http://schemas.microsoft.com/office/drawing/2014/main" id="{C1C470B4-CFD3-452D-9184-BC0AE136FDC8}"/>
            </a:ext>
          </a:extLst>
        </xdr:cNvPr>
        <xdr:cNvSpPr txBox="1"/>
      </xdr:nvSpPr>
      <xdr:spPr>
        <a:xfrm>
          <a:off x="165926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508" name="n_1mainValue【保健センター・保健所】&#10;一人当たり面積">
          <a:extLst>
            <a:ext uri="{FF2B5EF4-FFF2-40B4-BE49-F238E27FC236}">
              <a16:creationId xmlns:a16="http://schemas.microsoft.com/office/drawing/2014/main" id="{CA770E20-A574-4BBA-A1B0-3F27BC0CA10E}"/>
            </a:ext>
          </a:extLst>
        </xdr:cNvPr>
        <xdr:cNvSpPr txBox="1"/>
      </xdr:nvSpPr>
      <xdr:spPr>
        <a:xfrm>
          <a:off x="18980227" y="105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115079</xdr:rowOff>
    </xdr:from>
    <xdr:ext cx="469744" cy="259045"/>
    <xdr:sp macro="" textlink="">
      <xdr:nvSpPr>
        <xdr:cNvPr id="509" name="n_2mainValue【保健センター・保健所】&#10;一人当たり面積">
          <a:extLst>
            <a:ext uri="{FF2B5EF4-FFF2-40B4-BE49-F238E27FC236}">
              <a16:creationId xmlns:a16="http://schemas.microsoft.com/office/drawing/2014/main" id="{46B063E5-FF94-449D-BBDC-6E02A51E1208}"/>
            </a:ext>
          </a:extLst>
        </xdr:cNvPr>
        <xdr:cNvSpPr txBox="1"/>
      </xdr:nvSpPr>
      <xdr:spPr>
        <a:xfrm>
          <a:off x="18180127" y="1052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510" name="n_3mainValue【保健センター・保健所】&#10;一人当たり面積">
          <a:extLst>
            <a:ext uri="{FF2B5EF4-FFF2-40B4-BE49-F238E27FC236}">
              <a16:creationId xmlns:a16="http://schemas.microsoft.com/office/drawing/2014/main" id="{69962B4A-2410-4741-BB72-6A93DE349083}"/>
            </a:ext>
          </a:extLst>
        </xdr:cNvPr>
        <xdr:cNvSpPr txBox="1"/>
      </xdr:nvSpPr>
      <xdr:spPr>
        <a:xfrm>
          <a:off x="17386377" y="1052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119651</xdr:rowOff>
    </xdr:from>
    <xdr:ext cx="469744" cy="259045"/>
    <xdr:sp macro="" textlink="">
      <xdr:nvSpPr>
        <xdr:cNvPr id="511" name="n_4mainValue【保健センター・保健所】&#10;一人当たり面積">
          <a:extLst>
            <a:ext uri="{FF2B5EF4-FFF2-40B4-BE49-F238E27FC236}">
              <a16:creationId xmlns:a16="http://schemas.microsoft.com/office/drawing/2014/main" id="{F013BCE5-3AFC-4333-9992-0969CBE046A8}"/>
            </a:ext>
          </a:extLst>
        </xdr:cNvPr>
        <xdr:cNvSpPr txBox="1"/>
      </xdr:nvSpPr>
      <xdr:spPr>
        <a:xfrm>
          <a:off x="16592627" y="105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a:extLst>
            <a:ext uri="{FF2B5EF4-FFF2-40B4-BE49-F238E27FC236}">
              <a16:creationId xmlns:a16="http://schemas.microsoft.com/office/drawing/2014/main" id="{3D086688-2FDC-4D64-B572-0C867F95BE9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a:extLst>
            <a:ext uri="{FF2B5EF4-FFF2-40B4-BE49-F238E27FC236}">
              <a16:creationId xmlns:a16="http://schemas.microsoft.com/office/drawing/2014/main" id="{3C897163-E301-485A-BE77-6782D06A230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a:extLst>
            <a:ext uri="{FF2B5EF4-FFF2-40B4-BE49-F238E27FC236}">
              <a16:creationId xmlns:a16="http://schemas.microsoft.com/office/drawing/2014/main" id="{186DBAF9-E969-42D1-87A4-9307ED569C6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a:extLst>
            <a:ext uri="{FF2B5EF4-FFF2-40B4-BE49-F238E27FC236}">
              <a16:creationId xmlns:a16="http://schemas.microsoft.com/office/drawing/2014/main" id="{3B8997B8-515F-415A-8A07-E2E5467DFFB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a:extLst>
            <a:ext uri="{FF2B5EF4-FFF2-40B4-BE49-F238E27FC236}">
              <a16:creationId xmlns:a16="http://schemas.microsoft.com/office/drawing/2014/main" id="{67B452DC-8E1C-4351-9932-732EA0E0ACA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a:extLst>
            <a:ext uri="{FF2B5EF4-FFF2-40B4-BE49-F238E27FC236}">
              <a16:creationId xmlns:a16="http://schemas.microsoft.com/office/drawing/2014/main" id="{091767C8-EC36-4885-ACBC-E76C338C365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a:extLst>
            <a:ext uri="{FF2B5EF4-FFF2-40B4-BE49-F238E27FC236}">
              <a16:creationId xmlns:a16="http://schemas.microsoft.com/office/drawing/2014/main" id="{7D96562E-4BC0-4CB3-A428-0EF32DEEAB4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a:extLst>
            <a:ext uri="{FF2B5EF4-FFF2-40B4-BE49-F238E27FC236}">
              <a16:creationId xmlns:a16="http://schemas.microsoft.com/office/drawing/2014/main" id="{2879E1B0-02D4-4174-AFA2-93635AA0C18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a:extLst>
            <a:ext uri="{FF2B5EF4-FFF2-40B4-BE49-F238E27FC236}">
              <a16:creationId xmlns:a16="http://schemas.microsoft.com/office/drawing/2014/main" id="{2AC93F18-581F-4591-BC81-BF5D8071146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a:extLst>
            <a:ext uri="{FF2B5EF4-FFF2-40B4-BE49-F238E27FC236}">
              <a16:creationId xmlns:a16="http://schemas.microsoft.com/office/drawing/2014/main" id="{8D0C7B78-470E-47A3-842A-D0A1844BE84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2" name="テキスト ボックス 521">
          <a:extLst>
            <a:ext uri="{FF2B5EF4-FFF2-40B4-BE49-F238E27FC236}">
              <a16:creationId xmlns:a16="http://schemas.microsoft.com/office/drawing/2014/main" id="{300BE1FD-93D0-40D6-9127-6F6EE1E5557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3" name="直線コネクタ 522">
          <a:extLst>
            <a:ext uri="{FF2B5EF4-FFF2-40B4-BE49-F238E27FC236}">
              <a16:creationId xmlns:a16="http://schemas.microsoft.com/office/drawing/2014/main" id="{60046B4F-D950-49C8-B378-33F5644647FE}"/>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4" name="テキスト ボックス 523">
          <a:extLst>
            <a:ext uri="{FF2B5EF4-FFF2-40B4-BE49-F238E27FC236}">
              <a16:creationId xmlns:a16="http://schemas.microsoft.com/office/drawing/2014/main" id="{54F97AD3-7AE1-4725-8BAE-0A438E88D43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5" name="直線コネクタ 524">
          <a:extLst>
            <a:ext uri="{FF2B5EF4-FFF2-40B4-BE49-F238E27FC236}">
              <a16:creationId xmlns:a16="http://schemas.microsoft.com/office/drawing/2014/main" id="{779990C6-6661-43C8-991B-EA926A70ACE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6" name="テキスト ボックス 525">
          <a:extLst>
            <a:ext uri="{FF2B5EF4-FFF2-40B4-BE49-F238E27FC236}">
              <a16:creationId xmlns:a16="http://schemas.microsoft.com/office/drawing/2014/main" id="{7626B5A4-D87A-48C7-8E4D-8DE80AED5719}"/>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7" name="直線コネクタ 526">
          <a:extLst>
            <a:ext uri="{FF2B5EF4-FFF2-40B4-BE49-F238E27FC236}">
              <a16:creationId xmlns:a16="http://schemas.microsoft.com/office/drawing/2014/main" id="{8E34E2F5-1E81-4E32-AF26-B65B3B273BAD}"/>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8" name="テキスト ボックス 527">
          <a:extLst>
            <a:ext uri="{FF2B5EF4-FFF2-40B4-BE49-F238E27FC236}">
              <a16:creationId xmlns:a16="http://schemas.microsoft.com/office/drawing/2014/main" id="{F00C5267-BD0C-4AFF-B61B-A543F11A0894}"/>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9" name="直線コネクタ 528">
          <a:extLst>
            <a:ext uri="{FF2B5EF4-FFF2-40B4-BE49-F238E27FC236}">
              <a16:creationId xmlns:a16="http://schemas.microsoft.com/office/drawing/2014/main" id="{B82B62C2-788E-45FF-9C98-ACF8235DDD96}"/>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0" name="テキスト ボックス 529">
          <a:extLst>
            <a:ext uri="{FF2B5EF4-FFF2-40B4-BE49-F238E27FC236}">
              <a16:creationId xmlns:a16="http://schemas.microsoft.com/office/drawing/2014/main" id="{2B0B44D8-9604-4859-A43C-A9347DFCDCC3}"/>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1" name="直線コネクタ 530">
          <a:extLst>
            <a:ext uri="{FF2B5EF4-FFF2-40B4-BE49-F238E27FC236}">
              <a16:creationId xmlns:a16="http://schemas.microsoft.com/office/drawing/2014/main" id="{5A62E482-B843-4722-A807-81213E80096B}"/>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2" name="テキスト ボックス 531">
          <a:extLst>
            <a:ext uri="{FF2B5EF4-FFF2-40B4-BE49-F238E27FC236}">
              <a16:creationId xmlns:a16="http://schemas.microsoft.com/office/drawing/2014/main" id="{B5FEB8A8-9A7E-431B-89C3-F1F68791381A}"/>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3" name="直線コネクタ 532">
          <a:extLst>
            <a:ext uri="{FF2B5EF4-FFF2-40B4-BE49-F238E27FC236}">
              <a16:creationId xmlns:a16="http://schemas.microsoft.com/office/drawing/2014/main" id="{B7AC2E13-9949-432A-A65B-16D9C0B5880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4" name="テキスト ボックス 533">
          <a:extLst>
            <a:ext uri="{FF2B5EF4-FFF2-40B4-BE49-F238E27FC236}">
              <a16:creationId xmlns:a16="http://schemas.microsoft.com/office/drawing/2014/main" id="{9A4EF970-3008-436D-B057-E08CF62C6F8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5" name="【消防施設】&#10;有形固定資産減価償却率グラフ枠">
          <a:extLst>
            <a:ext uri="{FF2B5EF4-FFF2-40B4-BE49-F238E27FC236}">
              <a16:creationId xmlns:a16="http://schemas.microsoft.com/office/drawing/2014/main" id="{F012F2C6-DC44-47C3-B36A-C796AAD1CFB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536" name="直線コネクタ 535">
          <a:extLst>
            <a:ext uri="{FF2B5EF4-FFF2-40B4-BE49-F238E27FC236}">
              <a16:creationId xmlns:a16="http://schemas.microsoft.com/office/drawing/2014/main" id="{1CA689AA-191F-4E63-B293-94FE9565CFDE}"/>
            </a:ext>
          </a:extLst>
        </xdr:cNvPr>
        <xdr:cNvCxnSpPr/>
      </xdr:nvCxnSpPr>
      <xdr:spPr>
        <a:xfrm flipV="1">
          <a:off x="14699614" y="1277620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537" name="【消防施設】&#10;有形固定資産減価償却率最小値テキスト">
          <a:extLst>
            <a:ext uri="{FF2B5EF4-FFF2-40B4-BE49-F238E27FC236}">
              <a16:creationId xmlns:a16="http://schemas.microsoft.com/office/drawing/2014/main" id="{15378CBD-E309-41FC-841B-2C877B304E3F}"/>
            </a:ext>
          </a:extLst>
        </xdr:cNvPr>
        <xdr:cNvSpPr txBox="1"/>
      </xdr:nvSpPr>
      <xdr:spPr>
        <a:xfrm>
          <a:off x="14738350" y="1429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538" name="直線コネクタ 537">
          <a:extLst>
            <a:ext uri="{FF2B5EF4-FFF2-40B4-BE49-F238E27FC236}">
              <a16:creationId xmlns:a16="http://schemas.microsoft.com/office/drawing/2014/main" id="{DACF9CF8-1717-48E9-89E8-F11A0622E30F}"/>
            </a:ext>
          </a:extLst>
        </xdr:cNvPr>
        <xdr:cNvCxnSpPr/>
      </xdr:nvCxnSpPr>
      <xdr:spPr>
        <a:xfrm>
          <a:off x="14611350" y="14294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539" name="【消防施設】&#10;有形固定資産減価償却率最大値テキスト">
          <a:extLst>
            <a:ext uri="{FF2B5EF4-FFF2-40B4-BE49-F238E27FC236}">
              <a16:creationId xmlns:a16="http://schemas.microsoft.com/office/drawing/2014/main" id="{C3C396FF-9948-48AE-B10D-A903BC86D38D}"/>
            </a:ext>
          </a:extLst>
        </xdr:cNvPr>
        <xdr:cNvSpPr txBox="1"/>
      </xdr:nvSpPr>
      <xdr:spPr>
        <a:xfrm>
          <a:off x="14738350" y="1255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540" name="直線コネクタ 539">
          <a:extLst>
            <a:ext uri="{FF2B5EF4-FFF2-40B4-BE49-F238E27FC236}">
              <a16:creationId xmlns:a16="http://schemas.microsoft.com/office/drawing/2014/main" id="{6E00612E-1E09-4E99-B648-F7736D781F00}"/>
            </a:ext>
          </a:extLst>
        </xdr:cNvPr>
        <xdr:cNvCxnSpPr/>
      </xdr:nvCxnSpPr>
      <xdr:spPr>
        <a:xfrm>
          <a:off x="146113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541" name="【消防施設】&#10;有形固定資産減価償却率平均値テキスト">
          <a:extLst>
            <a:ext uri="{FF2B5EF4-FFF2-40B4-BE49-F238E27FC236}">
              <a16:creationId xmlns:a16="http://schemas.microsoft.com/office/drawing/2014/main" id="{06DE1714-1C98-4365-A015-851E4BCEEAC4}"/>
            </a:ext>
          </a:extLst>
        </xdr:cNvPr>
        <xdr:cNvSpPr txBox="1"/>
      </xdr:nvSpPr>
      <xdr:spPr>
        <a:xfrm>
          <a:off x="14738350" y="13344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542" name="フローチャート: 判断 541">
          <a:extLst>
            <a:ext uri="{FF2B5EF4-FFF2-40B4-BE49-F238E27FC236}">
              <a16:creationId xmlns:a16="http://schemas.microsoft.com/office/drawing/2014/main" id="{766D7170-5B63-43C0-B9FA-6A8BEF495A8E}"/>
            </a:ext>
          </a:extLst>
        </xdr:cNvPr>
        <xdr:cNvSpPr/>
      </xdr:nvSpPr>
      <xdr:spPr>
        <a:xfrm>
          <a:off x="14649450" y="13486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43" name="フローチャート: 判断 542">
          <a:extLst>
            <a:ext uri="{FF2B5EF4-FFF2-40B4-BE49-F238E27FC236}">
              <a16:creationId xmlns:a16="http://schemas.microsoft.com/office/drawing/2014/main" id="{43270D96-A68A-45A6-ADC4-F53E991B4DEC}"/>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544" name="フローチャート: 判断 543">
          <a:extLst>
            <a:ext uri="{FF2B5EF4-FFF2-40B4-BE49-F238E27FC236}">
              <a16:creationId xmlns:a16="http://schemas.microsoft.com/office/drawing/2014/main" id="{B2B5776D-FF8E-464E-8FBD-54725D777D9E}"/>
            </a:ext>
          </a:extLst>
        </xdr:cNvPr>
        <xdr:cNvSpPr/>
      </xdr:nvSpPr>
      <xdr:spPr>
        <a:xfrm>
          <a:off x="1309370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545" name="フローチャート: 判断 544">
          <a:extLst>
            <a:ext uri="{FF2B5EF4-FFF2-40B4-BE49-F238E27FC236}">
              <a16:creationId xmlns:a16="http://schemas.microsoft.com/office/drawing/2014/main" id="{7EE22C65-4BFA-4FC6-85E3-8AA94ADBC56D}"/>
            </a:ext>
          </a:extLst>
        </xdr:cNvPr>
        <xdr:cNvSpPr/>
      </xdr:nvSpPr>
      <xdr:spPr>
        <a:xfrm>
          <a:off x="12299950" y="13397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546" name="フローチャート: 判断 545">
          <a:extLst>
            <a:ext uri="{FF2B5EF4-FFF2-40B4-BE49-F238E27FC236}">
              <a16:creationId xmlns:a16="http://schemas.microsoft.com/office/drawing/2014/main" id="{8DDB8DD8-B2FA-4FBB-ABF1-4B96FB7C63ED}"/>
            </a:ext>
          </a:extLst>
        </xdr:cNvPr>
        <xdr:cNvSpPr/>
      </xdr:nvSpPr>
      <xdr:spPr>
        <a:xfrm>
          <a:off x="11487150" y="1345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1A538389-06BA-4AB7-AC27-D7418C0D7161}"/>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72470C2F-0D8D-430C-AABE-DA2515A7B19E}"/>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4F08C0EF-BEAD-4357-B88C-01C24B91406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25585353-43CD-4318-BC81-AB7E88958F2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D5DCE10E-33EA-4F24-B9C6-C5522936964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52" name="楕円 551">
          <a:extLst>
            <a:ext uri="{FF2B5EF4-FFF2-40B4-BE49-F238E27FC236}">
              <a16:creationId xmlns:a16="http://schemas.microsoft.com/office/drawing/2014/main" id="{30BB97D2-7604-4CC7-A1EA-4C626DA619B0}"/>
            </a:ext>
          </a:extLst>
        </xdr:cNvPr>
        <xdr:cNvSpPr/>
      </xdr:nvSpPr>
      <xdr:spPr>
        <a:xfrm>
          <a:off x="14649450" y="136690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553" name="【消防施設】&#10;有形固定資産減価償却率該当値テキスト">
          <a:extLst>
            <a:ext uri="{FF2B5EF4-FFF2-40B4-BE49-F238E27FC236}">
              <a16:creationId xmlns:a16="http://schemas.microsoft.com/office/drawing/2014/main" id="{A7AE6E83-366B-440D-827B-BEE6B2ECD94F}"/>
            </a:ext>
          </a:extLst>
        </xdr:cNvPr>
        <xdr:cNvSpPr txBox="1"/>
      </xdr:nvSpPr>
      <xdr:spPr>
        <a:xfrm>
          <a:off x="14738350"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53975</xdr:rowOff>
    </xdr:from>
    <xdr:to>
      <xdr:col>81</xdr:col>
      <xdr:colOff>101600</xdr:colOff>
      <xdr:row>82</xdr:row>
      <xdr:rowOff>155575</xdr:rowOff>
    </xdr:to>
    <xdr:sp macro="" textlink="">
      <xdr:nvSpPr>
        <xdr:cNvPr id="554" name="楕円 553">
          <a:extLst>
            <a:ext uri="{FF2B5EF4-FFF2-40B4-BE49-F238E27FC236}">
              <a16:creationId xmlns:a16="http://schemas.microsoft.com/office/drawing/2014/main" id="{D509DA21-8AF0-448B-947E-A15F91FFD67D}"/>
            </a:ext>
          </a:extLst>
        </xdr:cNvPr>
        <xdr:cNvSpPr/>
      </xdr:nvSpPr>
      <xdr:spPr>
        <a:xfrm>
          <a:off x="1388745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104775</xdr:rowOff>
    </xdr:from>
    <xdr:to>
      <xdr:col>85</xdr:col>
      <xdr:colOff>127000</xdr:colOff>
      <xdr:row>83</xdr:row>
      <xdr:rowOff>3811</xdr:rowOff>
    </xdr:to>
    <xdr:cxnSp macro="">
      <xdr:nvCxnSpPr>
        <xdr:cNvPr id="555" name="直線コネクタ 554">
          <a:extLst>
            <a:ext uri="{FF2B5EF4-FFF2-40B4-BE49-F238E27FC236}">
              <a16:creationId xmlns:a16="http://schemas.microsoft.com/office/drawing/2014/main" id="{5808B583-7E7C-4669-B199-0BCA56220F07}"/>
            </a:ext>
          </a:extLst>
        </xdr:cNvPr>
        <xdr:cNvCxnSpPr/>
      </xdr:nvCxnSpPr>
      <xdr:spPr>
        <a:xfrm>
          <a:off x="13938250" y="13649325"/>
          <a:ext cx="762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56" name="楕円 555">
          <a:extLst>
            <a:ext uri="{FF2B5EF4-FFF2-40B4-BE49-F238E27FC236}">
              <a16:creationId xmlns:a16="http://schemas.microsoft.com/office/drawing/2014/main" id="{70058529-DC3B-4479-A5A3-28A7380C2771}"/>
            </a:ext>
          </a:extLst>
        </xdr:cNvPr>
        <xdr:cNvSpPr/>
      </xdr:nvSpPr>
      <xdr:spPr>
        <a:xfrm>
          <a:off x="13093700" y="13526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104775</xdr:rowOff>
    </xdr:to>
    <xdr:cxnSp macro="">
      <xdr:nvCxnSpPr>
        <xdr:cNvPr id="557" name="直線コネクタ 556">
          <a:extLst>
            <a:ext uri="{FF2B5EF4-FFF2-40B4-BE49-F238E27FC236}">
              <a16:creationId xmlns:a16="http://schemas.microsoft.com/office/drawing/2014/main" id="{1782E83F-7B56-4F03-B49B-896AA333C4AE}"/>
            </a:ext>
          </a:extLst>
        </xdr:cNvPr>
        <xdr:cNvCxnSpPr/>
      </xdr:nvCxnSpPr>
      <xdr:spPr>
        <a:xfrm>
          <a:off x="13144500" y="13571220"/>
          <a:ext cx="7937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58" name="楕円 557">
          <a:extLst>
            <a:ext uri="{FF2B5EF4-FFF2-40B4-BE49-F238E27FC236}">
              <a16:creationId xmlns:a16="http://schemas.microsoft.com/office/drawing/2014/main" id="{2D481DBD-D04B-4478-ADE3-2E83872EEEFB}"/>
            </a:ext>
          </a:extLst>
        </xdr:cNvPr>
        <xdr:cNvSpPr/>
      </xdr:nvSpPr>
      <xdr:spPr>
        <a:xfrm>
          <a:off x="12299950" y="13442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82</xdr:row>
      <xdr:rowOff>26670</xdr:rowOff>
    </xdr:to>
    <xdr:cxnSp macro="">
      <xdr:nvCxnSpPr>
        <xdr:cNvPr id="559" name="直線コネクタ 558">
          <a:extLst>
            <a:ext uri="{FF2B5EF4-FFF2-40B4-BE49-F238E27FC236}">
              <a16:creationId xmlns:a16="http://schemas.microsoft.com/office/drawing/2014/main" id="{85773910-719D-4380-9A4A-A53181CD6C3E}"/>
            </a:ext>
          </a:extLst>
        </xdr:cNvPr>
        <xdr:cNvCxnSpPr/>
      </xdr:nvCxnSpPr>
      <xdr:spPr>
        <a:xfrm>
          <a:off x="12344400" y="13493750"/>
          <a:ext cx="8001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2539</xdr:rowOff>
    </xdr:from>
    <xdr:to>
      <xdr:col>67</xdr:col>
      <xdr:colOff>101600</xdr:colOff>
      <xdr:row>81</xdr:row>
      <xdr:rowOff>104139</xdr:rowOff>
    </xdr:to>
    <xdr:sp macro="" textlink="">
      <xdr:nvSpPr>
        <xdr:cNvPr id="560" name="楕円 559">
          <a:extLst>
            <a:ext uri="{FF2B5EF4-FFF2-40B4-BE49-F238E27FC236}">
              <a16:creationId xmlns:a16="http://schemas.microsoft.com/office/drawing/2014/main" id="{340F279D-F346-4670-A3C5-C16F6A3D1606}"/>
            </a:ext>
          </a:extLst>
        </xdr:cNvPr>
        <xdr:cNvSpPr/>
      </xdr:nvSpPr>
      <xdr:spPr>
        <a:xfrm>
          <a:off x="1148715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53339</xdr:rowOff>
    </xdr:from>
    <xdr:to>
      <xdr:col>71</xdr:col>
      <xdr:colOff>177800</xdr:colOff>
      <xdr:row>81</xdr:row>
      <xdr:rowOff>114300</xdr:rowOff>
    </xdr:to>
    <xdr:cxnSp macro="">
      <xdr:nvCxnSpPr>
        <xdr:cNvPr id="561" name="直線コネクタ 560">
          <a:extLst>
            <a:ext uri="{FF2B5EF4-FFF2-40B4-BE49-F238E27FC236}">
              <a16:creationId xmlns:a16="http://schemas.microsoft.com/office/drawing/2014/main" id="{DAC4C792-D69D-4C75-A345-EF73D0BD21E6}"/>
            </a:ext>
          </a:extLst>
        </xdr:cNvPr>
        <xdr:cNvCxnSpPr/>
      </xdr:nvCxnSpPr>
      <xdr:spPr>
        <a:xfrm>
          <a:off x="11537950" y="13432789"/>
          <a:ext cx="80645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562" name="n_1aveValue【消防施設】&#10;有形固定資産減価償却率">
          <a:extLst>
            <a:ext uri="{FF2B5EF4-FFF2-40B4-BE49-F238E27FC236}">
              <a16:creationId xmlns:a16="http://schemas.microsoft.com/office/drawing/2014/main" id="{DAAB1D2E-298D-4AE2-A8F9-F14D02974509}"/>
            </a:ext>
          </a:extLst>
        </xdr:cNvPr>
        <xdr:cNvSpPr txBox="1"/>
      </xdr:nvSpPr>
      <xdr:spPr>
        <a:xfrm>
          <a:off x="13742044"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563" name="n_2aveValue【消防施設】&#10;有形固定資産減価償却率">
          <a:extLst>
            <a:ext uri="{FF2B5EF4-FFF2-40B4-BE49-F238E27FC236}">
              <a16:creationId xmlns:a16="http://schemas.microsoft.com/office/drawing/2014/main" id="{3AB468ED-3884-4682-9911-D3945A3BD50A}"/>
            </a:ext>
          </a:extLst>
        </xdr:cNvPr>
        <xdr:cNvSpPr txBox="1"/>
      </xdr:nvSpPr>
      <xdr:spPr>
        <a:xfrm>
          <a:off x="1296099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564" name="n_3aveValue【消防施設】&#10;有形固定資産減価償却率">
          <a:extLst>
            <a:ext uri="{FF2B5EF4-FFF2-40B4-BE49-F238E27FC236}">
              <a16:creationId xmlns:a16="http://schemas.microsoft.com/office/drawing/2014/main" id="{68D3DCF9-55C9-43C0-B973-ECC86ADE5A9A}"/>
            </a:ext>
          </a:extLst>
        </xdr:cNvPr>
        <xdr:cNvSpPr txBox="1"/>
      </xdr:nvSpPr>
      <xdr:spPr>
        <a:xfrm>
          <a:off x="121672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565" name="n_4aveValue【消防施設】&#10;有形固定資産減価償却率">
          <a:extLst>
            <a:ext uri="{FF2B5EF4-FFF2-40B4-BE49-F238E27FC236}">
              <a16:creationId xmlns:a16="http://schemas.microsoft.com/office/drawing/2014/main" id="{217A72FB-80C3-4A11-A232-1782B0F95B27}"/>
            </a:ext>
          </a:extLst>
        </xdr:cNvPr>
        <xdr:cNvSpPr txBox="1"/>
      </xdr:nvSpPr>
      <xdr:spPr>
        <a:xfrm>
          <a:off x="113544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146702</xdr:rowOff>
    </xdr:from>
    <xdr:ext cx="405111" cy="259045"/>
    <xdr:sp macro="" textlink="">
      <xdr:nvSpPr>
        <xdr:cNvPr id="566" name="n_1mainValue【消防施設】&#10;有形固定資産減価償却率">
          <a:extLst>
            <a:ext uri="{FF2B5EF4-FFF2-40B4-BE49-F238E27FC236}">
              <a16:creationId xmlns:a16="http://schemas.microsoft.com/office/drawing/2014/main" id="{1B3E5543-A9B4-462D-88CE-323CABFA5607}"/>
            </a:ext>
          </a:extLst>
        </xdr:cNvPr>
        <xdr:cNvSpPr txBox="1"/>
      </xdr:nvSpPr>
      <xdr:spPr>
        <a:xfrm>
          <a:off x="13742044"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67" name="n_2mainValue【消防施設】&#10;有形固定資産減価償却率">
          <a:extLst>
            <a:ext uri="{FF2B5EF4-FFF2-40B4-BE49-F238E27FC236}">
              <a16:creationId xmlns:a16="http://schemas.microsoft.com/office/drawing/2014/main" id="{B3D3F488-42C8-4A4A-8B5F-464F2F1A51F2}"/>
            </a:ext>
          </a:extLst>
        </xdr:cNvPr>
        <xdr:cNvSpPr txBox="1"/>
      </xdr:nvSpPr>
      <xdr:spPr>
        <a:xfrm>
          <a:off x="12960994"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568" name="n_3mainValue【消防施設】&#10;有形固定資産減価償却率">
          <a:extLst>
            <a:ext uri="{FF2B5EF4-FFF2-40B4-BE49-F238E27FC236}">
              <a16:creationId xmlns:a16="http://schemas.microsoft.com/office/drawing/2014/main" id="{D81F6F8A-831C-48D9-8873-D831468DCB4E}"/>
            </a:ext>
          </a:extLst>
        </xdr:cNvPr>
        <xdr:cNvSpPr txBox="1"/>
      </xdr:nvSpPr>
      <xdr:spPr>
        <a:xfrm>
          <a:off x="121672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569" name="n_4mainValue【消防施設】&#10;有形固定資産減価償却率">
          <a:extLst>
            <a:ext uri="{FF2B5EF4-FFF2-40B4-BE49-F238E27FC236}">
              <a16:creationId xmlns:a16="http://schemas.microsoft.com/office/drawing/2014/main" id="{EBAFCD07-F3C2-4D58-AE3C-CF8CFA65C989}"/>
            </a:ext>
          </a:extLst>
        </xdr:cNvPr>
        <xdr:cNvSpPr txBox="1"/>
      </xdr:nvSpPr>
      <xdr:spPr>
        <a:xfrm>
          <a:off x="113544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AA49A0E3-46C4-42F9-9CF8-0E1E396C427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1F2F8158-3FBD-4C48-82E8-2AE2F17E274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5FF23EC3-BD36-4D0A-AE41-3FE8D3D9EB8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A954491A-C161-4624-9A93-8ED4E040919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CDFCFE5D-732D-4A1E-85FA-BF92E3C3139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911EA886-C1CE-4519-BA2F-FA65033E539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4B527A18-0533-46BB-A4E0-18B9427A1E6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FEE729DE-AD99-48BA-ADF0-65A5CAE6B0F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7F63A205-4AD9-423C-8DAD-3B4B01FA297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9323145F-54CD-497E-A8AA-930D27D6451D}"/>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a:extLst>
            <a:ext uri="{FF2B5EF4-FFF2-40B4-BE49-F238E27FC236}">
              <a16:creationId xmlns:a16="http://schemas.microsoft.com/office/drawing/2014/main" id="{B691D1A6-F95A-41B3-BB7D-E2EFFA491B1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a:extLst>
            <a:ext uri="{FF2B5EF4-FFF2-40B4-BE49-F238E27FC236}">
              <a16:creationId xmlns:a16="http://schemas.microsoft.com/office/drawing/2014/main" id="{95A4534B-832A-4E3B-B519-5A46395B0E92}"/>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a:extLst>
            <a:ext uri="{FF2B5EF4-FFF2-40B4-BE49-F238E27FC236}">
              <a16:creationId xmlns:a16="http://schemas.microsoft.com/office/drawing/2014/main" id="{91732514-E052-4B05-BB49-69BAAA5D6AFC}"/>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a:extLst>
            <a:ext uri="{FF2B5EF4-FFF2-40B4-BE49-F238E27FC236}">
              <a16:creationId xmlns:a16="http://schemas.microsoft.com/office/drawing/2014/main" id="{A3EFE872-D169-4DF4-8CD7-D10498A79311}"/>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a:extLst>
            <a:ext uri="{FF2B5EF4-FFF2-40B4-BE49-F238E27FC236}">
              <a16:creationId xmlns:a16="http://schemas.microsoft.com/office/drawing/2014/main" id="{727E34ED-EFE2-44D7-948F-E0D007C458ED}"/>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a:extLst>
            <a:ext uri="{FF2B5EF4-FFF2-40B4-BE49-F238E27FC236}">
              <a16:creationId xmlns:a16="http://schemas.microsoft.com/office/drawing/2014/main" id="{3DE077EE-0B54-40E5-B3DD-A0979214379E}"/>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a:extLst>
            <a:ext uri="{FF2B5EF4-FFF2-40B4-BE49-F238E27FC236}">
              <a16:creationId xmlns:a16="http://schemas.microsoft.com/office/drawing/2014/main" id="{96013FC7-6FA3-4113-BB65-E36E0BE96367}"/>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a:extLst>
            <a:ext uri="{FF2B5EF4-FFF2-40B4-BE49-F238E27FC236}">
              <a16:creationId xmlns:a16="http://schemas.microsoft.com/office/drawing/2014/main" id="{4FFEE07F-78CA-40A0-A406-69916E5BB799}"/>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a:extLst>
            <a:ext uri="{FF2B5EF4-FFF2-40B4-BE49-F238E27FC236}">
              <a16:creationId xmlns:a16="http://schemas.microsoft.com/office/drawing/2014/main" id="{8AAEFE15-FD29-4148-8DBB-37E88C549F38}"/>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a:extLst>
            <a:ext uri="{FF2B5EF4-FFF2-40B4-BE49-F238E27FC236}">
              <a16:creationId xmlns:a16="http://schemas.microsoft.com/office/drawing/2014/main" id="{AE1C3236-B5C2-49C3-BA93-B03584FEB310}"/>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a:extLst>
            <a:ext uri="{FF2B5EF4-FFF2-40B4-BE49-F238E27FC236}">
              <a16:creationId xmlns:a16="http://schemas.microsoft.com/office/drawing/2014/main" id="{8F4D9A70-1C8E-43A2-8565-6617833C6EFC}"/>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888A6A6B-72F2-4609-B145-CBC4BD7AB350}"/>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8C2634E5-974E-47D8-A80C-817B98941E6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7D02C155-F3F1-4A2B-9052-ED1202C658D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C2018476-1A04-408E-A3BC-6694A1CEA58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95" name="直線コネクタ 594">
          <a:extLst>
            <a:ext uri="{FF2B5EF4-FFF2-40B4-BE49-F238E27FC236}">
              <a16:creationId xmlns:a16="http://schemas.microsoft.com/office/drawing/2014/main" id="{E7E23E48-6519-4105-81CA-DE3DD409C2F0}"/>
            </a:ext>
          </a:extLst>
        </xdr:cNvPr>
        <xdr:cNvCxnSpPr/>
      </xdr:nvCxnSpPr>
      <xdr:spPr>
        <a:xfrm flipV="1">
          <a:off x="19951064" y="1283389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96" name="【消防施設】&#10;一人当たり面積最小値テキスト">
          <a:extLst>
            <a:ext uri="{FF2B5EF4-FFF2-40B4-BE49-F238E27FC236}">
              <a16:creationId xmlns:a16="http://schemas.microsoft.com/office/drawing/2014/main" id="{67C461F9-5514-4DC1-B8EA-D1856B7816B0}"/>
            </a:ext>
          </a:extLst>
        </xdr:cNvPr>
        <xdr:cNvSpPr txBox="1"/>
      </xdr:nvSpPr>
      <xdr:spPr>
        <a:xfrm>
          <a:off x="1998980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97" name="直線コネクタ 596">
          <a:extLst>
            <a:ext uri="{FF2B5EF4-FFF2-40B4-BE49-F238E27FC236}">
              <a16:creationId xmlns:a16="http://schemas.microsoft.com/office/drawing/2014/main" id="{99155EA6-55F6-4460-9CA2-B46AD5E920B5}"/>
            </a:ext>
          </a:extLst>
        </xdr:cNvPr>
        <xdr:cNvCxnSpPr/>
      </xdr:nvCxnSpPr>
      <xdr:spPr>
        <a:xfrm>
          <a:off x="1988185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98" name="【消防施設】&#10;一人当たり面積最大値テキスト">
          <a:extLst>
            <a:ext uri="{FF2B5EF4-FFF2-40B4-BE49-F238E27FC236}">
              <a16:creationId xmlns:a16="http://schemas.microsoft.com/office/drawing/2014/main" id="{341E9EA2-0BDF-47AA-99F0-C6882A5D9088}"/>
            </a:ext>
          </a:extLst>
        </xdr:cNvPr>
        <xdr:cNvSpPr txBox="1"/>
      </xdr:nvSpPr>
      <xdr:spPr>
        <a:xfrm>
          <a:off x="19989800" y="1261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599" name="直線コネクタ 598">
          <a:extLst>
            <a:ext uri="{FF2B5EF4-FFF2-40B4-BE49-F238E27FC236}">
              <a16:creationId xmlns:a16="http://schemas.microsoft.com/office/drawing/2014/main" id="{EFE297B7-4B5D-458B-8CEC-1FD5D6FAE201}"/>
            </a:ext>
          </a:extLst>
        </xdr:cNvPr>
        <xdr:cNvCxnSpPr/>
      </xdr:nvCxnSpPr>
      <xdr:spPr>
        <a:xfrm>
          <a:off x="1988185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600" name="【消防施設】&#10;一人当たり面積平均値テキスト">
          <a:extLst>
            <a:ext uri="{FF2B5EF4-FFF2-40B4-BE49-F238E27FC236}">
              <a16:creationId xmlns:a16="http://schemas.microsoft.com/office/drawing/2014/main" id="{8D2A166C-1403-4FA0-973F-BF479377947A}"/>
            </a:ext>
          </a:extLst>
        </xdr:cNvPr>
        <xdr:cNvSpPr txBox="1"/>
      </xdr:nvSpPr>
      <xdr:spPr>
        <a:xfrm>
          <a:off x="19989800" y="1371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601" name="フローチャート: 判断 600">
          <a:extLst>
            <a:ext uri="{FF2B5EF4-FFF2-40B4-BE49-F238E27FC236}">
              <a16:creationId xmlns:a16="http://schemas.microsoft.com/office/drawing/2014/main" id="{F46C1B91-1ABE-449D-A598-9B88A16C31C0}"/>
            </a:ext>
          </a:extLst>
        </xdr:cNvPr>
        <xdr:cNvSpPr/>
      </xdr:nvSpPr>
      <xdr:spPr>
        <a:xfrm>
          <a:off x="1990090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02" name="フローチャート: 判断 601">
          <a:extLst>
            <a:ext uri="{FF2B5EF4-FFF2-40B4-BE49-F238E27FC236}">
              <a16:creationId xmlns:a16="http://schemas.microsoft.com/office/drawing/2014/main" id="{0F7383A8-6EF5-4057-8334-B55C5596FD94}"/>
            </a:ext>
          </a:extLst>
        </xdr:cNvPr>
        <xdr:cNvSpPr/>
      </xdr:nvSpPr>
      <xdr:spPr>
        <a:xfrm>
          <a:off x="1915795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603" name="フローチャート: 判断 602">
          <a:extLst>
            <a:ext uri="{FF2B5EF4-FFF2-40B4-BE49-F238E27FC236}">
              <a16:creationId xmlns:a16="http://schemas.microsoft.com/office/drawing/2014/main" id="{146B4C94-11CC-4D0C-82F5-7469045AD591}"/>
            </a:ext>
          </a:extLst>
        </xdr:cNvPr>
        <xdr:cNvSpPr/>
      </xdr:nvSpPr>
      <xdr:spPr>
        <a:xfrm>
          <a:off x="18345150" y="13790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604" name="フローチャート: 判断 603">
          <a:extLst>
            <a:ext uri="{FF2B5EF4-FFF2-40B4-BE49-F238E27FC236}">
              <a16:creationId xmlns:a16="http://schemas.microsoft.com/office/drawing/2014/main" id="{569F92FC-21EC-482C-9935-8E1A60CCE19B}"/>
            </a:ext>
          </a:extLst>
        </xdr:cNvPr>
        <xdr:cNvSpPr/>
      </xdr:nvSpPr>
      <xdr:spPr>
        <a:xfrm>
          <a:off x="17551400" y="137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605" name="フローチャート: 判断 604">
          <a:extLst>
            <a:ext uri="{FF2B5EF4-FFF2-40B4-BE49-F238E27FC236}">
              <a16:creationId xmlns:a16="http://schemas.microsoft.com/office/drawing/2014/main" id="{7D64ECC8-9B5E-41AC-9144-CF182BC79E16}"/>
            </a:ext>
          </a:extLst>
        </xdr:cNvPr>
        <xdr:cNvSpPr/>
      </xdr:nvSpPr>
      <xdr:spPr>
        <a:xfrm>
          <a:off x="1675765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DBE50BFF-D32E-4987-BB99-2D05B8DC049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7E85A005-F801-4593-BE9E-333D999622D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62718DA8-50AE-4C5F-ABB6-D8A3D132357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1DE059A7-E169-4A68-91BD-DC1A2977060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480A081-197F-4621-A344-29D67A6EBE0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104866</xdr:rowOff>
    </xdr:from>
    <xdr:to>
      <xdr:col>116</xdr:col>
      <xdr:colOff>114300</xdr:colOff>
      <xdr:row>81</xdr:row>
      <xdr:rowOff>35016</xdr:rowOff>
    </xdr:to>
    <xdr:sp macro="" textlink="">
      <xdr:nvSpPr>
        <xdr:cNvPr id="611" name="楕円 610">
          <a:extLst>
            <a:ext uri="{FF2B5EF4-FFF2-40B4-BE49-F238E27FC236}">
              <a16:creationId xmlns:a16="http://schemas.microsoft.com/office/drawing/2014/main" id="{5ABBD973-94C6-4318-9639-362A2D84F585}"/>
            </a:ext>
          </a:extLst>
        </xdr:cNvPr>
        <xdr:cNvSpPr/>
      </xdr:nvSpPr>
      <xdr:spPr>
        <a:xfrm>
          <a:off x="19900900" y="13319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127743</xdr:rowOff>
    </xdr:from>
    <xdr:ext cx="469744" cy="259045"/>
    <xdr:sp macro="" textlink="">
      <xdr:nvSpPr>
        <xdr:cNvPr id="612" name="【消防施設】&#10;一人当たり面積該当値テキスト">
          <a:extLst>
            <a:ext uri="{FF2B5EF4-FFF2-40B4-BE49-F238E27FC236}">
              <a16:creationId xmlns:a16="http://schemas.microsoft.com/office/drawing/2014/main" id="{BCD7D460-C067-4F65-A5FB-0DCF34170552}"/>
            </a:ext>
          </a:extLst>
        </xdr:cNvPr>
        <xdr:cNvSpPr txBox="1"/>
      </xdr:nvSpPr>
      <xdr:spPr>
        <a:xfrm>
          <a:off x="19989800" y="1317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124461</xdr:rowOff>
    </xdr:from>
    <xdr:to>
      <xdr:col>112</xdr:col>
      <xdr:colOff>38100</xdr:colOff>
      <xdr:row>81</xdr:row>
      <xdr:rowOff>54611</xdr:rowOff>
    </xdr:to>
    <xdr:sp macro="" textlink="">
      <xdr:nvSpPr>
        <xdr:cNvPr id="613" name="楕円 612">
          <a:extLst>
            <a:ext uri="{FF2B5EF4-FFF2-40B4-BE49-F238E27FC236}">
              <a16:creationId xmlns:a16="http://schemas.microsoft.com/office/drawing/2014/main" id="{7E7EE2BF-EE50-428E-AAB8-7B26D1516160}"/>
            </a:ext>
          </a:extLst>
        </xdr:cNvPr>
        <xdr:cNvSpPr/>
      </xdr:nvSpPr>
      <xdr:spPr>
        <a:xfrm>
          <a:off x="19157950" y="13338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155666</xdr:rowOff>
    </xdr:from>
    <xdr:to>
      <xdr:col>116</xdr:col>
      <xdr:colOff>63500</xdr:colOff>
      <xdr:row>81</xdr:row>
      <xdr:rowOff>3811</xdr:rowOff>
    </xdr:to>
    <xdr:cxnSp macro="">
      <xdr:nvCxnSpPr>
        <xdr:cNvPr id="614" name="直線コネクタ 613">
          <a:extLst>
            <a:ext uri="{FF2B5EF4-FFF2-40B4-BE49-F238E27FC236}">
              <a16:creationId xmlns:a16="http://schemas.microsoft.com/office/drawing/2014/main" id="{C46A90FA-9082-462F-9DE8-20AB6354A298}"/>
            </a:ext>
          </a:extLst>
        </xdr:cNvPr>
        <xdr:cNvCxnSpPr/>
      </xdr:nvCxnSpPr>
      <xdr:spPr>
        <a:xfrm flipV="1">
          <a:off x="19202400" y="13370016"/>
          <a:ext cx="7493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147320</xdr:rowOff>
    </xdr:from>
    <xdr:to>
      <xdr:col>107</xdr:col>
      <xdr:colOff>101600</xdr:colOff>
      <xdr:row>81</xdr:row>
      <xdr:rowOff>77470</xdr:rowOff>
    </xdr:to>
    <xdr:sp macro="" textlink="">
      <xdr:nvSpPr>
        <xdr:cNvPr id="615" name="楕円 614">
          <a:extLst>
            <a:ext uri="{FF2B5EF4-FFF2-40B4-BE49-F238E27FC236}">
              <a16:creationId xmlns:a16="http://schemas.microsoft.com/office/drawing/2014/main" id="{593CCD5D-2AC2-485B-852E-649BF428404B}"/>
            </a:ext>
          </a:extLst>
        </xdr:cNvPr>
        <xdr:cNvSpPr/>
      </xdr:nvSpPr>
      <xdr:spPr>
        <a:xfrm>
          <a:off x="1834515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3811</xdr:rowOff>
    </xdr:from>
    <xdr:to>
      <xdr:col>111</xdr:col>
      <xdr:colOff>177800</xdr:colOff>
      <xdr:row>81</xdr:row>
      <xdr:rowOff>26670</xdr:rowOff>
    </xdr:to>
    <xdr:cxnSp macro="">
      <xdr:nvCxnSpPr>
        <xdr:cNvPr id="616" name="直線コネクタ 615">
          <a:extLst>
            <a:ext uri="{FF2B5EF4-FFF2-40B4-BE49-F238E27FC236}">
              <a16:creationId xmlns:a16="http://schemas.microsoft.com/office/drawing/2014/main" id="{F4898B88-688D-4B1D-A397-BA589587E52B}"/>
            </a:ext>
          </a:extLst>
        </xdr:cNvPr>
        <xdr:cNvCxnSpPr/>
      </xdr:nvCxnSpPr>
      <xdr:spPr>
        <a:xfrm flipV="1">
          <a:off x="18395950" y="13383261"/>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1995</xdr:rowOff>
    </xdr:from>
    <xdr:to>
      <xdr:col>102</xdr:col>
      <xdr:colOff>165100</xdr:colOff>
      <xdr:row>81</xdr:row>
      <xdr:rowOff>103595</xdr:rowOff>
    </xdr:to>
    <xdr:sp macro="" textlink="">
      <xdr:nvSpPr>
        <xdr:cNvPr id="617" name="楕円 616">
          <a:extLst>
            <a:ext uri="{FF2B5EF4-FFF2-40B4-BE49-F238E27FC236}">
              <a16:creationId xmlns:a16="http://schemas.microsoft.com/office/drawing/2014/main" id="{6708FB0E-AD55-4E0F-8CE7-C2E0640BD192}"/>
            </a:ext>
          </a:extLst>
        </xdr:cNvPr>
        <xdr:cNvSpPr/>
      </xdr:nvSpPr>
      <xdr:spPr>
        <a:xfrm>
          <a:off x="17551400" y="133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26670</xdr:rowOff>
    </xdr:from>
    <xdr:to>
      <xdr:col>107</xdr:col>
      <xdr:colOff>50800</xdr:colOff>
      <xdr:row>81</xdr:row>
      <xdr:rowOff>52795</xdr:rowOff>
    </xdr:to>
    <xdr:cxnSp macro="">
      <xdr:nvCxnSpPr>
        <xdr:cNvPr id="618" name="直線コネクタ 617">
          <a:extLst>
            <a:ext uri="{FF2B5EF4-FFF2-40B4-BE49-F238E27FC236}">
              <a16:creationId xmlns:a16="http://schemas.microsoft.com/office/drawing/2014/main" id="{31EF5CA3-D9BD-423D-B84B-607F9B44B54F}"/>
            </a:ext>
          </a:extLst>
        </xdr:cNvPr>
        <xdr:cNvCxnSpPr/>
      </xdr:nvCxnSpPr>
      <xdr:spPr>
        <a:xfrm flipV="1">
          <a:off x="17602200" y="13406120"/>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5262</xdr:rowOff>
    </xdr:from>
    <xdr:to>
      <xdr:col>98</xdr:col>
      <xdr:colOff>38100</xdr:colOff>
      <xdr:row>81</xdr:row>
      <xdr:rowOff>106862</xdr:rowOff>
    </xdr:to>
    <xdr:sp macro="" textlink="">
      <xdr:nvSpPr>
        <xdr:cNvPr id="619" name="楕円 618">
          <a:extLst>
            <a:ext uri="{FF2B5EF4-FFF2-40B4-BE49-F238E27FC236}">
              <a16:creationId xmlns:a16="http://schemas.microsoft.com/office/drawing/2014/main" id="{32BBEA18-44E2-41C8-8063-4B7145A28643}"/>
            </a:ext>
          </a:extLst>
        </xdr:cNvPr>
        <xdr:cNvSpPr/>
      </xdr:nvSpPr>
      <xdr:spPr>
        <a:xfrm>
          <a:off x="16757650" y="13384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52795</xdr:rowOff>
    </xdr:from>
    <xdr:to>
      <xdr:col>102</xdr:col>
      <xdr:colOff>114300</xdr:colOff>
      <xdr:row>81</xdr:row>
      <xdr:rowOff>56062</xdr:rowOff>
    </xdr:to>
    <xdr:cxnSp macro="">
      <xdr:nvCxnSpPr>
        <xdr:cNvPr id="620" name="直線コネクタ 619">
          <a:extLst>
            <a:ext uri="{FF2B5EF4-FFF2-40B4-BE49-F238E27FC236}">
              <a16:creationId xmlns:a16="http://schemas.microsoft.com/office/drawing/2014/main" id="{00DB5948-4264-43FE-9E1F-CCE04C7CDE0D}"/>
            </a:ext>
          </a:extLst>
        </xdr:cNvPr>
        <xdr:cNvCxnSpPr/>
      </xdr:nvCxnSpPr>
      <xdr:spPr>
        <a:xfrm flipV="1">
          <a:off x="16802100" y="13432245"/>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21" name="n_1aveValue【消防施設】&#10;一人当たり面積">
          <a:extLst>
            <a:ext uri="{FF2B5EF4-FFF2-40B4-BE49-F238E27FC236}">
              <a16:creationId xmlns:a16="http://schemas.microsoft.com/office/drawing/2014/main" id="{6BB2CDD2-E904-43FF-BFC1-FA44B6BC23DE}"/>
            </a:ext>
          </a:extLst>
        </xdr:cNvPr>
        <xdr:cNvSpPr txBox="1"/>
      </xdr:nvSpPr>
      <xdr:spPr>
        <a:xfrm>
          <a:off x="1898022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622" name="n_2aveValue【消防施設】&#10;一人当たり面積">
          <a:extLst>
            <a:ext uri="{FF2B5EF4-FFF2-40B4-BE49-F238E27FC236}">
              <a16:creationId xmlns:a16="http://schemas.microsoft.com/office/drawing/2014/main" id="{98A089BF-269F-4426-AB6F-9BA2A13C8A3F}"/>
            </a:ext>
          </a:extLst>
        </xdr:cNvPr>
        <xdr:cNvSpPr txBox="1"/>
      </xdr:nvSpPr>
      <xdr:spPr>
        <a:xfrm>
          <a:off x="18180127" y="138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623" name="n_3aveValue【消防施設】&#10;一人当たり面積">
          <a:extLst>
            <a:ext uri="{FF2B5EF4-FFF2-40B4-BE49-F238E27FC236}">
              <a16:creationId xmlns:a16="http://schemas.microsoft.com/office/drawing/2014/main" id="{964DAE2A-0A4A-4315-A27A-A672D0881152}"/>
            </a:ext>
          </a:extLst>
        </xdr:cNvPr>
        <xdr:cNvSpPr txBox="1"/>
      </xdr:nvSpPr>
      <xdr:spPr>
        <a:xfrm>
          <a:off x="17386377" y="138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624" name="n_4aveValue【消防施設】&#10;一人当たり面積">
          <a:extLst>
            <a:ext uri="{FF2B5EF4-FFF2-40B4-BE49-F238E27FC236}">
              <a16:creationId xmlns:a16="http://schemas.microsoft.com/office/drawing/2014/main" id="{235605EF-D9DE-4412-B488-480CD63829B1}"/>
            </a:ext>
          </a:extLst>
        </xdr:cNvPr>
        <xdr:cNvSpPr txBox="1"/>
      </xdr:nvSpPr>
      <xdr:spPr>
        <a:xfrm>
          <a:off x="165926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71138</xdr:rowOff>
    </xdr:from>
    <xdr:ext cx="469744" cy="259045"/>
    <xdr:sp macro="" textlink="">
      <xdr:nvSpPr>
        <xdr:cNvPr id="625" name="n_1mainValue【消防施設】&#10;一人当たり面積">
          <a:extLst>
            <a:ext uri="{FF2B5EF4-FFF2-40B4-BE49-F238E27FC236}">
              <a16:creationId xmlns:a16="http://schemas.microsoft.com/office/drawing/2014/main" id="{AB6C4EB8-8F5F-4CD2-95B1-ACEFC512D02D}"/>
            </a:ext>
          </a:extLst>
        </xdr:cNvPr>
        <xdr:cNvSpPr txBox="1"/>
      </xdr:nvSpPr>
      <xdr:spPr>
        <a:xfrm>
          <a:off x="18980227" y="131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93997</xdr:rowOff>
    </xdr:from>
    <xdr:ext cx="469744" cy="259045"/>
    <xdr:sp macro="" textlink="">
      <xdr:nvSpPr>
        <xdr:cNvPr id="626" name="n_2mainValue【消防施設】&#10;一人当たり面積">
          <a:extLst>
            <a:ext uri="{FF2B5EF4-FFF2-40B4-BE49-F238E27FC236}">
              <a16:creationId xmlns:a16="http://schemas.microsoft.com/office/drawing/2014/main" id="{EC2BF645-C28A-4589-8967-4A1394BEFDD0}"/>
            </a:ext>
          </a:extLst>
        </xdr:cNvPr>
        <xdr:cNvSpPr txBox="1"/>
      </xdr:nvSpPr>
      <xdr:spPr>
        <a:xfrm>
          <a:off x="181801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120122</xdr:rowOff>
    </xdr:from>
    <xdr:ext cx="469744" cy="259045"/>
    <xdr:sp macro="" textlink="">
      <xdr:nvSpPr>
        <xdr:cNvPr id="627" name="n_3mainValue【消防施設】&#10;一人当たり面積">
          <a:extLst>
            <a:ext uri="{FF2B5EF4-FFF2-40B4-BE49-F238E27FC236}">
              <a16:creationId xmlns:a16="http://schemas.microsoft.com/office/drawing/2014/main" id="{0875DE92-7A36-47EC-A005-3B2EF9C39360}"/>
            </a:ext>
          </a:extLst>
        </xdr:cNvPr>
        <xdr:cNvSpPr txBox="1"/>
      </xdr:nvSpPr>
      <xdr:spPr>
        <a:xfrm>
          <a:off x="17386377" y="1316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123389</xdr:rowOff>
    </xdr:from>
    <xdr:ext cx="469744" cy="259045"/>
    <xdr:sp macro="" textlink="">
      <xdr:nvSpPr>
        <xdr:cNvPr id="628" name="n_4mainValue【消防施設】&#10;一人当たり面積">
          <a:extLst>
            <a:ext uri="{FF2B5EF4-FFF2-40B4-BE49-F238E27FC236}">
              <a16:creationId xmlns:a16="http://schemas.microsoft.com/office/drawing/2014/main" id="{FD46F541-7A5A-4888-8EB0-7E77FE47714A}"/>
            </a:ext>
          </a:extLst>
        </xdr:cNvPr>
        <xdr:cNvSpPr txBox="1"/>
      </xdr:nvSpPr>
      <xdr:spPr>
        <a:xfrm>
          <a:off x="16592627" y="131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76619C7C-A7E2-46C4-93EE-3E11807A024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E3EAD41B-4040-43BF-AF9B-253DF3A0CEF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127EF67B-9A77-4C4C-B5B9-ADA19F6A1C8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336169F2-431A-413A-B12A-B8DA47C47198}"/>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ECE09F0-ABAB-4DF1-BB37-9228110348C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81BF1BA4-6983-43FF-A4CA-8B38B6A457E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A44687BE-8738-4EEF-BD62-88F2B7252EA4}"/>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DA6D6308-94C8-4E8E-BC9D-D0C5BEE143A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C784C7F7-E611-4825-A1ED-05464C57084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A6F449FA-726B-4DDF-87A7-81A9320BF35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CE80FB97-6A78-4B62-8CDE-C1C08DDDA74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C3A83410-924C-43DF-8A65-E3058243EC78}"/>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E3BDD438-F507-4F70-BFF2-E7176B31FF98}"/>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F4A1534A-B776-47FB-A307-D6AC27D11806}"/>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41012522-128C-4CEE-BF75-A36EFF6D1AE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32D5A38E-0091-49A9-BB64-F01A665AE0F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C842C5D1-27E7-4511-89B9-7F39938537A5}"/>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B1332108-564A-46C9-B25E-0EBA5F93522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F2C31DD4-18D4-4719-B5DA-720135004AC9}"/>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D302E3EC-B290-4B7B-B176-31972E6351B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570C4630-2484-47AB-9521-FA58F475583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DC56EC36-A504-428A-9C66-62A815B63E13}"/>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A989C370-984D-47E6-8649-D04B5BE4AEDC}"/>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32FC6E91-93A4-495C-B830-00AA95BCB8F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B0B55BCA-3CD2-449B-B4E4-F0D93217E66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654" name="直線コネクタ 653">
          <a:extLst>
            <a:ext uri="{FF2B5EF4-FFF2-40B4-BE49-F238E27FC236}">
              <a16:creationId xmlns:a16="http://schemas.microsoft.com/office/drawing/2014/main" id="{393D6915-92E7-4456-A002-9770465427E9}"/>
            </a:ext>
          </a:extLst>
        </xdr:cNvPr>
        <xdr:cNvCxnSpPr/>
      </xdr:nvCxnSpPr>
      <xdr:spPr>
        <a:xfrm flipV="1">
          <a:off x="14699614" y="167117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55" name="【庁舎】&#10;有形固定資産減価償却率最小値テキスト">
          <a:extLst>
            <a:ext uri="{FF2B5EF4-FFF2-40B4-BE49-F238E27FC236}">
              <a16:creationId xmlns:a16="http://schemas.microsoft.com/office/drawing/2014/main" id="{056118EF-21B0-4DFF-9A5D-FD287C6B6B30}"/>
            </a:ext>
          </a:extLst>
        </xdr:cNvPr>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6" name="直線コネクタ 655">
          <a:extLst>
            <a:ext uri="{FF2B5EF4-FFF2-40B4-BE49-F238E27FC236}">
              <a16:creationId xmlns:a16="http://schemas.microsoft.com/office/drawing/2014/main" id="{8F6CB0C5-9CC6-4768-98D3-E2ABBB4990F6}"/>
            </a:ext>
          </a:extLst>
        </xdr:cNvPr>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657" name="【庁舎】&#10;有形固定資産減価償却率最大値テキスト">
          <a:extLst>
            <a:ext uri="{FF2B5EF4-FFF2-40B4-BE49-F238E27FC236}">
              <a16:creationId xmlns:a16="http://schemas.microsoft.com/office/drawing/2014/main" id="{81F02D3F-FE3E-415D-953E-B6B8F9FB94B9}"/>
            </a:ext>
          </a:extLst>
        </xdr:cNvPr>
        <xdr:cNvSpPr txBox="1"/>
      </xdr:nvSpPr>
      <xdr:spPr>
        <a:xfrm>
          <a:off x="14738350" y="164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658" name="直線コネクタ 657">
          <a:extLst>
            <a:ext uri="{FF2B5EF4-FFF2-40B4-BE49-F238E27FC236}">
              <a16:creationId xmlns:a16="http://schemas.microsoft.com/office/drawing/2014/main" id="{9EB335AE-B0E4-4953-A558-5B6AA0AE04C5}"/>
            </a:ext>
          </a:extLst>
        </xdr:cNvPr>
        <xdr:cNvCxnSpPr/>
      </xdr:nvCxnSpPr>
      <xdr:spPr>
        <a:xfrm>
          <a:off x="14611350" y="1671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659" name="【庁舎】&#10;有形固定資産減価償却率平均値テキスト">
          <a:extLst>
            <a:ext uri="{FF2B5EF4-FFF2-40B4-BE49-F238E27FC236}">
              <a16:creationId xmlns:a16="http://schemas.microsoft.com/office/drawing/2014/main" id="{69137339-0BA8-4914-A4F4-BC5E08BAF877}"/>
            </a:ext>
          </a:extLst>
        </xdr:cNvPr>
        <xdr:cNvSpPr txBox="1"/>
      </xdr:nvSpPr>
      <xdr:spPr>
        <a:xfrm>
          <a:off x="14738350" y="17377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60" name="フローチャート: 判断 659">
          <a:extLst>
            <a:ext uri="{FF2B5EF4-FFF2-40B4-BE49-F238E27FC236}">
              <a16:creationId xmlns:a16="http://schemas.microsoft.com/office/drawing/2014/main" id="{6F29A108-986B-4084-8F2E-A29E2353459B}"/>
            </a:ext>
          </a:extLst>
        </xdr:cNvPr>
        <xdr:cNvSpPr/>
      </xdr:nvSpPr>
      <xdr:spPr>
        <a:xfrm>
          <a:off x="14649450" y="175263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61" name="フローチャート: 判断 660">
          <a:extLst>
            <a:ext uri="{FF2B5EF4-FFF2-40B4-BE49-F238E27FC236}">
              <a16:creationId xmlns:a16="http://schemas.microsoft.com/office/drawing/2014/main" id="{3B1FA57F-0828-425D-A44A-E7BDDDAE9DD4}"/>
            </a:ext>
          </a:extLst>
        </xdr:cNvPr>
        <xdr:cNvSpPr/>
      </xdr:nvSpPr>
      <xdr:spPr>
        <a:xfrm>
          <a:off x="1388745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662" name="フローチャート: 判断 661">
          <a:extLst>
            <a:ext uri="{FF2B5EF4-FFF2-40B4-BE49-F238E27FC236}">
              <a16:creationId xmlns:a16="http://schemas.microsoft.com/office/drawing/2014/main" id="{235B8C57-78CF-4684-B78F-ED8A185611C5}"/>
            </a:ext>
          </a:extLst>
        </xdr:cNvPr>
        <xdr:cNvSpPr/>
      </xdr:nvSpPr>
      <xdr:spPr>
        <a:xfrm>
          <a:off x="130937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63" name="フローチャート: 判断 662">
          <a:extLst>
            <a:ext uri="{FF2B5EF4-FFF2-40B4-BE49-F238E27FC236}">
              <a16:creationId xmlns:a16="http://schemas.microsoft.com/office/drawing/2014/main" id="{BD28D828-9B3F-446F-A24E-777BE5D20FAA}"/>
            </a:ext>
          </a:extLst>
        </xdr:cNvPr>
        <xdr:cNvSpPr/>
      </xdr:nvSpPr>
      <xdr:spPr>
        <a:xfrm>
          <a:off x="12299950" y="173924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64" name="フローチャート: 判断 663">
          <a:extLst>
            <a:ext uri="{FF2B5EF4-FFF2-40B4-BE49-F238E27FC236}">
              <a16:creationId xmlns:a16="http://schemas.microsoft.com/office/drawing/2014/main" id="{AF696453-7778-424C-9D60-0234168224FD}"/>
            </a:ext>
          </a:extLst>
        </xdr:cNvPr>
        <xdr:cNvSpPr/>
      </xdr:nvSpPr>
      <xdr:spPr>
        <a:xfrm>
          <a:off x="114871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D7154415-4110-411E-9773-2AAA38A60FF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B0246033-CB2C-40EA-AEBF-57B043F334C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CE2FA2E-32C7-403F-83F2-2A3B2922CDF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B85BFF3-849E-425F-84B3-682CB504219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A2FE9E1-2684-4CB6-9846-5CB1059C1D4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120106</xdr:rowOff>
    </xdr:from>
    <xdr:to>
      <xdr:col>85</xdr:col>
      <xdr:colOff>177800</xdr:colOff>
      <xdr:row>108</xdr:row>
      <xdr:rowOff>50256</xdr:rowOff>
    </xdr:to>
    <xdr:sp macro="" textlink="">
      <xdr:nvSpPr>
        <xdr:cNvPr id="670" name="楕円 669">
          <a:extLst>
            <a:ext uri="{FF2B5EF4-FFF2-40B4-BE49-F238E27FC236}">
              <a16:creationId xmlns:a16="http://schemas.microsoft.com/office/drawing/2014/main" id="{03E20D85-C75E-49C2-B6A9-E00BD39CDB29}"/>
            </a:ext>
          </a:extLst>
        </xdr:cNvPr>
        <xdr:cNvSpPr/>
      </xdr:nvSpPr>
      <xdr:spPr>
        <a:xfrm>
          <a:off x="14649450" y="178937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98533</xdr:rowOff>
    </xdr:from>
    <xdr:ext cx="405111" cy="259045"/>
    <xdr:sp macro="" textlink="">
      <xdr:nvSpPr>
        <xdr:cNvPr id="671" name="【庁舎】&#10;有形固定資産減価償却率該当値テキスト">
          <a:extLst>
            <a:ext uri="{FF2B5EF4-FFF2-40B4-BE49-F238E27FC236}">
              <a16:creationId xmlns:a16="http://schemas.microsoft.com/office/drawing/2014/main" id="{99E6E966-C744-4599-94DF-5F4B5E12392C}"/>
            </a:ext>
          </a:extLst>
        </xdr:cNvPr>
        <xdr:cNvSpPr txBox="1"/>
      </xdr:nvSpPr>
      <xdr:spPr>
        <a:xfrm>
          <a:off x="1473835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672" name="楕円 671">
          <a:extLst>
            <a:ext uri="{FF2B5EF4-FFF2-40B4-BE49-F238E27FC236}">
              <a16:creationId xmlns:a16="http://schemas.microsoft.com/office/drawing/2014/main" id="{19A476C8-24AF-4ADF-B031-76D2245E9AF0}"/>
            </a:ext>
          </a:extLst>
        </xdr:cNvPr>
        <xdr:cNvSpPr/>
      </xdr:nvSpPr>
      <xdr:spPr>
        <a:xfrm>
          <a:off x="1388745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107</xdr:row>
      <xdr:rowOff>170906</xdr:rowOff>
    </xdr:to>
    <xdr:cxnSp macro="">
      <xdr:nvCxnSpPr>
        <xdr:cNvPr id="673" name="直線コネクタ 672">
          <a:extLst>
            <a:ext uri="{FF2B5EF4-FFF2-40B4-BE49-F238E27FC236}">
              <a16:creationId xmlns:a16="http://schemas.microsoft.com/office/drawing/2014/main" id="{3860628E-4FD4-4F7A-8328-15447AA3C07B}"/>
            </a:ext>
          </a:extLst>
        </xdr:cNvPr>
        <xdr:cNvCxnSpPr/>
      </xdr:nvCxnSpPr>
      <xdr:spPr>
        <a:xfrm>
          <a:off x="13938250" y="17929861"/>
          <a:ext cx="762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92348</xdr:rowOff>
    </xdr:from>
    <xdr:to>
      <xdr:col>76</xdr:col>
      <xdr:colOff>165100</xdr:colOff>
      <xdr:row>108</xdr:row>
      <xdr:rowOff>22498</xdr:rowOff>
    </xdr:to>
    <xdr:sp macro="" textlink="">
      <xdr:nvSpPr>
        <xdr:cNvPr id="674" name="楕円 673">
          <a:extLst>
            <a:ext uri="{FF2B5EF4-FFF2-40B4-BE49-F238E27FC236}">
              <a16:creationId xmlns:a16="http://schemas.microsoft.com/office/drawing/2014/main" id="{8F69D890-6099-4A6D-830B-A283D02203DD}"/>
            </a:ext>
          </a:extLst>
        </xdr:cNvPr>
        <xdr:cNvSpPr/>
      </xdr:nvSpPr>
      <xdr:spPr>
        <a:xfrm>
          <a:off x="130937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107</xdr:row>
      <xdr:rowOff>156211</xdr:rowOff>
    </xdr:to>
    <xdr:cxnSp macro="">
      <xdr:nvCxnSpPr>
        <xdr:cNvPr id="675" name="直線コネクタ 674">
          <a:extLst>
            <a:ext uri="{FF2B5EF4-FFF2-40B4-BE49-F238E27FC236}">
              <a16:creationId xmlns:a16="http://schemas.microsoft.com/office/drawing/2014/main" id="{EB7695CD-C4C3-4C5C-B216-DD4C3A0C57DF}"/>
            </a:ext>
          </a:extLst>
        </xdr:cNvPr>
        <xdr:cNvCxnSpPr/>
      </xdr:nvCxnSpPr>
      <xdr:spPr>
        <a:xfrm>
          <a:off x="13144500" y="17916798"/>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77651</xdr:rowOff>
    </xdr:from>
    <xdr:to>
      <xdr:col>72</xdr:col>
      <xdr:colOff>38100</xdr:colOff>
      <xdr:row>108</xdr:row>
      <xdr:rowOff>7801</xdr:rowOff>
    </xdr:to>
    <xdr:sp macro="" textlink="">
      <xdr:nvSpPr>
        <xdr:cNvPr id="676" name="楕円 675">
          <a:extLst>
            <a:ext uri="{FF2B5EF4-FFF2-40B4-BE49-F238E27FC236}">
              <a16:creationId xmlns:a16="http://schemas.microsoft.com/office/drawing/2014/main" id="{294B5440-BF2B-4254-AE06-3A582F06CD1A}"/>
            </a:ext>
          </a:extLst>
        </xdr:cNvPr>
        <xdr:cNvSpPr/>
      </xdr:nvSpPr>
      <xdr:spPr>
        <a:xfrm>
          <a:off x="12299950" y="178513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128451</xdr:rowOff>
    </xdr:from>
    <xdr:to>
      <xdr:col>76</xdr:col>
      <xdr:colOff>114300</xdr:colOff>
      <xdr:row>107</xdr:row>
      <xdr:rowOff>143148</xdr:rowOff>
    </xdr:to>
    <xdr:cxnSp macro="">
      <xdr:nvCxnSpPr>
        <xdr:cNvPr id="677" name="直線コネクタ 676">
          <a:extLst>
            <a:ext uri="{FF2B5EF4-FFF2-40B4-BE49-F238E27FC236}">
              <a16:creationId xmlns:a16="http://schemas.microsoft.com/office/drawing/2014/main" id="{155C9B25-117A-4236-BCF6-64F9284090F8}"/>
            </a:ext>
          </a:extLst>
        </xdr:cNvPr>
        <xdr:cNvCxnSpPr/>
      </xdr:nvCxnSpPr>
      <xdr:spPr>
        <a:xfrm>
          <a:off x="12344400" y="17902101"/>
          <a:ext cx="8001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678" name="楕円 677">
          <a:extLst>
            <a:ext uri="{FF2B5EF4-FFF2-40B4-BE49-F238E27FC236}">
              <a16:creationId xmlns:a16="http://schemas.microsoft.com/office/drawing/2014/main" id="{9210B121-AC6F-4DE4-B701-245C60861CAD}"/>
            </a:ext>
          </a:extLst>
        </xdr:cNvPr>
        <xdr:cNvSpPr/>
      </xdr:nvSpPr>
      <xdr:spPr>
        <a:xfrm>
          <a:off x="1148715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105592</xdr:rowOff>
    </xdr:from>
    <xdr:to>
      <xdr:col>71</xdr:col>
      <xdr:colOff>177800</xdr:colOff>
      <xdr:row>107</xdr:row>
      <xdr:rowOff>128451</xdr:rowOff>
    </xdr:to>
    <xdr:cxnSp macro="">
      <xdr:nvCxnSpPr>
        <xdr:cNvPr id="679" name="直線コネクタ 678">
          <a:extLst>
            <a:ext uri="{FF2B5EF4-FFF2-40B4-BE49-F238E27FC236}">
              <a16:creationId xmlns:a16="http://schemas.microsoft.com/office/drawing/2014/main" id="{535EADDC-C794-4006-B52E-2706A06DEF90}"/>
            </a:ext>
          </a:extLst>
        </xdr:cNvPr>
        <xdr:cNvCxnSpPr/>
      </xdr:nvCxnSpPr>
      <xdr:spPr>
        <a:xfrm>
          <a:off x="11537950" y="17879242"/>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80" name="n_1aveValue【庁舎】&#10;有形固定資産減価償却率">
          <a:extLst>
            <a:ext uri="{FF2B5EF4-FFF2-40B4-BE49-F238E27FC236}">
              <a16:creationId xmlns:a16="http://schemas.microsoft.com/office/drawing/2014/main" id="{6F45C1FB-10FF-471F-BE2C-0254275C8FAF}"/>
            </a:ext>
          </a:extLst>
        </xdr:cNvPr>
        <xdr:cNvSpPr txBox="1"/>
      </xdr:nvSpPr>
      <xdr:spPr>
        <a:xfrm>
          <a:off x="1374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681" name="n_2aveValue【庁舎】&#10;有形固定資産減価償却率">
          <a:extLst>
            <a:ext uri="{FF2B5EF4-FFF2-40B4-BE49-F238E27FC236}">
              <a16:creationId xmlns:a16="http://schemas.microsoft.com/office/drawing/2014/main" id="{8830189D-7B93-4D55-AFDF-B269C92E587E}"/>
            </a:ext>
          </a:extLst>
        </xdr:cNvPr>
        <xdr:cNvSpPr txBox="1"/>
      </xdr:nvSpPr>
      <xdr:spPr>
        <a:xfrm>
          <a:off x="1296099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682" name="n_3aveValue【庁舎】&#10;有形固定資産減価償却率">
          <a:extLst>
            <a:ext uri="{FF2B5EF4-FFF2-40B4-BE49-F238E27FC236}">
              <a16:creationId xmlns:a16="http://schemas.microsoft.com/office/drawing/2014/main" id="{A8122792-850E-4C51-99C4-8C5CE251B3D5}"/>
            </a:ext>
          </a:extLst>
        </xdr:cNvPr>
        <xdr:cNvSpPr txBox="1"/>
      </xdr:nvSpPr>
      <xdr:spPr>
        <a:xfrm>
          <a:off x="121672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683" name="n_4aveValue【庁舎】&#10;有形固定資産減価償却率">
          <a:extLst>
            <a:ext uri="{FF2B5EF4-FFF2-40B4-BE49-F238E27FC236}">
              <a16:creationId xmlns:a16="http://schemas.microsoft.com/office/drawing/2014/main" id="{D64C8038-E4A2-4591-8FE3-6F22DCAF3DB9}"/>
            </a:ext>
          </a:extLst>
        </xdr:cNvPr>
        <xdr:cNvSpPr txBox="1"/>
      </xdr:nvSpPr>
      <xdr:spPr>
        <a:xfrm>
          <a:off x="113544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684" name="n_1mainValue【庁舎】&#10;有形固定資産減価償却率">
          <a:extLst>
            <a:ext uri="{FF2B5EF4-FFF2-40B4-BE49-F238E27FC236}">
              <a16:creationId xmlns:a16="http://schemas.microsoft.com/office/drawing/2014/main" id="{84AD036C-67EF-49BA-B6B5-B54446272F3F}"/>
            </a:ext>
          </a:extLst>
        </xdr:cNvPr>
        <xdr:cNvSpPr txBox="1"/>
      </xdr:nvSpPr>
      <xdr:spPr>
        <a:xfrm>
          <a:off x="1374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13625</xdr:rowOff>
    </xdr:from>
    <xdr:ext cx="405111" cy="259045"/>
    <xdr:sp macro="" textlink="">
      <xdr:nvSpPr>
        <xdr:cNvPr id="685" name="n_2mainValue【庁舎】&#10;有形固定資産減価償却率">
          <a:extLst>
            <a:ext uri="{FF2B5EF4-FFF2-40B4-BE49-F238E27FC236}">
              <a16:creationId xmlns:a16="http://schemas.microsoft.com/office/drawing/2014/main" id="{B252082B-28DC-4EE2-9A5E-883EFD92A1A0}"/>
            </a:ext>
          </a:extLst>
        </xdr:cNvPr>
        <xdr:cNvSpPr txBox="1"/>
      </xdr:nvSpPr>
      <xdr:spPr>
        <a:xfrm>
          <a:off x="1296099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170378</xdr:rowOff>
    </xdr:from>
    <xdr:ext cx="405111" cy="259045"/>
    <xdr:sp macro="" textlink="">
      <xdr:nvSpPr>
        <xdr:cNvPr id="686" name="n_3mainValue【庁舎】&#10;有形固定資産減価償却率">
          <a:extLst>
            <a:ext uri="{FF2B5EF4-FFF2-40B4-BE49-F238E27FC236}">
              <a16:creationId xmlns:a16="http://schemas.microsoft.com/office/drawing/2014/main" id="{D4995579-93C2-4D42-A5DD-70B7CA163579}"/>
            </a:ext>
          </a:extLst>
        </xdr:cNvPr>
        <xdr:cNvSpPr txBox="1"/>
      </xdr:nvSpPr>
      <xdr:spPr>
        <a:xfrm>
          <a:off x="121672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687" name="n_4mainValue【庁舎】&#10;有形固定資産減価償却率">
          <a:extLst>
            <a:ext uri="{FF2B5EF4-FFF2-40B4-BE49-F238E27FC236}">
              <a16:creationId xmlns:a16="http://schemas.microsoft.com/office/drawing/2014/main" id="{59E10058-423A-45D1-9D0C-785D9239C33F}"/>
            </a:ext>
          </a:extLst>
        </xdr:cNvPr>
        <xdr:cNvSpPr txBox="1"/>
      </xdr:nvSpPr>
      <xdr:spPr>
        <a:xfrm>
          <a:off x="113544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C6BB7508-B920-4222-B268-93F7E7E67CE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CD3E8ED2-8DE9-4263-AE1D-0FE60C09CF8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43807D6-960D-4511-B46D-4CFC57A28EA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5BD475F1-AF0D-42E6-8B11-327D5B0AF99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3E353BDD-558A-47F6-AE69-B6A8192E7C0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243DB8E5-CA16-4747-A5ED-7CB1D685B32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FFA7A0E8-9F1D-41B1-BB5F-4444B58C566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21C997AA-CE32-4648-BD30-0037C32573C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E2C6898F-173D-4378-A432-6CCF471DB7A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92BE512E-C312-4664-96EE-D39CF306B20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E973FA18-0598-45FA-8573-12221665F7B4}"/>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49AE9BE8-6365-4A60-885D-3206E3A6B481}"/>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13EDAD46-3093-44D9-B6E0-F18672DD9751}"/>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4B652428-93F1-4FFE-AD34-FEBF50391E65}"/>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1E91FE41-C00B-4D38-BFD9-539B8F8E6D7B}"/>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87E37AEB-09E8-4227-A89C-1A173527AB32}"/>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96A0DB8D-7B3E-4B5A-8BDB-88D8D118BBF3}"/>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BADF954B-59AE-4C37-95A8-CDAEE864A0F1}"/>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7C5A6B19-9EDD-4A27-AFA6-857F27E26EDC}"/>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B46799DC-AF1E-4183-8116-17105C037E32}"/>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D8DA3B90-7A6A-4CAC-A2F0-495A17377DAF}"/>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BD25B5FD-758C-4ABA-A303-8C108A7EFE52}"/>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4BC02F11-FF22-4B11-A506-554C4B66D0F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88FABB09-CD05-4E0C-94FB-024ACEC8E39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2CB84E29-9CEF-47A2-9D16-D3DCECCE023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713" name="直線コネクタ 712">
          <a:extLst>
            <a:ext uri="{FF2B5EF4-FFF2-40B4-BE49-F238E27FC236}">
              <a16:creationId xmlns:a16="http://schemas.microsoft.com/office/drawing/2014/main" id="{1943FC88-59B6-45CD-A48F-E0051DE79214}"/>
            </a:ext>
          </a:extLst>
        </xdr:cNvPr>
        <xdr:cNvCxnSpPr/>
      </xdr:nvCxnSpPr>
      <xdr:spPr>
        <a:xfrm flipV="1">
          <a:off x="19951064" y="167378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714" name="【庁舎】&#10;一人当たり面積最小値テキスト">
          <a:extLst>
            <a:ext uri="{FF2B5EF4-FFF2-40B4-BE49-F238E27FC236}">
              <a16:creationId xmlns:a16="http://schemas.microsoft.com/office/drawing/2014/main" id="{7646ACDB-1BAD-4CE5-962D-F9E91DEB719A}"/>
            </a:ext>
          </a:extLst>
        </xdr:cNvPr>
        <xdr:cNvSpPr txBox="1"/>
      </xdr:nvSpPr>
      <xdr:spPr>
        <a:xfrm>
          <a:off x="19989800" y="180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715" name="直線コネクタ 714">
          <a:extLst>
            <a:ext uri="{FF2B5EF4-FFF2-40B4-BE49-F238E27FC236}">
              <a16:creationId xmlns:a16="http://schemas.microsoft.com/office/drawing/2014/main" id="{1FAAA595-F628-4E5D-9900-68675594DFF3}"/>
            </a:ext>
          </a:extLst>
        </xdr:cNvPr>
        <xdr:cNvCxnSpPr/>
      </xdr:nvCxnSpPr>
      <xdr:spPr>
        <a:xfrm>
          <a:off x="19881850" y="17996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716" name="【庁舎】&#10;一人当たり面積最大値テキスト">
          <a:extLst>
            <a:ext uri="{FF2B5EF4-FFF2-40B4-BE49-F238E27FC236}">
              <a16:creationId xmlns:a16="http://schemas.microsoft.com/office/drawing/2014/main" id="{21E668DB-3679-489A-A9EE-EB94F068E536}"/>
            </a:ext>
          </a:extLst>
        </xdr:cNvPr>
        <xdr:cNvSpPr txBox="1"/>
      </xdr:nvSpPr>
      <xdr:spPr>
        <a:xfrm>
          <a:off x="19989800" y="1651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717" name="直線コネクタ 716">
          <a:extLst>
            <a:ext uri="{FF2B5EF4-FFF2-40B4-BE49-F238E27FC236}">
              <a16:creationId xmlns:a16="http://schemas.microsoft.com/office/drawing/2014/main" id="{4DF22562-DFA2-41E0-A203-993EE9A06718}"/>
            </a:ext>
          </a:extLst>
        </xdr:cNvPr>
        <xdr:cNvCxnSpPr/>
      </xdr:nvCxnSpPr>
      <xdr:spPr>
        <a:xfrm>
          <a:off x="19881850" y="16737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18" name="【庁舎】&#10;一人当たり面積平均値テキスト">
          <a:extLst>
            <a:ext uri="{FF2B5EF4-FFF2-40B4-BE49-F238E27FC236}">
              <a16:creationId xmlns:a16="http://schemas.microsoft.com/office/drawing/2014/main" id="{84991535-282C-4166-BA62-C76B8C90312D}"/>
            </a:ext>
          </a:extLst>
        </xdr:cNvPr>
        <xdr:cNvSpPr txBox="1"/>
      </xdr:nvSpPr>
      <xdr:spPr>
        <a:xfrm>
          <a:off x="19989800" y="17266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19" name="フローチャート: 判断 718">
          <a:extLst>
            <a:ext uri="{FF2B5EF4-FFF2-40B4-BE49-F238E27FC236}">
              <a16:creationId xmlns:a16="http://schemas.microsoft.com/office/drawing/2014/main" id="{0F00C3F2-4E12-4B4C-9985-B8360585BB79}"/>
            </a:ext>
          </a:extLst>
        </xdr:cNvPr>
        <xdr:cNvSpPr/>
      </xdr:nvSpPr>
      <xdr:spPr>
        <a:xfrm>
          <a:off x="1990090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720" name="フローチャート: 判断 719">
          <a:extLst>
            <a:ext uri="{FF2B5EF4-FFF2-40B4-BE49-F238E27FC236}">
              <a16:creationId xmlns:a16="http://schemas.microsoft.com/office/drawing/2014/main" id="{48329FE7-A355-4ECD-BD62-83E935B555BF}"/>
            </a:ext>
          </a:extLst>
        </xdr:cNvPr>
        <xdr:cNvSpPr/>
      </xdr:nvSpPr>
      <xdr:spPr>
        <a:xfrm>
          <a:off x="19157950" y="1738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721" name="フローチャート: 判断 720">
          <a:extLst>
            <a:ext uri="{FF2B5EF4-FFF2-40B4-BE49-F238E27FC236}">
              <a16:creationId xmlns:a16="http://schemas.microsoft.com/office/drawing/2014/main" id="{61E91D2B-6A05-4378-B9D9-04738820463D}"/>
            </a:ext>
          </a:extLst>
        </xdr:cNvPr>
        <xdr:cNvSpPr/>
      </xdr:nvSpPr>
      <xdr:spPr>
        <a:xfrm>
          <a:off x="18345150" y="1739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722" name="フローチャート: 判断 721">
          <a:extLst>
            <a:ext uri="{FF2B5EF4-FFF2-40B4-BE49-F238E27FC236}">
              <a16:creationId xmlns:a16="http://schemas.microsoft.com/office/drawing/2014/main" id="{BCF59BB0-F78B-4478-9145-C26ADDA30EBD}"/>
            </a:ext>
          </a:extLst>
        </xdr:cNvPr>
        <xdr:cNvSpPr/>
      </xdr:nvSpPr>
      <xdr:spPr>
        <a:xfrm>
          <a:off x="17551400" y="1739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723" name="フローチャート: 判断 722">
          <a:extLst>
            <a:ext uri="{FF2B5EF4-FFF2-40B4-BE49-F238E27FC236}">
              <a16:creationId xmlns:a16="http://schemas.microsoft.com/office/drawing/2014/main" id="{B99D23AB-25A3-4AF8-A0F7-9FC15A8F3F8E}"/>
            </a:ext>
          </a:extLst>
        </xdr:cNvPr>
        <xdr:cNvSpPr/>
      </xdr:nvSpPr>
      <xdr:spPr>
        <a:xfrm>
          <a:off x="16757650" y="17479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832EE62E-7A0A-4453-A43D-FAA2E171758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9D07F82-81CE-479C-A093-73B94425D6B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3F764F5-D665-441E-B035-BC6A9F0A9A9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FCDA53AC-2B5B-4E2B-89FE-64E7DBB9C5C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11EDD9C-B6FF-4254-9F4A-0289D82CB8F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29" name="楕円 728">
          <a:extLst>
            <a:ext uri="{FF2B5EF4-FFF2-40B4-BE49-F238E27FC236}">
              <a16:creationId xmlns:a16="http://schemas.microsoft.com/office/drawing/2014/main" id="{86EAC5FB-EEB0-49ED-9B7F-A5D1836C2975}"/>
            </a:ext>
          </a:extLst>
        </xdr:cNvPr>
        <xdr:cNvSpPr/>
      </xdr:nvSpPr>
      <xdr:spPr>
        <a:xfrm>
          <a:off x="199009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30" name="【庁舎】&#10;一人当たり面積該当値テキスト">
          <a:extLst>
            <a:ext uri="{FF2B5EF4-FFF2-40B4-BE49-F238E27FC236}">
              <a16:creationId xmlns:a16="http://schemas.microsoft.com/office/drawing/2014/main" id="{E9579BE4-A824-441C-A4EF-60B045A35DAF}"/>
            </a:ext>
          </a:extLst>
        </xdr:cNvPr>
        <xdr:cNvSpPr txBox="1"/>
      </xdr:nvSpPr>
      <xdr:spPr>
        <a:xfrm>
          <a:off x="19989800" y="177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31" name="楕円 730">
          <a:extLst>
            <a:ext uri="{FF2B5EF4-FFF2-40B4-BE49-F238E27FC236}">
              <a16:creationId xmlns:a16="http://schemas.microsoft.com/office/drawing/2014/main" id="{EA5CA63A-3287-4F8F-8855-43AD8CB80717}"/>
            </a:ext>
          </a:extLst>
        </xdr:cNvPr>
        <xdr:cNvSpPr/>
      </xdr:nvSpPr>
      <xdr:spPr>
        <a:xfrm>
          <a:off x="19157950" y="17800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77832</xdr:rowOff>
    </xdr:to>
    <xdr:cxnSp macro="">
      <xdr:nvCxnSpPr>
        <xdr:cNvPr id="732" name="直線コネクタ 731">
          <a:extLst>
            <a:ext uri="{FF2B5EF4-FFF2-40B4-BE49-F238E27FC236}">
              <a16:creationId xmlns:a16="http://schemas.microsoft.com/office/drawing/2014/main" id="{88E74611-738B-4908-88F1-B689699F60EC}"/>
            </a:ext>
          </a:extLst>
        </xdr:cNvPr>
        <xdr:cNvCxnSpPr/>
      </xdr:nvCxnSpPr>
      <xdr:spPr>
        <a:xfrm flipV="1">
          <a:off x="19202400" y="17844951"/>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33564</xdr:rowOff>
    </xdr:from>
    <xdr:to>
      <xdr:col>107</xdr:col>
      <xdr:colOff>101600</xdr:colOff>
      <xdr:row>107</xdr:row>
      <xdr:rowOff>135164</xdr:rowOff>
    </xdr:to>
    <xdr:sp macro="" textlink="">
      <xdr:nvSpPr>
        <xdr:cNvPr id="733" name="楕円 732">
          <a:extLst>
            <a:ext uri="{FF2B5EF4-FFF2-40B4-BE49-F238E27FC236}">
              <a16:creationId xmlns:a16="http://schemas.microsoft.com/office/drawing/2014/main" id="{8DFDDFEC-61A2-45D8-8769-9B7B18C234A4}"/>
            </a:ext>
          </a:extLst>
        </xdr:cNvPr>
        <xdr:cNvSpPr/>
      </xdr:nvSpPr>
      <xdr:spPr>
        <a:xfrm>
          <a:off x="1834515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84364</xdr:rowOff>
    </xdr:to>
    <xdr:cxnSp macro="">
      <xdr:nvCxnSpPr>
        <xdr:cNvPr id="734" name="直線コネクタ 733">
          <a:extLst>
            <a:ext uri="{FF2B5EF4-FFF2-40B4-BE49-F238E27FC236}">
              <a16:creationId xmlns:a16="http://schemas.microsoft.com/office/drawing/2014/main" id="{29D32C8A-F467-48C0-B512-7715FEBF706A}"/>
            </a:ext>
          </a:extLst>
        </xdr:cNvPr>
        <xdr:cNvCxnSpPr/>
      </xdr:nvCxnSpPr>
      <xdr:spPr>
        <a:xfrm flipV="1">
          <a:off x="18395950" y="17851482"/>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41729</xdr:rowOff>
    </xdr:from>
    <xdr:to>
      <xdr:col>102</xdr:col>
      <xdr:colOff>165100</xdr:colOff>
      <xdr:row>107</xdr:row>
      <xdr:rowOff>143329</xdr:rowOff>
    </xdr:to>
    <xdr:sp macro="" textlink="">
      <xdr:nvSpPr>
        <xdr:cNvPr id="735" name="楕円 734">
          <a:extLst>
            <a:ext uri="{FF2B5EF4-FFF2-40B4-BE49-F238E27FC236}">
              <a16:creationId xmlns:a16="http://schemas.microsoft.com/office/drawing/2014/main" id="{AC12D1C4-5418-4D0D-A07B-BABCD46AC1B1}"/>
            </a:ext>
          </a:extLst>
        </xdr:cNvPr>
        <xdr:cNvSpPr/>
      </xdr:nvSpPr>
      <xdr:spPr>
        <a:xfrm>
          <a:off x="175514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84364</xdr:rowOff>
    </xdr:from>
    <xdr:to>
      <xdr:col>107</xdr:col>
      <xdr:colOff>50800</xdr:colOff>
      <xdr:row>107</xdr:row>
      <xdr:rowOff>92529</xdr:rowOff>
    </xdr:to>
    <xdr:cxnSp macro="">
      <xdr:nvCxnSpPr>
        <xdr:cNvPr id="736" name="直線コネクタ 735">
          <a:extLst>
            <a:ext uri="{FF2B5EF4-FFF2-40B4-BE49-F238E27FC236}">
              <a16:creationId xmlns:a16="http://schemas.microsoft.com/office/drawing/2014/main" id="{B36CA221-1B9D-46D1-9FAE-1CC5CA5EB220}"/>
            </a:ext>
          </a:extLst>
        </xdr:cNvPr>
        <xdr:cNvCxnSpPr/>
      </xdr:nvCxnSpPr>
      <xdr:spPr>
        <a:xfrm flipV="1">
          <a:off x="17602200" y="17858014"/>
          <a:ext cx="7937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737" name="楕円 736">
          <a:extLst>
            <a:ext uri="{FF2B5EF4-FFF2-40B4-BE49-F238E27FC236}">
              <a16:creationId xmlns:a16="http://schemas.microsoft.com/office/drawing/2014/main" id="{452E2E84-6B50-40D1-89D7-3816BB57CD3A}"/>
            </a:ext>
          </a:extLst>
        </xdr:cNvPr>
        <xdr:cNvSpPr/>
      </xdr:nvSpPr>
      <xdr:spPr>
        <a:xfrm>
          <a:off x="16757650" y="17692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107</xdr:row>
      <xdr:rowOff>92529</xdr:rowOff>
    </xdr:to>
    <xdr:cxnSp macro="">
      <xdr:nvCxnSpPr>
        <xdr:cNvPr id="738" name="直線コネクタ 737">
          <a:extLst>
            <a:ext uri="{FF2B5EF4-FFF2-40B4-BE49-F238E27FC236}">
              <a16:creationId xmlns:a16="http://schemas.microsoft.com/office/drawing/2014/main" id="{CEF8DBFA-F3F9-4FD8-A70E-C668B40A21E8}"/>
            </a:ext>
          </a:extLst>
        </xdr:cNvPr>
        <xdr:cNvCxnSpPr/>
      </xdr:nvCxnSpPr>
      <xdr:spPr>
        <a:xfrm>
          <a:off x="16802100" y="17743714"/>
          <a:ext cx="8001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739" name="n_1aveValue【庁舎】&#10;一人当たり面積">
          <a:extLst>
            <a:ext uri="{FF2B5EF4-FFF2-40B4-BE49-F238E27FC236}">
              <a16:creationId xmlns:a16="http://schemas.microsoft.com/office/drawing/2014/main" id="{4EDCAA17-4849-4721-938A-AE623429FE8F}"/>
            </a:ext>
          </a:extLst>
        </xdr:cNvPr>
        <xdr:cNvSpPr txBox="1"/>
      </xdr:nvSpPr>
      <xdr:spPr>
        <a:xfrm>
          <a:off x="18980227" y="1715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740" name="n_2aveValue【庁舎】&#10;一人当たり面積">
          <a:extLst>
            <a:ext uri="{FF2B5EF4-FFF2-40B4-BE49-F238E27FC236}">
              <a16:creationId xmlns:a16="http://schemas.microsoft.com/office/drawing/2014/main" id="{DE71554C-B583-4856-BB09-6C04F7BBA476}"/>
            </a:ext>
          </a:extLst>
        </xdr:cNvPr>
        <xdr:cNvSpPr txBox="1"/>
      </xdr:nvSpPr>
      <xdr:spPr>
        <a:xfrm>
          <a:off x="18180127"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741" name="n_3aveValue【庁舎】&#10;一人当たり面積">
          <a:extLst>
            <a:ext uri="{FF2B5EF4-FFF2-40B4-BE49-F238E27FC236}">
              <a16:creationId xmlns:a16="http://schemas.microsoft.com/office/drawing/2014/main" id="{30C2FEB0-D140-4ACA-B83E-F0E17932E7C0}"/>
            </a:ext>
          </a:extLst>
        </xdr:cNvPr>
        <xdr:cNvSpPr txBox="1"/>
      </xdr:nvSpPr>
      <xdr:spPr>
        <a:xfrm>
          <a:off x="17386377" y="1717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742" name="n_4aveValue【庁舎】&#10;一人当たり面積">
          <a:extLst>
            <a:ext uri="{FF2B5EF4-FFF2-40B4-BE49-F238E27FC236}">
              <a16:creationId xmlns:a16="http://schemas.microsoft.com/office/drawing/2014/main" id="{B8D6C852-D69C-4A59-98F4-34DFBF1DADD6}"/>
            </a:ext>
          </a:extLst>
        </xdr:cNvPr>
        <xdr:cNvSpPr txBox="1"/>
      </xdr:nvSpPr>
      <xdr:spPr>
        <a:xfrm>
          <a:off x="165926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743" name="n_1mainValue【庁舎】&#10;一人当たり面積">
          <a:extLst>
            <a:ext uri="{FF2B5EF4-FFF2-40B4-BE49-F238E27FC236}">
              <a16:creationId xmlns:a16="http://schemas.microsoft.com/office/drawing/2014/main" id="{5B416B38-145A-49E9-8DC5-1E9C240915A1}"/>
            </a:ext>
          </a:extLst>
        </xdr:cNvPr>
        <xdr:cNvSpPr txBox="1"/>
      </xdr:nvSpPr>
      <xdr:spPr>
        <a:xfrm>
          <a:off x="189802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126291</xdr:rowOff>
    </xdr:from>
    <xdr:ext cx="469744" cy="259045"/>
    <xdr:sp macro="" textlink="">
      <xdr:nvSpPr>
        <xdr:cNvPr id="744" name="n_2mainValue【庁舎】&#10;一人当たり面積">
          <a:extLst>
            <a:ext uri="{FF2B5EF4-FFF2-40B4-BE49-F238E27FC236}">
              <a16:creationId xmlns:a16="http://schemas.microsoft.com/office/drawing/2014/main" id="{B3AAACE4-0855-4852-A234-ACF07313AEB5}"/>
            </a:ext>
          </a:extLst>
        </xdr:cNvPr>
        <xdr:cNvSpPr txBox="1"/>
      </xdr:nvSpPr>
      <xdr:spPr>
        <a:xfrm>
          <a:off x="18180127"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134456</xdr:rowOff>
    </xdr:from>
    <xdr:ext cx="469744" cy="259045"/>
    <xdr:sp macro="" textlink="">
      <xdr:nvSpPr>
        <xdr:cNvPr id="745" name="n_3mainValue【庁舎】&#10;一人当たり面積">
          <a:extLst>
            <a:ext uri="{FF2B5EF4-FFF2-40B4-BE49-F238E27FC236}">
              <a16:creationId xmlns:a16="http://schemas.microsoft.com/office/drawing/2014/main" id="{F969BCE5-23B6-405F-89EC-2D106EEB5BD0}"/>
            </a:ext>
          </a:extLst>
        </xdr:cNvPr>
        <xdr:cNvSpPr txBox="1"/>
      </xdr:nvSpPr>
      <xdr:spPr>
        <a:xfrm>
          <a:off x="17386377"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746" name="n_4mainValue【庁舎】&#10;一人当たり面積">
          <a:extLst>
            <a:ext uri="{FF2B5EF4-FFF2-40B4-BE49-F238E27FC236}">
              <a16:creationId xmlns:a16="http://schemas.microsoft.com/office/drawing/2014/main" id="{6E476EFB-CA9C-431C-961F-E3F1C7189511}"/>
            </a:ext>
          </a:extLst>
        </xdr:cNvPr>
        <xdr:cNvSpPr txBox="1"/>
      </xdr:nvSpPr>
      <xdr:spPr>
        <a:xfrm>
          <a:off x="16592627" y="177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AB8A17BE-B00D-4FE8-AB4F-383B9380683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F784F232-6E19-4C1E-B6C6-2A6D6E4DE27A}"/>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621C2871-2B4B-49B4-9F1E-D8A1CCC3A14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一般廃棄物処理施設については施設の更新工事に伴い</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で数値が改善している。</a:t>
          </a:r>
        </a:p>
        <a:p>
          <a:r>
            <a:rPr kumimoji="1" lang="ja-JP" altLang="en-US" sz="1300">
              <a:latin typeface="ＭＳ Ｐゴシック" panose="020B0600070205080204" pitchFamily="50" charset="-128"/>
              <a:ea typeface="ＭＳ Ｐゴシック" panose="020B0600070205080204" pitchFamily="50" charset="-128"/>
            </a:rPr>
            <a:t>保健センター、消防施設については有形固定資産減価償却率が類似団体平均値に近い数値となっているが、それ以外の施設については高い数値となっており、老朽化が進んでいる状況にある。</a:t>
          </a:r>
        </a:p>
        <a:p>
          <a:r>
            <a:rPr kumimoji="1" lang="ja-JP" altLang="en-US" sz="1300">
              <a:latin typeface="ＭＳ Ｐゴシック" panose="020B0600070205080204" pitchFamily="50" charset="-128"/>
              <a:ea typeface="ＭＳ Ｐゴシック" panose="020B0600070205080204" pitchFamily="50" charset="-128"/>
            </a:rPr>
            <a:t>類似団体より高い水準にある各施設については、今後公共施設等総合管理計画に基づき、更新、統廃合、長寿命化等を計画的に行い改善を図る。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人口の減少や長引く景気低迷により財政基盤が弱い状況が続いている。</a:t>
          </a:r>
        </a:p>
        <a:p>
          <a:r>
            <a:rPr kumimoji="1" lang="ja-JP" altLang="en-US" sz="1300">
              <a:latin typeface="ＭＳ Ｐゴシック" panose="020B0600070205080204" pitchFamily="50" charset="-128"/>
              <a:ea typeface="ＭＳ Ｐゴシック" panose="020B0600070205080204" pitchFamily="50" charset="-128"/>
            </a:rPr>
            <a:t>令和３～５年度数値は、類似団体平均と同数値となったが、今後も歳出の徹底した見直しを図るとともに、町税等の徴収率向上対策を中心に据えながら歳入確保に努める。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合併に伴う職員数増加や清掃施設、水産施設、排水処理施設、消防署、保育所等の各種施設を直営で行っているため職員数が類似団体平均と比較して多いことも影響し、類似団体平均を上回っている。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また、職員給与独自抑制措置（平成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年度まで</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％削減）により、一時的に改善傾向が見られたものの、普通交付税の減少に伴い経常一般財源が減少したことが、経常収支比率上昇の要因となっている。</a:t>
          </a:r>
        </a:p>
        <a:p>
          <a:r>
            <a:rPr kumimoji="1" lang="ja-JP" altLang="en-US" sz="1200">
              <a:latin typeface="ＭＳ Ｐゴシック" panose="020B0600070205080204" pitchFamily="50" charset="-128"/>
              <a:ea typeface="ＭＳ Ｐゴシック" panose="020B0600070205080204" pitchFamily="50" charset="-128"/>
            </a:rPr>
            <a:t>今後も合併効果によるスリム化、投資的経費の抑制、徹底した経常経費の削減、自主財源確保対策に努めることにより数値低下を目標とする。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10795</xdr:rowOff>
    </xdr:from>
    <xdr:to>
      <xdr:col>23</xdr:col>
      <xdr:colOff>133350</xdr:colOff>
      <xdr:row>61</xdr:row>
      <xdr:rowOff>55033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6924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61</xdr:row>
      <xdr:rowOff>55033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50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71120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50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71120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6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170832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131445</xdr:rowOff>
    </xdr:from>
    <xdr:to>
      <xdr:col>23</xdr:col>
      <xdr:colOff>184150</xdr:colOff>
      <xdr:row>61</xdr:row>
      <xdr:rowOff>61595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103522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類似団体平均に比べ高くなっているのは、主に人件費・物件費が要因となっている。人件費は、平成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日の合併に伴う職員数の増加や保育所施設への人員配置や消防本部・消防署の単独設置が大きな要因となっている。物件費は、ふるさと応援寄附金事業の経費によるものである。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134885</xdr:rowOff>
    </xdr:from>
    <xdr:to>
      <xdr:col>23</xdr:col>
      <xdr:colOff>133350</xdr:colOff>
      <xdr:row>83</xdr:row>
      <xdr:rowOff>44807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3785"/>
          <a:ext cx="838200" cy="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120304</xdr:rowOff>
    </xdr:from>
    <xdr:to>
      <xdr:col>19</xdr:col>
      <xdr:colOff>133350</xdr:colOff>
      <xdr:row>82</xdr:row>
      <xdr:rowOff>134885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9204"/>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19754</xdr:rowOff>
    </xdr:from>
    <xdr:to>
      <xdr:col>15</xdr:col>
      <xdr:colOff>82550</xdr:colOff>
      <xdr:row>82</xdr:row>
      <xdr:rowOff>120304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8654"/>
          <a:ext cx="889000" cy="10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140931</xdr:rowOff>
    </xdr:from>
    <xdr:to>
      <xdr:col>11</xdr:col>
      <xdr:colOff>31750</xdr:colOff>
      <xdr:row>82</xdr:row>
      <xdr:rowOff>19754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8381"/>
          <a:ext cx="889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165457</xdr:rowOff>
    </xdr:from>
    <xdr:to>
      <xdr:col>23</xdr:col>
      <xdr:colOff>184150</xdr:colOff>
      <xdr:row>83</xdr:row>
      <xdr:rowOff>95607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137534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84085</xdr:rowOff>
    </xdr:from>
    <xdr:to>
      <xdr:col>19</xdr:col>
      <xdr:colOff>184150</xdr:colOff>
      <xdr:row>83</xdr:row>
      <xdr:rowOff>14235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170462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29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69504</xdr:rowOff>
    </xdr:from>
    <xdr:to>
      <xdr:col>15</xdr:col>
      <xdr:colOff>133350</xdr:colOff>
      <xdr:row>82</xdr:row>
      <xdr:rowOff>171104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155881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140404</xdr:rowOff>
    </xdr:from>
    <xdr:to>
      <xdr:col>11</xdr:col>
      <xdr:colOff>82550</xdr:colOff>
      <xdr:row>82</xdr:row>
      <xdr:rowOff>70554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55331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1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90131</xdr:rowOff>
    </xdr:from>
    <xdr:to>
      <xdr:col>7</xdr:col>
      <xdr:colOff>31750</xdr:colOff>
      <xdr:row>82</xdr:row>
      <xdr:rowOff>20281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5058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日付け給与構造改革導入に加え、定年等退職者の増（欠員不補充）により、若干の数値改善が図られてきたが、給与構造改革導入時期が遅れたことが、類似団体平均を上回る要因となっていた。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年間は、給与独自抑制措置（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％削減）を導入したことにより類似団体の中では最低水準となったが、平成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年度からは給与独自抑制措置の終了により、ラスパイレス指数が上昇した。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473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89</xdr:row>
      <xdr:rowOff>49741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0770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49741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484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170391</xdr:rowOff>
    </xdr:from>
    <xdr:to>
      <xdr:col>68</xdr:col>
      <xdr:colOff>203200</xdr:colOff>
      <xdr:row>89</xdr:row>
      <xdr:rowOff>100541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85318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日に旧森町と旧砂原町が合併し、「新森町」となったことに伴う職員数の増及び保育所への保育士等の配置や消防本部・消防署の単独設置が類似団体平均を上回る主な要因となっている。</a:t>
          </a:r>
        </a:p>
        <a:p>
          <a:r>
            <a:rPr kumimoji="1" lang="ja-JP" altLang="en-US" sz="1300">
              <a:latin typeface="ＭＳ Ｐゴシック" panose="020B0600070205080204" pitchFamily="50" charset="-128"/>
              <a:ea typeface="ＭＳ Ｐゴシック" panose="020B0600070205080204" pitchFamily="50" charset="-128"/>
            </a:rPr>
            <a:t>今後は財政状況や退職の状況及び業務内容を勘案しつつ、定員合理化に努める。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152884</xdr:rowOff>
    </xdr:from>
    <xdr:to>
      <xdr:col>81</xdr:col>
      <xdr:colOff>44450</xdr:colOff>
      <xdr:row>66</xdr:row>
      <xdr:rowOff>49228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97134"/>
          <a:ext cx="8382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126456</xdr:rowOff>
    </xdr:from>
    <xdr:to>
      <xdr:col>77</xdr:col>
      <xdr:colOff>44450</xdr:colOff>
      <xdr:row>65</xdr:row>
      <xdr:rowOff>152884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7070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72451</xdr:rowOff>
    </xdr:from>
    <xdr:to>
      <xdr:col>72</xdr:col>
      <xdr:colOff>203200</xdr:colOff>
      <xdr:row>65</xdr:row>
      <xdr:rowOff>126456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16701"/>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1209</xdr:rowOff>
    </xdr:from>
    <xdr:to>
      <xdr:col>68</xdr:col>
      <xdr:colOff>152400</xdr:colOff>
      <xdr:row>65</xdr:row>
      <xdr:rowOff>72451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45459"/>
          <a:ext cx="889000" cy="7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136693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169878</xdr:rowOff>
    </xdr:from>
    <xdr:to>
      <xdr:col>81</xdr:col>
      <xdr:colOff>95250</xdr:colOff>
      <xdr:row>66</xdr:row>
      <xdr:rowOff>100028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65755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102084</xdr:rowOff>
    </xdr:from>
    <xdr:to>
      <xdr:col>77</xdr:col>
      <xdr:colOff>95250</xdr:colOff>
      <xdr:row>66</xdr:row>
      <xdr:rowOff>32234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17011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75656</xdr:rowOff>
    </xdr:from>
    <xdr:to>
      <xdr:col>73</xdr:col>
      <xdr:colOff>44450</xdr:colOff>
      <xdr:row>66</xdr:row>
      <xdr:rowOff>5806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162033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21651</xdr:rowOff>
    </xdr:from>
    <xdr:to>
      <xdr:col>68</xdr:col>
      <xdr:colOff>203200</xdr:colOff>
      <xdr:row>65</xdr:row>
      <xdr:rowOff>123251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5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121859</xdr:rowOff>
    </xdr:from>
    <xdr:to>
      <xdr:col>64</xdr:col>
      <xdr:colOff>152400</xdr:colOff>
      <xdr:row>65</xdr:row>
      <xdr:rowOff>52009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36786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8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港湾（地方港湾）を擁していることにより、長年にわたり大きな投資を行っている。また、公共下水道事業や合併特例事業の実施により、類似団体平均を上回っている。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年度以降は投資事業を大幅に抑制していることから、元利償還金は平成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年度をピークに減少に転じ、それに伴い実質公債費比率も平成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年度をピークに減少している。</a:t>
          </a:r>
        </a:p>
        <a:p>
          <a:r>
            <a:rPr kumimoji="1" lang="ja-JP" altLang="en-US" sz="1200">
              <a:latin typeface="ＭＳ Ｐゴシック" panose="020B0600070205080204" pitchFamily="50" charset="-128"/>
              <a:ea typeface="ＭＳ Ｐゴシック" panose="020B0600070205080204" pitchFamily="50" charset="-128"/>
            </a:rPr>
            <a:t>毎年度の元金償還額との均衡を踏まえ、極力地方債の新規発行を抑制しながら財政の健全化に努め、実質公債費負担の適正管理を計画的に行う。</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170039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52028"/>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43</xdr:row>
      <xdr:rowOff>41628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994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41628</xdr:rowOff>
    </xdr:from>
    <xdr:to>
      <xdr:col>72</xdr:col>
      <xdr:colOff>203200</xdr:colOff>
      <xdr:row>44</xdr:row>
      <xdr:rowOff>84667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139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151695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284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115305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100895</xdr:rowOff>
    </xdr:from>
    <xdr:to>
      <xdr:col>64</xdr:col>
      <xdr:colOff>152400</xdr:colOff>
      <xdr:row>45</xdr:row>
      <xdr:rowOff>31045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15822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港湾施設整備や公営住宅整備、合併に伴う建設事業及び基金造成事業等の実施による地方債発行額の増加により、令和元年度までは類似団体平均値を上回っていた。</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年度以降、地方債新規発行額を抑制していることによる地方債現在高の減少や、ふるさと応援基金残高の増加により、令和３～５年度は充当可能財源等が将来負担額を上回った。</a:t>
          </a:r>
        </a:p>
        <a:p>
          <a:r>
            <a:rPr kumimoji="1" lang="ja-JP" altLang="en-US" sz="1100">
              <a:latin typeface="ＭＳ Ｐゴシック" panose="020B0600070205080204" pitchFamily="50" charset="-128"/>
              <a:ea typeface="ＭＳ Ｐゴシック" panose="020B0600070205080204" pitchFamily="50" charset="-128"/>
            </a:rPr>
            <a:t>後世への負担を少しでも軽減するよう、今後も事業実施については世代間負担の公平性を十分に考慮するとともに、適正な地方債発行に努め、財政の健全化を図る。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24271</xdr:rowOff>
    </xdr:from>
    <xdr:to>
      <xdr:col>68</xdr:col>
      <xdr:colOff>152400</xdr:colOff>
      <xdr:row>17</xdr:row>
      <xdr:rowOff>126294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767471"/>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144921</xdr:rowOff>
    </xdr:from>
    <xdr:to>
      <xdr:col>68</xdr:col>
      <xdr:colOff>203200</xdr:colOff>
      <xdr:row>16</xdr:row>
      <xdr:rowOff>75071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85248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48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75494</xdr:rowOff>
    </xdr:from>
    <xdr:to>
      <xdr:col>64</xdr:col>
      <xdr:colOff>152400</xdr:colOff>
      <xdr:row>18</xdr:row>
      <xdr:rowOff>5644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9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161871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0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ポイント上回っているおり、その要因として平成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合併に伴う職員数の増加が挙げられる。また、清掃施設、水産施設、排水処理施設、消防署、保育所の施設運営を直営で行っているために職員数が類似団体平均と比較して多いことも大きな要因であり、行政サービスの提供方法の差異によるものと言え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年度までは職員給与独自抑制措置の導入により、ラスパイレス指数は類似団体で最低水準となった。</a:t>
          </a:r>
        </a:p>
        <a:p>
          <a:r>
            <a:rPr kumimoji="1" lang="ja-JP" altLang="en-US" sz="1100">
              <a:latin typeface="ＭＳ Ｐゴシック" panose="020B0600070205080204" pitchFamily="50" charset="-128"/>
              <a:ea typeface="ＭＳ Ｐゴシック" panose="020B0600070205080204" pitchFamily="50" charset="-128"/>
            </a:rPr>
            <a:t>今後も定員管理の適正化を図りながら人件費の抑制に努める。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115570</xdr:rowOff>
    </xdr:from>
    <xdr:to>
      <xdr:col>24</xdr:col>
      <xdr:colOff>25400</xdr:colOff>
      <xdr:row>42</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145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119380</xdr:rowOff>
    </xdr:from>
    <xdr:to>
      <xdr:col>19</xdr:col>
      <xdr:colOff>187325</xdr:colOff>
      <xdr:row>42</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77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119380</xdr:rowOff>
    </xdr:from>
    <xdr:to>
      <xdr:col>15</xdr:col>
      <xdr:colOff>98425</xdr:colOff>
      <xdr:row>41</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7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81280</xdr:rowOff>
    </xdr:from>
    <xdr:to>
      <xdr:col>11</xdr:col>
      <xdr:colOff>9525</xdr:colOff>
      <xdr:row>41</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3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64770</xdr:rowOff>
    </xdr:from>
    <xdr:to>
      <xdr:col>24</xdr:col>
      <xdr:colOff>76200</xdr:colOff>
      <xdr:row>41</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144797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133350</xdr:rowOff>
    </xdr:from>
    <xdr:to>
      <xdr:col>20</xdr:col>
      <xdr:colOff>38100</xdr:colOff>
      <xdr:row>42</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24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68580</xdr:rowOff>
    </xdr:from>
    <xdr:to>
      <xdr:col>15</xdr:col>
      <xdr:colOff>149225</xdr:colOff>
      <xdr:row>40</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160020</xdr:rowOff>
    </xdr:from>
    <xdr:to>
      <xdr:col>11</xdr:col>
      <xdr:colOff>60325</xdr:colOff>
      <xdr:row>41</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30480</xdr:rowOff>
    </xdr:from>
    <xdr:to>
      <xdr:col>6</xdr:col>
      <xdr:colOff>171450</xdr:colOff>
      <xdr:row>40</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類似団体平均と比較すると、物件費に係る経常収支比率は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ポイント上回っているが、主な要因は人件費と同様、当町では清掃施設、水産施設、排水処理施設、消防署、保育所などの施設運営を直営で行っているためである。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今後も事務事業の精査を徹底し、経費縮減に努める必要がある。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18</xdr:row>
      <xdr:rowOff>72571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151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18</xdr:row>
      <xdr:rowOff>72571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80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113393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06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18</xdr:row>
      <xdr:rowOff>170543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062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166206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21771</xdr:rowOff>
    </xdr:from>
    <xdr:to>
      <xdr:col>78</xdr:col>
      <xdr:colOff>120650</xdr:colOff>
      <xdr:row>18</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108149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類似団体平均と比較すると、扶助費に係る経常収支比率は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ポイント下回っている。これはふるさと応援基金繰入金や町債等の特定財源の充当によるものである。</a:t>
          </a:r>
        </a:p>
        <a:p>
          <a:r>
            <a:rPr kumimoji="1" lang="ja-JP" altLang="en-US" sz="1300">
              <a:latin typeface="ＭＳ Ｐゴシック" panose="020B0600070205080204" pitchFamily="50" charset="-128"/>
              <a:ea typeface="ＭＳ Ｐゴシック" panose="020B0600070205080204" pitchFamily="50" charset="-128"/>
            </a:rPr>
            <a:t>なお、障害者介護関係経費は増加傾向にある。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56</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24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48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類似団体平均と比較すると、その他に係る経常収支比率は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は、清掃施設、水産施設、排水処理施設、消防署等各施設の維持補修費や除雪費用によるものである。今後大規模な修繕が必要となる施設も多いため、公共施設等総合管理計画等により、計画的な維持補修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102507</xdr:rowOff>
    </xdr:from>
    <xdr:to>
      <xdr:col>82</xdr:col>
      <xdr:colOff>107950</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180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01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60</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60</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57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51707</xdr:rowOff>
    </xdr:from>
    <xdr:to>
      <xdr:col>82</xdr:col>
      <xdr:colOff>158750</xdr:colOff>
      <xdr:row>59</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類似団体平均と比較すると、補助費等に係る経常収支比率は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主な要因は、清掃業務及び消防業務等を直営で行っていることにより、当該業務に要する経費が人件費や物件費等へ直接計上されているためである。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65278</xdr:rowOff>
    </xdr:from>
    <xdr:to>
      <xdr:col>82</xdr:col>
      <xdr:colOff>107950</xdr:colOff>
      <xdr:row>41</xdr:row>
      <xdr:rowOff>156718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6602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128795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1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156718</xdr:rowOff>
    </xdr:from>
    <xdr:to>
      <xdr:col>82</xdr:col>
      <xdr:colOff>196850</xdr:colOff>
      <xdr:row>41</xdr:row>
      <xdr:rowOff>156718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18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151655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65278</xdr:rowOff>
    </xdr:from>
    <xdr:to>
      <xdr:col>82</xdr:col>
      <xdr:colOff>196850</xdr:colOff>
      <xdr:row>35</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6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477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100855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4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101346</xdr:rowOff>
    </xdr:from>
    <xdr:to>
      <xdr:col>78</xdr:col>
      <xdr:colOff>120650</xdr:colOff>
      <xdr:row>38</xdr:row>
      <xdr:rowOff>31496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065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92202</xdr:rowOff>
    </xdr:from>
    <xdr:to>
      <xdr:col>74</xdr:col>
      <xdr:colOff>31750</xdr:colOff>
      <xdr:row>38</xdr:row>
      <xdr:rowOff>22352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87630</xdr:rowOff>
    </xdr:from>
    <xdr:to>
      <xdr:col>69</xdr:col>
      <xdr:colOff>142875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94505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合併町の地方債を引き継いだことに加え、合併に伴う公共施設整備等により地方債の元利償還金が増加し、公債費に係る経常収支比率は令和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年度まで類似団体平均を上回っていたが、合併後の施設整備に係る地方債の償還が終了したことにより、令和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ポイント下回った。また、人口１人当たりの歳出決算額は類似団体平均を</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％下回っている。</a:t>
          </a:r>
        </a:p>
        <a:p>
          <a:r>
            <a:rPr kumimoji="1" lang="ja-JP" altLang="en-US" sz="1100">
              <a:latin typeface="ＭＳ Ｐゴシック" panose="020B0600070205080204" pitchFamily="50" charset="-128"/>
              <a:ea typeface="ＭＳ Ｐゴシック" panose="020B0600070205080204" pitchFamily="50" charset="-128"/>
            </a:rPr>
            <a:t>公債費償還額は減少傾向にあるが、今後も毎年度の償還元金と新規発行額のバランスを考慮したうえで、地方債の新規発行を伴う普通建設事業を実施していく必要がある。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155575</xdr:rowOff>
    </xdr:from>
    <xdr:to>
      <xdr:col>24</xdr:col>
      <xdr:colOff>25400</xdr:colOff>
      <xdr:row>76</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143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155575</xdr:rowOff>
    </xdr:from>
    <xdr:to>
      <xdr:col>19</xdr:col>
      <xdr:colOff>187325</xdr:colOff>
      <xdr:row>76</xdr:row>
      <xdr:rowOff>121286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1432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121286</xdr:rowOff>
    </xdr:from>
    <xdr:to>
      <xdr:col>15</xdr:col>
      <xdr:colOff>98425</xdr:colOff>
      <xdr:row>77</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51486"/>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78</xdr:row>
      <xdr:rowOff>6986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0578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170832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150495</xdr:rowOff>
    </xdr:from>
    <xdr:to>
      <xdr:col>24</xdr:col>
      <xdr:colOff>76200</xdr:colOff>
      <xdr:row>76</xdr:row>
      <xdr:rowOff>80645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167022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104775</xdr:rowOff>
    </xdr:from>
    <xdr:to>
      <xdr:col>20</xdr:col>
      <xdr:colOff>38100</xdr:colOff>
      <xdr:row>76</xdr:row>
      <xdr:rowOff>34925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45102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3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70486</xdr:rowOff>
    </xdr:from>
    <xdr:to>
      <xdr:col>15</xdr:col>
      <xdr:colOff>149225</xdr:colOff>
      <xdr:row>77</xdr:row>
      <xdr:rowOff>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156863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127636</xdr:rowOff>
    </xdr:from>
    <xdr:to>
      <xdr:col>6</xdr:col>
      <xdr:colOff>171450</xdr:colOff>
      <xdr:row>78</xdr:row>
      <xdr:rowOff>57786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42563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類似団体平均と比較すると、公債費以外に係る経常収支比率は</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扶助費・補助費は類似団体平均を下回っているが、人件費、物件費・その他が類似団体平均を上回っているためである。</a:t>
          </a:r>
        </a:p>
        <a:p>
          <a:r>
            <a:rPr kumimoji="1" lang="ja-JP" altLang="en-US" sz="1100">
              <a:latin typeface="ＭＳ Ｐゴシック" panose="020B0600070205080204" pitchFamily="50" charset="-128"/>
              <a:ea typeface="ＭＳ Ｐゴシック" panose="020B0600070205080204" pitchFamily="50" charset="-128"/>
            </a:rPr>
            <a:t>人件費については合併に伴う職員数及び諸支出の増加が要因であるが、給与独自抑制措置（平成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年度まで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％削減）の終了により、類似団体との差は拡大しつつある。</a:t>
          </a:r>
        </a:p>
        <a:p>
          <a:r>
            <a:rPr kumimoji="1" lang="ja-JP" altLang="en-US" sz="1100">
              <a:latin typeface="ＭＳ Ｐゴシック" panose="020B0600070205080204" pitchFamily="50" charset="-128"/>
              <a:ea typeface="ＭＳ Ｐゴシック" panose="020B0600070205080204" pitchFamily="50" charset="-128"/>
            </a:rPr>
            <a:t>今後も適正な定員管理、財政の健全化により歳出の抑制に努める。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989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78</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75487"/>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383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140498</xdr:rowOff>
    </xdr:from>
    <xdr:to>
      <xdr:col>29</xdr:col>
      <xdr:colOff>127000</xdr:colOff>
      <xdr:row>15</xdr:row>
      <xdr:rowOff>76088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88423"/>
          <a:ext cx="647700" cy="10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76088</xdr:rowOff>
    </xdr:from>
    <xdr:to>
      <xdr:col>26</xdr:col>
      <xdr:colOff>50800</xdr:colOff>
      <xdr:row>15</xdr:row>
      <xdr:rowOff>139812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95463"/>
          <a:ext cx="698500" cy="63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139812</xdr:rowOff>
    </xdr:from>
    <xdr:to>
      <xdr:col>22</xdr:col>
      <xdr:colOff>114300</xdr:colOff>
      <xdr:row>16</xdr:row>
      <xdr:rowOff>42516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9187"/>
          <a:ext cx="698500" cy="7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42516</xdr:rowOff>
    </xdr:from>
    <xdr:to>
      <xdr:col>18</xdr:col>
      <xdr:colOff>177800</xdr:colOff>
      <xdr:row>16</xdr:row>
      <xdr:rowOff>122907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3341"/>
          <a:ext cx="698500" cy="8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167955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89698</xdr:rowOff>
    </xdr:from>
    <xdr:to>
      <xdr:col>29</xdr:col>
      <xdr:colOff>177800</xdr:colOff>
      <xdr:row>15</xdr:row>
      <xdr:rowOff>19848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3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106225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8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25288</xdr:rowOff>
    </xdr:from>
    <xdr:to>
      <xdr:col>26</xdr:col>
      <xdr:colOff>101600</xdr:colOff>
      <xdr:row>15</xdr:row>
      <xdr:rowOff>126888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137065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89012</xdr:rowOff>
    </xdr:from>
    <xdr:to>
      <xdr:col>22</xdr:col>
      <xdr:colOff>165100</xdr:colOff>
      <xdr:row>16</xdr:row>
      <xdr:rowOff>19162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7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163166</xdr:rowOff>
    </xdr:from>
    <xdr:to>
      <xdr:col>19</xdr:col>
      <xdr:colOff>38100</xdr:colOff>
      <xdr:row>16</xdr:row>
      <xdr:rowOff>93316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2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103493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5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72107</xdr:rowOff>
    </xdr:from>
    <xdr:to>
      <xdr:col>15</xdr:col>
      <xdr:colOff>101600</xdr:colOff>
      <xdr:row>17</xdr:row>
      <xdr:rowOff>2257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2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257093</xdr:rowOff>
    </xdr:from>
    <xdr:to>
      <xdr:col>29</xdr:col>
      <xdr:colOff>127000</xdr:colOff>
      <xdr:row>35</xdr:row>
      <xdr:rowOff>313309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67443"/>
          <a:ext cx="647700" cy="5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224022</xdr:rowOff>
    </xdr:from>
    <xdr:to>
      <xdr:col>26</xdr:col>
      <xdr:colOff>50800</xdr:colOff>
      <xdr:row>35</xdr:row>
      <xdr:rowOff>313309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34372"/>
          <a:ext cx="698500" cy="8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80804</xdr:rowOff>
    </xdr:from>
    <xdr:to>
      <xdr:col>22</xdr:col>
      <xdr:colOff>114300</xdr:colOff>
      <xdr:row>35</xdr:row>
      <xdr:rowOff>224022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91154"/>
          <a:ext cx="698500" cy="14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69697</xdr:rowOff>
    </xdr:from>
    <xdr:to>
      <xdr:col>18</xdr:col>
      <xdr:colOff>177800</xdr:colOff>
      <xdr:row>35</xdr:row>
      <xdr:rowOff>80804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680047"/>
          <a:ext cx="698500" cy="1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206293</xdr:rowOff>
    </xdr:from>
    <xdr:to>
      <xdr:col>29</xdr:col>
      <xdr:colOff>177800</xdr:colOff>
      <xdr:row>35</xdr:row>
      <xdr:rowOff>307893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1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178370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262509</xdr:rowOff>
    </xdr:from>
    <xdr:to>
      <xdr:col>26</xdr:col>
      <xdr:colOff>101600</xdr:colOff>
      <xdr:row>36</xdr:row>
      <xdr:rowOff>21209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59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173222</xdr:rowOff>
    </xdr:from>
    <xdr:to>
      <xdr:col>22</xdr:col>
      <xdr:colOff>165100</xdr:colOff>
      <xdr:row>35</xdr:row>
      <xdr:rowOff>274822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284999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30004</xdr:rowOff>
    </xdr:from>
    <xdr:to>
      <xdr:col>19</xdr:col>
      <xdr:colOff>38100</xdr:colOff>
      <xdr:row>35</xdr:row>
      <xdr:rowOff>131604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4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141781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18897</xdr:rowOff>
    </xdr:from>
    <xdr:to>
      <xdr:col>15</xdr:col>
      <xdr:colOff>101600</xdr:colOff>
      <xdr:row>35</xdr:row>
      <xdr:rowOff>120497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2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130675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95085</xdr:rowOff>
    </xdr:from>
    <xdr:to>
      <xdr:col>24</xdr:col>
      <xdr:colOff>63500</xdr:colOff>
      <xdr:row>31</xdr:row>
      <xdr:rowOff>97587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10035"/>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97587</xdr:rowOff>
    </xdr:from>
    <xdr:to>
      <xdr:col>19</xdr:col>
      <xdr:colOff>177800</xdr:colOff>
      <xdr:row>32</xdr:row>
      <xdr:rowOff>22187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2537"/>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22187</xdr:rowOff>
    </xdr:from>
    <xdr:to>
      <xdr:col>15</xdr:col>
      <xdr:colOff>50800</xdr:colOff>
      <xdr:row>32</xdr:row>
      <xdr:rowOff>127597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08587"/>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127597</xdr:rowOff>
    </xdr:from>
    <xdr:to>
      <xdr:col>10</xdr:col>
      <xdr:colOff>114300</xdr:colOff>
      <xdr:row>33</xdr:row>
      <xdr:rowOff>97003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3997"/>
          <a:ext cx="889000" cy="1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44285</xdr:rowOff>
    </xdr:from>
    <xdr:to>
      <xdr:col>24</xdr:col>
      <xdr:colOff>114300</xdr:colOff>
      <xdr:row>31</xdr:row>
      <xdr:rowOff>145885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67162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1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46787</xdr:rowOff>
    </xdr:from>
    <xdr:to>
      <xdr:col>20</xdr:col>
      <xdr:colOff>38100</xdr:colOff>
      <xdr:row>31</xdr:row>
      <xdr:rowOff>148387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164914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3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142837</xdr:rowOff>
    </xdr:from>
    <xdr:to>
      <xdr:col>15</xdr:col>
      <xdr:colOff>101600</xdr:colOff>
      <xdr:row>32</xdr:row>
      <xdr:rowOff>72987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5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89514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76797</xdr:rowOff>
    </xdr:from>
    <xdr:to>
      <xdr:col>10</xdr:col>
      <xdr:colOff>165100</xdr:colOff>
      <xdr:row>33</xdr:row>
      <xdr:rowOff>6947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23474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3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46203</xdr:rowOff>
    </xdr:from>
    <xdr:to>
      <xdr:col>6</xdr:col>
      <xdr:colOff>38100</xdr:colOff>
      <xdr:row>33</xdr:row>
      <xdr:rowOff>147803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164330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65974</xdr:rowOff>
    </xdr:from>
    <xdr:to>
      <xdr:col>24</xdr:col>
      <xdr:colOff>63500</xdr:colOff>
      <xdr:row>56</xdr:row>
      <xdr:rowOff>134248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67174"/>
          <a:ext cx="838200" cy="6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7460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80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133769</xdr:rowOff>
    </xdr:from>
    <xdr:to>
      <xdr:col>19</xdr:col>
      <xdr:colOff>177800</xdr:colOff>
      <xdr:row>56</xdr:row>
      <xdr:rowOff>134248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4969"/>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133769</xdr:rowOff>
    </xdr:from>
    <xdr:to>
      <xdr:col>15</xdr:col>
      <xdr:colOff>50800</xdr:colOff>
      <xdr:row>57</xdr:row>
      <xdr:rowOff>51232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4969"/>
          <a:ext cx="889000" cy="8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48721</xdr:rowOff>
    </xdr:from>
    <xdr:to>
      <xdr:col>10</xdr:col>
      <xdr:colOff>114300</xdr:colOff>
      <xdr:row>57</xdr:row>
      <xdr:rowOff>51232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21371"/>
          <a:ext cx="889000" cy="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59755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15174</xdr:rowOff>
    </xdr:from>
    <xdr:to>
      <xdr:col>24</xdr:col>
      <xdr:colOff>114300</xdr:colOff>
      <xdr:row>56</xdr:row>
      <xdr:rowOff>116774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38051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83448</xdr:rowOff>
    </xdr:from>
    <xdr:to>
      <xdr:col>20</xdr:col>
      <xdr:colOff>38100</xdr:colOff>
      <xdr:row>57</xdr:row>
      <xdr:rowOff>13598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30125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82969</xdr:rowOff>
    </xdr:from>
    <xdr:to>
      <xdr:col>15</xdr:col>
      <xdr:colOff>101600</xdr:colOff>
      <xdr:row>57</xdr:row>
      <xdr:rowOff>13119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29646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5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432</xdr:rowOff>
    </xdr:from>
    <xdr:to>
      <xdr:col>10</xdr:col>
      <xdr:colOff>165100</xdr:colOff>
      <xdr:row>57</xdr:row>
      <xdr:rowOff>102032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118559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4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169371</xdr:rowOff>
    </xdr:from>
    <xdr:to>
      <xdr:col>6</xdr:col>
      <xdr:colOff>38100</xdr:colOff>
      <xdr:row>57</xdr:row>
      <xdr:rowOff>99521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116048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4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98971</xdr:rowOff>
    </xdr:from>
    <xdr:to>
      <xdr:col>24</xdr:col>
      <xdr:colOff>63500</xdr:colOff>
      <xdr:row>75</xdr:row>
      <xdr:rowOff>67081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786271"/>
          <a:ext cx="8382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98971</xdr:rowOff>
    </xdr:from>
    <xdr:to>
      <xdr:col>19</xdr:col>
      <xdr:colOff>177800</xdr:colOff>
      <xdr:row>75</xdr:row>
      <xdr:rowOff>5283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786271"/>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89179</xdr:rowOff>
    </xdr:from>
    <xdr:to>
      <xdr:col>15</xdr:col>
      <xdr:colOff>50800</xdr:colOff>
      <xdr:row>75</xdr:row>
      <xdr:rowOff>5283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76479"/>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89179</xdr:rowOff>
    </xdr:from>
    <xdr:to>
      <xdr:col>10</xdr:col>
      <xdr:colOff>114300</xdr:colOff>
      <xdr:row>76</xdr:row>
      <xdr:rowOff>25743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76479"/>
          <a:ext cx="889000" cy="2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165053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69118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16281</xdr:rowOff>
    </xdr:from>
    <xdr:to>
      <xdr:col>24</xdr:col>
      <xdr:colOff>114300</xdr:colOff>
      <xdr:row>75</xdr:row>
      <xdr:rowOff>117881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39158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48171</xdr:rowOff>
    </xdr:from>
    <xdr:to>
      <xdr:col>20</xdr:col>
      <xdr:colOff>38100</xdr:colOff>
      <xdr:row>74</xdr:row>
      <xdr:rowOff>149771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166298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125933</xdr:rowOff>
    </xdr:from>
    <xdr:to>
      <xdr:col>15</xdr:col>
      <xdr:colOff>101600</xdr:colOff>
      <xdr:row>75</xdr:row>
      <xdr:rowOff>56083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72610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38379</xdr:rowOff>
    </xdr:from>
    <xdr:to>
      <xdr:col>10</xdr:col>
      <xdr:colOff>165100</xdr:colOff>
      <xdr:row>74</xdr:row>
      <xdr:rowOff>139979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156506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146393</xdr:rowOff>
    </xdr:from>
    <xdr:to>
      <xdr:col>6</xdr:col>
      <xdr:colOff>38100</xdr:colOff>
      <xdr:row>76</xdr:row>
      <xdr:rowOff>76543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93070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99554</xdr:rowOff>
    </xdr:from>
    <xdr:to>
      <xdr:col>24</xdr:col>
      <xdr:colOff>63500</xdr:colOff>
      <xdr:row>96</xdr:row>
      <xdr:rowOff>37190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7304"/>
          <a:ext cx="838200" cy="10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58590</xdr:rowOff>
    </xdr:from>
    <xdr:to>
      <xdr:col>19</xdr:col>
      <xdr:colOff>177800</xdr:colOff>
      <xdr:row>96</xdr:row>
      <xdr:rowOff>37190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46340"/>
          <a:ext cx="8890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58590</xdr:rowOff>
    </xdr:from>
    <xdr:to>
      <xdr:col>15</xdr:col>
      <xdr:colOff>50800</xdr:colOff>
      <xdr:row>97</xdr:row>
      <xdr:rowOff>50350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46340"/>
          <a:ext cx="889000" cy="3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33314</xdr:rowOff>
    </xdr:from>
    <xdr:to>
      <xdr:col>10</xdr:col>
      <xdr:colOff>114300</xdr:colOff>
      <xdr:row>97</xdr:row>
      <xdr:rowOff>50350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63964"/>
          <a:ext cx="889000" cy="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132362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48754</xdr:rowOff>
    </xdr:from>
    <xdr:to>
      <xdr:col>24</xdr:col>
      <xdr:colOff>114300</xdr:colOff>
      <xdr:row>95</xdr:row>
      <xdr:rowOff>150354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27181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1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157840</xdr:rowOff>
    </xdr:from>
    <xdr:to>
      <xdr:col>20</xdr:col>
      <xdr:colOff>38100</xdr:colOff>
      <xdr:row>96</xdr:row>
      <xdr:rowOff>87990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79117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7790</xdr:rowOff>
    </xdr:from>
    <xdr:to>
      <xdr:col>15</xdr:col>
      <xdr:colOff>101600</xdr:colOff>
      <xdr:row>95</xdr:row>
      <xdr:rowOff>109390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100517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171000</xdr:rowOff>
    </xdr:from>
    <xdr:to>
      <xdr:col>10</xdr:col>
      <xdr:colOff>165100</xdr:colOff>
      <xdr:row>97</xdr:row>
      <xdr:rowOff>101150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92277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153964</xdr:rowOff>
    </xdr:from>
    <xdr:to>
      <xdr:col>6</xdr:col>
      <xdr:colOff>38100</xdr:colOff>
      <xdr:row>97</xdr:row>
      <xdr:rowOff>84114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75241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0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165257</xdr:rowOff>
    </xdr:from>
    <xdr:to>
      <xdr:col>55</xdr:col>
      <xdr:colOff>0</xdr:colOff>
      <xdr:row>37</xdr:row>
      <xdr:rowOff>5401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7457"/>
          <a:ext cx="8382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165257</xdr:rowOff>
    </xdr:from>
    <xdr:to>
      <xdr:col>50</xdr:col>
      <xdr:colOff>114300</xdr:colOff>
      <xdr:row>37</xdr:row>
      <xdr:rowOff>46168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7457"/>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81178</xdr:rowOff>
    </xdr:from>
    <xdr:to>
      <xdr:col>45</xdr:col>
      <xdr:colOff>177800</xdr:colOff>
      <xdr:row>37</xdr:row>
      <xdr:rowOff>46168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10478"/>
          <a:ext cx="889000" cy="4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81178</xdr:rowOff>
    </xdr:from>
    <xdr:to>
      <xdr:col>41</xdr:col>
      <xdr:colOff>50800</xdr:colOff>
      <xdr:row>37</xdr:row>
      <xdr:rowOff>58928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10478"/>
          <a:ext cx="889000" cy="4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77716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126051</xdr:rowOff>
    </xdr:from>
    <xdr:to>
      <xdr:col>55</xdr:col>
      <xdr:colOff>50800</xdr:colOff>
      <xdr:row>37</xdr:row>
      <xdr:rowOff>56201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104478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114457</xdr:rowOff>
    </xdr:from>
    <xdr:to>
      <xdr:col>50</xdr:col>
      <xdr:colOff>165100</xdr:colOff>
      <xdr:row>37</xdr:row>
      <xdr:rowOff>44607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35734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166818</xdr:rowOff>
    </xdr:from>
    <xdr:to>
      <xdr:col>46</xdr:col>
      <xdr:colOff>38100</xdr:colOff>
      <xdr:row>37</xdr:row>
      <xdr:rowOff>96968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88095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30378</xdr:rowOff>
    </xdr:from>
    <xdr:to>
      <xdr:col>41</xdr:col>
      <xdr:colOff>101600</xdr:colOff>
      <xdr:row>34</xdr:row>
      <xdr:rowOff>131978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123105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5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8128</xdr:rowOff>
    </xdr:from>
    <xdr:to>
      <xdr:col>36</xdr:col>
      <xdr:colOff>165100</xdr:colOff>
      <xdr:row>37</xdr:row>
      <xdr:rowOff>109728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100855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61809</xdr:rowOff>
    </xdr:from>
    <xdr:to>
      <xdr:col>55</xdr:col>
      <xdr:colOff>0</xdr:colOff>
      <xdr:row>57</xdr:row>
      <xdr:rowOff>97626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91559"/>
          <a:ext cx="838200" cy="37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61809</xdr:rowOff>
    </xdr:from>
    <xdr:to>
      <xdr:col>50</xdr:col>
      <xdr:colOff>114300</xdr:colOff>
      <xdr:row>56</xdr:row>
      <xdr:rowOff>164557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91559"/>
          <a:ext cx="889000" cy="27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164557</xdr:rowOff>
    </xdr:from>
    <xdr:to>
      <xdr:col>45</xdr:col>
      <xdr:colOff>177800</xdr:colOff>
      <xdr:row>58</xdr:row>
      <xdr:rowOff>114512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65757"/>
          <a:ext cx="889000" cy="29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132495</xdr:rowOff>
    </xdr:from>
    <xdr:to>
      <xdr:col>41</xdr:col>
      <xdr:colOff>50800</xdr:colOff>
      <xdr:row>58</xdr:row>
      <xdr:rowOff>114512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33695"/>
          <a:ext cx="889000" cy="3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22825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46826</xdr:rowOff>
    </xdr:from>
    <xdr:to>
      <xdr:col>55</xdr:col>
      <xdr:colOff>50800</xdr:colOff>
      <xdr:row>57</xdr:row>
      <xdr:rowOff>148426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25253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11009</xdr:rowOff>
    </xdr:from>
    <xdr:to>
      <xdr:col>50</xdr:col>
      <xdr:colOff>165100</xdr:colOff>
      <xdr:row>55</xdr:row>
      <xdr:rowOff>112609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129136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1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113757</xdr:rowOff>
    </xdr:from>
    <xdr:to>
      <xdr:col>46</xdr:col>
      <xdr:colOff>38100</xdr:colOff>
      <xdr:row>57</xdr:row>
      <xdr:rowOff>43907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35034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0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63712</xdr:rowOff>
    </xdr:from>
    <xdr:to>
      <xdr:col>41</xdr:col>
      <xdr:colOff>101600</xdr:colOff>
      <xdr:row>58</xdr:row>
      <xdr:rowOff>165312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156439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81695</xdr:rowOff>
    </xdr:from>
    <xdr:to>
      <xdr:col>36</xdr:col>
      <xdr:colOff>165100</xdr:colOff>
      <xdr:row>57</xdr:row>
      <xdr:rowOff>11845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2972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7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135854</xdr:rowOff>
    </xdr:from>
    <xdr:to>
      <xdr:col>55</xdr:col>
      <xdr:colOff>0</xdr:colOff>
      <xdr:row>77</xdr:row>
      <xdr:rowOff>156908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7504"/>
          <a:ext cx="8382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144780</xdr:rowOff>
    </xdr:from>
    <xdr:to>
      <xdr:col>50</xdr:col>
      <xdr:colOff>114300</xdr:colOff>
      <xdr:row>77</xdr:row>
      <xdr:rowOff>156908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46430"/>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144780</xdr:rowOff>
    </xdr:from>
    <xdr:to>
      <xdr:col>45</xdr:col>
      <xdr:colOff>177800</xdr:colOff>
      <xdr:row>77</xdr:row>
      <xdr:rowOff>154496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4643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65233</xdr:rowOff>
    </xdr:from>
    <xdr:to>
      <xdr:col>41</xdr:col>
      <xdr:colOff>50800</xdr:colOff>
      <xdr:row>77</xdr:row>
      <xdr:rowOff>154496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923983"/>
          <a:ext cx="889000" cy="43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70082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85054</xdr:rowOff>
    </xdr:from>
    <xdr:to>
      <xdr:col>55</xdr:col>
      <xdr:colOff>50800</xdr:colOff>
      <xdr:row>78</xdr:row>
      <xdr:rowOff>15204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171431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106108</xdr:rowOff>
    </xdr:from>
    <xdr:to>
      <xdr:col>50</xdr:col>
      <xdr:colOff>165100</xdr:colOff>
      <xdr:row>78</xdr:row>
      <xdr:rowOff>36258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27385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93980</xdr:rowOff>
    </xdr:from>
    <xdr:to>
      <xdr:col>46</xdr:col>
      <xdr:colOff>38100</xdr:colOff>
      <xdr:row>78</xdr:row>
      <xdr:rowOff>24130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3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103696</xdr:rowOff>
    </xdr:from>
    <xdr:to>
      <xdr:col>41</xdr:col>
      <xdr:colOff>101600</xdr:colOff>
      <xdr:row>78</xdr:row>
      <xdr:rowOff>33846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24973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3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14433</xdr:rowOff>
    </xdr:from>
    <xdr:to>
      <xdr:col>36</xdr:col>
      <xdr:colOff>165100</xdr:colOff>
      <xdr:row>75</xdr:row>
      <xdr:rowOff>116033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132560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6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28865</xdr:rowOff>
    </xdr:from>
    <xdr:to>
      <xdr:col>55</xdr:col>
      <xdr:colOff>0</xdr:colOff>
      <xdr:row>97</xdr:row>
      <xdr:rowOff>81530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16615"/>
          <a:ext cx="838200" cy="39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28865</xdr:rowOff>
    </xdr:from>
    <xdr:to>
      <xdr:col>50</xdr:col>
      <xdr:colOff>114300</xdr:colOff>
      <xdr:row>96</xdr:row>
      <xdr:rowOff>79597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16615"/>
          <a:ext cx="889000" cy="22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79597</xdr:rowOff>
    </xdr:from>
    <xdr:to>
      <xdr:col>45</xdr:col>
      <xdr:colOff>177800</xdr:colOff>
      <xdr:row>98</xdr:row>
      <xdr:rowOff>63988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38797"/>
          <a:ext cx="889000" cy="3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22785</xdr:rowOff>
    </xdr:from>
    <xdr:to>
      <xdr:col>41</xdr:col>
      <xdr:colOff>50800</xdr:colOff>
      <xdr:row>98</xdr:row>
      <xdr:rowOff>63988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24885"/>
          <a:ext cx="889000"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30730</xdr:rowOff>
    </xdr:from>
    <xdr:to>
      <xdr:col>55</xdr:col>
      <xdr:colOff>50800</xdr:colOff>
      <xdr:row>97</xdr:row>
      <xdr:rowOff>132330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9157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149515</xdr:rowOff>
    </xdr:from>
    <xdr:to>
      <xdr:col>50</xdr:col>
      <xdr:colOff>165100</xdr:colOff>
      <xdr:row>95</xdr:row>
      <xdr:rowOff>79665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96192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04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28797</xdr:rowOff>
    </xdr:from>
    <xdr:to>
      <xdr:col>46</xdr:col>
      <xdr:colOff>38100</xdr:colOff>
      <xdr:row>96</xdr:row>
      <xdr:rowOff>130397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146924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13188</xdr:rowOff>
    </xdr:from>
    <xdr:to>
      <xdr:col>41</xdr:col>
      <xdr:colOff>101600</xdr:colOff>
      <xdr:row>98</xdr:row>
      <xdr:rowOff>114788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105915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143435</xdr:rowOff>
    </xdr:from>
    <xdr:to>
      <xdr:col>36</xdr:col>
      <xdr:colOff>165100</xdr:colOff>
      <xdr:row>98</xdr:row>
      <xdr:rowOff>73585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64712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77459</xdr:rowOff>
    </xdr:from>
    <xdr:to>
      <xdr:col>67</xdr:col>
      <xdr:colOff>101600</xdr:colOff>
      <xdr:row>39</xdr:row>
      <xdr:rowOff>7609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24136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95515</xdr:rowOff>
    </xdr:from>
    <xdr:to>
      <xdr:col>85</xdr:col>
      <xdr:colOff>127000</xdr:colOff>
      <xdr:row>76</xdr:row>
      <xdr:rowOff>154516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25715"/>
          <a:ext cx="8382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8472</xdr:rowOff>
    </xdr:from>
    <xdr:to>
      <xdr:col>81</xdr:col>
      <xdr:colOff>50800</xdr:colOff>
      <xdr:row>76</xdr:row>
      <xdr:rowOff>154516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38672"/>
          <a:ext cx="889000" cy="14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127051</xdr:rowOff>
    </xdr:from>
    <xdr:to>
      <xdr:col>76</xdr:col>
      <xdr:colOff>114300</xdr:colOff>
      <xdr:row>76</xdr:row>
      <xdr:rowOff>8472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985801"/>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84379</xdr:rowOff>
    </xdr:from>
    <xdr:to>
      <xdr:col>71</xdr:col>
      <xdr:colOff>177800</xdr:colOff>
      <xdr:row>75</xdr:row>
      <xdr:rowOff>127051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43129"/>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44715</xdr:rowOff>
    </xdr:from>
    <xdr:to>
      <xdr:col>85</xdr:col>
      <xdr:colOff>177800</xdr:colOff>
      <xdr:row>76</xdr:row>
      <xdr:rowOff>146315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23142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5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103716</xdr:rowOff>
    </xdr:from>
    <xdr:to>
      <xdr:col>81</xdr:col>
      <xdr:colOff>101600</xdr:colOff>
      <xdr:row>77</xdr:row>
      <xdr:rowOff>33866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24993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129122</xdr:rowOff>
    </xdr:from>
    <xdr:to>
      <xdr:col>76</xdr:col>
      <xdr:colOff>165100</xdr:colOff>
      <xdr:row>76</xdr:row>
      <xdr:rowOff>59272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75799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76251</xdr:rowOff>
    </xdr:from>
    <xdr:to>
      <xdr:col>72</xdr:col>
      <xdr:colOff>38100</xdr:colOff>
      <xdr:row>76</xdr:row>
      <xdr:rowOff>6401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22928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33579</xdr:rowOff>
    </xdr:from>
    <xdr:to>
      <xdr:col>67</xdr:col>
      <xdr:colOff>101600</xdr:colOff>
      <xdr:row>75</xdr:row>
      <xdr:rowOff>135179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151706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94777</xdr:rowOff>
    </xdr:from>
    <xdr:to>
      <xdr:col>85</xdr:col>
      <xdr:colOff>127000</xdr:colOff>
      <xdr:row>97</xdr:row>
      <xdr:rowOff>105868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25427"/>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25688</xdr:rowOff>
    </xdr:from>
    <xdr:to>
      <xdr:col>81</xdr:col>
      <xdr:colOff>50800</xdr:colOff>
      <xdr:row>97</xdr:row>
      <xdr:rowOff>105868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56338"/>
          <a:ext cx="889000" cy="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25688</xdr:rowOff>
    </xdr:from>
    <xdr:to>
      <xdr:col>76</xdr:col>
      <xdr:colOff>114300</xdr:colOff>
      <xdr:row>97</xdr:row>
      <xdr:rowOff>158164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56338"/>
          <a:ext cx="889000" cy="1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158164</xdr:rowOff>
    </xdr:from>
    <xdr:to>
      <xdr:col>71</xdr:col>
      <xdr:colOff>177800</xdr:colOff>
      <xdr:row>98</xdr:row>
      <xdr:rowOff>12398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88814"/>
          <a:ext cx="889000" cy="2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103240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43977</xdr:rowOff>
    </xdr:from>
    <xdr:to>
      <xdr:col>85</xdr:col>
      <xdr:colOff>177800</xdr:colOff>
      <xdr:row>97</xdr:row>
      <xdr:rowOff>145577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66854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55068</xdr:rowOff>
    </xdr:from>
    <xdr:to>
      <xdr:col>81</xdr:col>
      <xdr:colOff>101600</xdr:colOff>
      <xdr:row>97</xdr:row>
      <xdr:rowOff>156668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1745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146338</xdr:rowOff>
    </xdr:from>
    <xdr:to>
      <xdr:col>76</xdr:col>
      <xdr:colOff>165100</xdr:colOff>
      <xdr:row>97</xdr:row>
      <xdr:rowOff>76488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93015</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38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107364</xdr:rowOff>
    </xdr:from>
    <xdr:to>
      <xdr:col>72</xdr:col>
      <xdr:colOff>38100</xdr:colOff>
      <xdr:row>98</xdr:row>
      <xdr:rowOff>37514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54041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133048</xdr:rowOff>
    </xdr:from>
    <xdr:to>
      <xdr:col>67</xdr:col>
      <xdr:colOff>101600</xdr:colOff>
      <xdr:row>98</xdr:row>
      <xdr:rowOff>63198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79725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3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127698</xdr:rowOff>
    </xdr:from>
    <xdr:to>
      <xdr:col>116</xdr:col>
      <xdr:colOff>63500</xdr:colOff>
      <xdr:row>33</xdr:row>
      <xdr:rowOff>52432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614098"/>
          <a:ext cx="838200" cy="9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66355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52432</xdr:rowOff>
    </xdr:from>
    <xdr:to>
      <xdr:col>111</xdr:col>
      <xdr:colOff>177800</xdr:colOff>
      <xdr:row>33</xdr:row>
      <xdr:rowOff>110382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5710282"/>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110382</xdr:rowOff>
    </xdr:from>
    <xdr:to>
      <xdr:col>107</xdr:col>
      <xdr:colOff>50800</xdr:colOff>
      <xdr:row>33</xdr:row>
      <xdr:rowOff>126670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57682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126670</xdr:rowOff>
    </xdr:from>
    <xdr:to>
      <xdr:col>102</xdr:col>
      <xdr:colOff>114300</xdr:colOff>
      <xdr:row>34</xdr:row>
      <xdr:rowOff>64433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5784520"/>
          <a:ext cx="889000" cy="10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147280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76898</xdr:rowOff>
    </xdr:from>
    <xdr:to>
      <xdr:col>116</xdr:col>
      <xdr:colOff>114300</xdr:colOff>
      <xdr:row>33</xdr:row>
      <xdr:rowOff>7048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99775</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4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1632</xdr:rowOff>
    </xdr:from>
    <xdr:to>
      <xdr:col>112</xdr:col>
      <xdr:colOff>38100</xdr:colOff>
      <xdr:row>33</xdr:row>
      <xdr:rowOff>103232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6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119759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4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59582</xdr:rowOff>
    </xdr:from>
    <xdr:to>
      <xdr:col>107</xdr:col>
      <xdr:colOff>101600</xdr:colOff>
      <xdr:row>33</xdr:row>
      <xdr:rowOff>161182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7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6259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549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75870</xdr:rowOff>
    </xdr:from>
    <xdr:to>
      <xdr:col>102</xdr:col>
      <xdr:colOff>165100</xdr:colOff>
      <xdr:row>34</xdr:row>
      <xdr:rowOff>6020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7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22547</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5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13633</xdr:rowOff>
    </xdr:from>
    <xdr:to>
      <xdr:col>98</xdr:col>
      <xdr:colOff>38100</xdr:colOff>
      <xdr:row>34</xdr:row>
      <xdr:rowOff>115233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8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131760</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389111" y="561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28209</xdr:rowOff>
    </xdr:from>
    <xdr:to>
      <xdr:col>116</xdr:col>
      <xdr:colOff>63500</xdr:colOff>
      <xdr:row>77</xdr:row>
      <xdr:rowOff>41418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29859"/>
          <a:ext cx="8382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41418</xdr:rowOff>
    </xdr:from>
    <xdr:to>
      <xdr:col>111</xdr:col>
      <xdr:colOff>177800</xdr:colOff>
      <xdr:row>77</xdr:row>
      <xdr:rowOff>52636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43068"/>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21073</xdr:rowOff>
    </xdr:from>
    <xdr:to>
      <xdr:col>107</xdr:col>
      <xdr:colOff>50800</xdr:colOff>
      <xdr:row>77</xdr:row>
      <xdr:rowOff>52636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22723"/>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21073</xdr:rowOff>
    </xdr:from>
    <xdr:to>
      <xdr:col>102</xdr:col>
      <xdr:colOff>114300</xdr:colOff>
      <xdr:row>77</xdr:row>
      <xdr:rowOff>43264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22723"/>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148859</xdr:rowOff>
    </xdr:from>
    <xdr:to>
      <xdr:col>116</xdr:col>
      <xdr:colOff>114300</xdr:colOff>
      <xdr:row>77</xdr:row>
      <xdr:rowOff>79009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127286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162068</xdr:rowOff>
    </xdr:from>
    <xdr:to>
      <xdr:col>112</xdr:col>
      <xdr:colOff>38100</xdr:colOff>
      <xdr:row>77</xdr:row>
      <xdr:rowOff>92218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83345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1836</xdr:rowOff>
    </xdr:from>
    <xdr:to>
      <xdr:col>107</xdr:col>
      <xdr:colOff>101600</xdr:colOff>
      <xdr:row>77</xdr:row>
      <xdr:rowOff>103436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94563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141723</xdr:rowOff>
    </xdr:from>
    <xdr:to>
      <xdr:col>102</xdr:col>
      <xdr:colOff>165100</xdr:colOff>
      <xdr:row>77</xdr:row>
      <xdr:rowOff>71873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63000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163914</xdr:rowOff>
    </xdr:from>
    <xdr:to>
      <xdr:col>98</xdr:col>
      <xdr:colOff>38100</xdr:colOff>
      <xdr:row>77</xdr:row>
      <xdr:rowOff>94064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85191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人件費は、住民一人当た</a:t>
          </a:r>
          <a:r>
            <a:rPr kumimoji="1" lang="en-US" altLang="ja-JP" sz="850">
              <a:latin typeface="ＭＳ Ｐゴシック" panose="020B0600070205080204" pitchFamily="50" charset="-128"/>
              <a:ea typeface="ＭＳ Ｐゴシック" panose="020B0600070205080204" pitchFamily="50" charset="-128"/>
            </a:rPr>
            <a:t>164,013</a:t>
          </a:r>
          <a:r>
            <a:rPr kumimoji="1" lang="ja-JP" altLang="en-US" sz="850">
              <a:latin typeface="ＭＳ Ｐゴシック" panose="020B0600070205080204" pitchFamily="50" charset="-128"/>
              <a:ea typeface="ＭＳ Ｐゴシック" panose="020B0600070205080204" pitchFamily="50" charset="-128"/>
            </a:rPr>
            <a:t>円となっており、令和４年度から</a:t>
          </a:r>
          <a:r>
            <a:rPr kumimoji="1" lang="en-US" altLang="ja-JP" sz="850">
              <a:latin typeface="ＭＳ Ｐゴシック" panose="020B0600070205080204" pitchFamily="50" charset="-128"/>
              <a:ea typeface="ＭＳ Ｐゴシック" panose="020B0600070205080204" pitchFamily="50" charset="-128"/>
            </a:rPr>
            <a:t>197</a:t>
          </a:r>
          <a:r>
            <a:rPr kumimoji="1" lang="ja-JP" altLang="en-US" sz="850">
              <a:latin typeface="ＭＳ Ｐゴシック" panose="020B0600070205080204" pitchFamily="50" charset="-128"/>
              <a:ea typeface="ＭＳ Ｐゴシック" panose="020B0600070205080204" pitchFamily="50" charset="-128"/>
            </a:rPr>
            <a:t>円増加している。これは職員給の増等によるものである。また、類似団体平均と比較しても約</a:t>
          </a:r>
          <a:r>
            <a:rPr kumimoji="1" lang="en-US" altLang="ja-JP" sz="850">
              <a:latin typeface="ＭＳ Ｐゴシック" panose="020B0600070205080204" pitchFamily="50" charset="-128"/>
              <a:ea typeface="ＭＳ Ｐゴシック" panose="020B0600070205080204" pitchFamily="50" charset="-128"/>
            </a:rPr>
            <a:t>40,800</a:t>
          </a:r>
          <a:r>
            <a:rPr kumimoji="1" lang="ja-JP" altLang="en-US" sz="850">
              <a:latin typeface="ＭＳ Ｐゴシック" panose="020B0600070205080204" pitchFamily="50" charset="-128"/>
              <a:ea typeface="ＭＳ Ｐゴシック" panose="020B0600070205080204" pitchFamily="50" charset="-128"/>
            </a:rPr>
            <a:t>円上回っているが、主な要因は平成</a:t>
          </a:r>
          <a:r>
            <a:rPr kumimoji="1" lang="en-US" altLang="ja-JP" sz="850">
              <a:latin typeface="ＭＳ Ｐゴシック" panose="020B0600070205080204" pitchFamily="50" charset="-128"/>
              <a:ea typeface="ＭＳ Ｐゴシック" panose="020B0600070205080204" pitchFamily="50" charset="-128"/>
            </a:rPr>
            <a:t>17</a:t>
          </a:r>
          <a:r>
            <a:rPr kumimoji="1" lang="ja-JP" altLang="en-US" sz="850">
              <a:latin typeface="ＭＳ Ｐゴシック" panose="020B0600070205080204" pitchFamily="50" charset="-128"/>
              <a:ea typeface="ＭＳ Ｐゴシック" panose="020B0600070205080204" pitchFamily="50" charset="-128"/>
            </a:rPr>
            <a:t>年</a:t>
          </a:r>
          <a:r>
            <a:rPr kumimoji="1" lang="en-US" altLang="ja-JP" sz="850">
              <a:latin typeface="ＭＳ Ｐゴシック" panose="020B0600070205080204" pitchFamily="50" charset="-128"/>
              <a:ea typeface="ＭＳ Ｐゴシック" panose="020B0600070205080204" pitchFamily="50" charset="-128"/>
            </a:rPr>
            <a:t>4</a:t>
          </a:r>
          <a:r>
            <a:rPr kumimoji="1" lang="ja-JP" altLang="en-US" sz="850">
              <a:latin typeface="ＭＳ Ｐゴシック" panose="020B0600070205080204" pitchFamily="50" charset="-128"/>
              <a:ea typeface="ＭＳ Ｐゴシック" panose="020B0600070205080204" pitchFamily="50" charset="-128"/>
            </a:rPr>
            <a:t>月</a:t>
          </a:r>
          <a:r>
            <a:rPr kumimoji="1" lang="en-US" altLang="ja-JP" sz="850">
              <a:latin typeface="ＭＳ Ｐゴシック" panose="020B0600070205080204" pitchFamily="50" charset="-128"/>
              <a:ea typeface="ＭＳ Ｐゴシック" panose="020B0600070205080204" pitchFamily="50" charset="-128"/>
            </a:rPr>
            <a:t>1</a:t>
          </a:r>
          <a:r>
            <a:rPr kumimoji="1" lang="ja-JP" altLang="en-US" sz="850">
              <a:latin typeface="ＭＳ Ｐゴシック" panose="020B0600070205080204" pitchFamily="50" charset="-128"/>
              <a:ea typeface="ＭＳ Ｐゴシック" panose="020B0600070205080204" pitchFamily="50" charset="-128"/>
            </a:rPr>
            <a:t>日の合併に伴う職員の増加や、保育所への保育士等の配置、消防本部・消防署の単独設置によるものである。今後は財政状況や退職の状況及び業務内容を勘案しつつ、適正な定員管理を目指す。</a:t>
          </a:r>
        </a:p>
        <a:p>
          <a:r>
            <a:rPr kumimoji="1" lang="ja-JP" altLang="en-US" sz="850">
              <a:latin typeface="ＭＳ Ｐゴシック" panose="020B0600070205080204" pitchFamily="50" charset="-128"/>
              <a:ea typeface="ＭＳ Ｐゴシック" panose="020B0600070205080204" pitchFamily="50" charset="-128"/>
            </a:rPr>
            <a:t>物件費は、住民一人当たり</a:t>
          </a:r>
          <a:r>
            <a:rPr kumimoji="1" lang="en-US" altLang="ja-JP" sz="850">
              <a:latin typeface="ＭＳ Ｐゴシック" panose="020B0600070205080204" pitchFamily="50" charset="-128"/>
              <a:ea typeface="ＭＳ Ｐゴシック" panose="020B0600070205080204" pitchFamily="50" charset="-128"/>
            </a:rPr>
            <a:t>258,701</a:t>
          </a:r>
          <a:r>
            <a:rPr kumimoji="1" lang="ja-JP" altLang="en-US" sz="850">
              <a:latin typeface="ＭＳ Ｐゴシック" panose="020B0600070205080204" pitchFamily="50" charset="-128"/>
              <a:ea typeface="ＭＳ Ｐゴシック" panose="020B0600070205080204" pitchFamily="50" charset="-128"/>
            </a:rPr>
            <a:t>円となっており、令和４年度から</a:t>
          </a:r>
          <a:r>
            <a:rPr kumimoji="1" lang="en-US" altLang="ja-JP" sz="850">
              <a:latin typeface="ＭＳ Ｐゴシック" panose="020B0600070205080204" pitchFamily="50" charset="-128"/>
              <a:ea typeface="ＭＳ Ｐゴシック" panose="020B0600070205080204" pitchFamily="50" charset="-128"/>
            </a:rPr>
            <a:t>35,839</a:t>
          </a:r>
          <a:r>
            <a:rPr kumimoji="1" lang="ja-JP" altLang="en-US" sz="850">
              <a:latin typeface="ＭＳ Ｐゴシック" panose="020B0600070205080204" pitchFamily="50" charset="-128"/>
              <a:ea typeface="ＭＳ Ｐゴシック" panose="020B0600070205080204" pitchFamily="50" charset="-128"/>
            </a:rPr>
            <a:t>円増加している。これはふるさと応援寄附金の増加に伴う返戻品事業経費</a:t>
          </a:r>
          <a:r>
            <a:rPr kumimoji="1" lang="ja-JP" altLang="en-US" sz="850">
              <a:solidFill>
                <a:schemeClr val="tx1"/>
              </a:solidFill>
              <a:latin typeface="ＭＳ Ｐゴシック" panose="020B0600070205080204" pitchFamily="50" charset="-128"/>
              <a:ea typeface="ＭＳ Ｐゴシック" panose="020B0600070205080204" pitchFamily="50" charset="-128"/>
            </a:rPr>
            <a:t>の増や経常的な委託業務に係る経費の増、全国学校給食ホタテ提供事業等の実施によるものである。</a:t>
          </a: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維持補修費は住民一人当たり</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17,406</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3,663</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円減少している</a:t>
          </a:r>
          <a:r>
            <a:rPr kumimoji="1" lang="ja-JP" altLang="en-US" sz="850">
              <a:solidFill>
                <a:schemeClr val="tx1"/>
              </a:solidFill>
              <a:latin typeface="ＭＳ Ｐゴシック" panose="020B0600070205080204" pitchFamily="50" charset="-128"/>
              <a:ea typeface="ＭＳ Ｐゴシック" panose="020B0600070205080204" pitchFamily="50" charset="-128"/>
            </a:rPr>
            <a:t>。これは除雪費用の減少が主な要因となっている。また、</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類似団体平均値との比較で高い数値となっているのは、除雪費用に加え公共施設等の老朽化による修繕等が原因である。そのため、公共施設等の更新、統廃合、長寿命化等を計画的に行うことにより財政負担の軽減に努める。</a:t>
          </a: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92,938</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10,021</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円増加して</a:t>
          </a:r>
          <a:r>
            <a:rPr kumimoji="1" lang="ja-JP" altLang="en-US" sz="850">
              <a:solidFill>
                <a:schemeClr val="tx1"/>
              </a:solidFill>
              <a:latin typeface="ＭＳ Ｐゴシック" panose="020B0600070205080204" pitchFamily="50" charset="-128"/>
              <a:ea typeface="ＭＳ Ｐゴシック" panose="020B0600070205080204" pitchFamily="50" charset="-128"/>
            </a:rPr>
            <a:t>いる。これは電力・ガス・食料品等価格高騰緊急支援給付金事業の実施等によるものである。</a:t>
          </a: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100,249</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3,043</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円減少している。</a:t>
          </a:r>
          <a:r>
            <a:rPr kumimoji="1" lang="ja-JP" altLang="en-US" sz="850">
              <a:solidFill>
                <a:schemeClr val="tx1"/>
              </a:solidFill>
              <a:latin typeface="ＭＳ Ｐゴシック" panose="020B0600070205080204" pitchFamily="50" charset="-128"/>
              <a:ea typeface="ＭＳ Ｐゴシック" panose="020B0600070205080204" pitchFamily="50" charset="-128"/>
            </a:rPr>
            <a:t>これはコロナウイルス感染症対応地方創生臨時交付金事業の事業費の減等によるものである。</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850">
              <a:solidFill>
                <a:schemeClr val="tx1"/>
              </a:solidFill>
              <a:latin typeface="ＭＳ Ｐゴシック" panose="020B0600070205080204" pitchFamily="50" charset="-128"/>
              <a:ea typeface="ＭＳ Ｐゴシック" panose="020B0600070205080204" pitchFamily="50" charset="-128"/>
            </a:rPr>
            <a:t>76,043</a:t>
          </a:r>
          <a:r>
            <a:rPr kumimoji="1" lang="ja-JP" altLang="en-US" sz="850">
              <a:solidFill>
                <a:schemeClr val="tx1"/>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chemeClr val="tx1"/>
              </a:solidFill>
              <a:latin typeface="ＭＳ Ｐゴシック" panose="020B0600070205080204" pitchFamily="50" charset="-128"/>
              <a:ea typeface="ＭＳ Ｐゴシック" panose="020B0600070205080204" pitchFamily="50" charset="-128"/>
            </a:rPr>
            <a:t>99,401</a:t>
          </a:r>
          <a:r>
            <a:rPr kumimoji="1" lang="ja-JP" altLang="en-US" sz="850">
              <a:solidFill>
                <a:schemeClr val="tx1"/>
              </a:solidFill>
              <a:latin typeface="ＭＳ Ｐゴシック" panose="020B0600070205080204" pitchFamily="50" charset="-128"/>
              <a:ea typeface="ＭＳ Ｐゴシック" panose="020B0600070205080204" pitchFamily="50" charset="-128"/>
            </a:rPr>
            <a:t>円減少している。主な要因は汚泥再生処理センター整備事業や砂原漁協荷捌施設整備事業の終了等によるものである。</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850">
              <a:solidFill>
                <a:schemeClr val="tx1"/>
              </a:solidFill>
              <a:latin typeface="ＭＳ Ｐゴシック" panose="020B0600070205080204" pitchFamily="50" charset="-128"/>
              <a:ea typeface="ＭＳ Ｐゴシック" panose="020B0600070205080204" pitchFamily="50" charset="-128"/>
            </a:rPr>
            <a:t>77,559</a:t>
          </a:r>
          <a:r>
            <a:rPr kumimoji="1" lang="ja-JP" altLang="en-US" sz="850">
              <a:solidFill>
                <a:schemeClr val="tx1"/>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chemeClr val="tx1"/>
              </a:solidFill>
              <a:latin typeface="ＭＳ Ｐゴシック" panose="020B0600070205080204" pitchFamily="50" charset="-128"/>
              <a:ea typeface="ＭＳ Ｐゴシック" panose="020B0600070205080204" pitchFamily="50" charset="-128"/>
            </a:rPr>
            <a:t>5,420</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円増加している。これはさわら幼稚園整備に係る地方債の償還が開始したこと等によるものである。</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積立金は住民一人当たり</a:t>
          </a:r>
          <a:r>
            <a:rPr kumimoji="1" lang="en-US" altLang="ja-JP" sz="850">
              <a:solidFill>
                <a:schemeClr val="tx1"/>
              </a:solidFill>
              <a:latin typeface="ＭＳ Ｐゴシック" panose="020B0600070205080204" pitchFamily="50" charset="-128"/>
              <a:ea typeface="ＭＳ Ｐゴシック" panose="020B0600070205080204" pitchFamily="50" charset="-128"/>
            </a:rPr>
            <a:t>94,651</a:t>
          </a:r>
          <a:r>
            <a:rPr kumimoji="1" lang="ja-JP" altLang="en-US" sz="850">
              <a:solidFill>
                <a:schemeClr val="tx1"/>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chemeClr val="tx1"/>
              </a:solidFill>
              <a:latin typeface="ＭＳ Ｐゴシック" panose="020B0600070205080204" pitchFamily="50" charset="-128"/>
              <a:ea typeface="ＭＳ Ｐゴシック" panose="020B0600070205080204" pitchFamily="50" charset="-128"/>
            </a:rPr>
            <a:t>4,851</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円増加している。これはふるさと応援応援寄附金の増によるふるさと応援基金積立金の増加、幼児教育保育施設等整備基金積立金の減少等によるものである。</a:t>
          </a:r>
          <a:endParaRPr kumimoji="1" lang="en-US" altLang="ja-JP" sz="850">
            <a:solidFill>
              <a:schemeClr val="tx1"/>
            </a:solidFill>
            <a:latin typeface="ＭＳ Ｐゴシック" panose="020B0600070205080204" pitchFamily="50" charset="-128"/>
            <a:ea typeface="ＭＳ Ｐゴシック" panose="020B0600070205080204" pitchFamily="50" charset="-128"/>
          </a:endParaRPr>
        </a:p>
        <a:p>
          <a:r>
            <a:rPr kumimoji="1" lang="ja-JP" altLang="en-US" sz="850">
              <a:solidFill>
                <a:schemeClr val="tx1"/>
              </a:solidFill>
              <a:latin typeface="ＭＳ Ｐゴシック" panose="020B0600070205080204" pitchFamily="50" charset="-128"/>
              <a:ea typeface="ＭＳ Ｐゴシック" panose="020B0600070205080204" pitchFamily="50" charset="-128"/>
            </a:rPr>
            <a:t>投資及び出資金は住民一人当たり</a:t>
          </a:r>
          <a:r>
            <a:rPr kumimoji="1" lang="en-US" altLang="ja-JP" sz="850">
              <a:solidFill>
                <a:schemeClr val="tx1"/>
              </a:solidFill>
              <a:latin typeface="ＭＳ Ｐゴシック" panose="020B0600070205080204" pitchFamily="50" charset="-128"/>
              <a:ea typeface="ＭＳ Ｐゴシック" panose="020B0600070205080204" pitchFamily="50" charset="-128"/>
            </a:rPr>
            <a:t>16,210</a:t>
          </a:r>
          <a:r>
            <a:rPr kumimoji="1" lang="ja-JP" altLang="en-US" sz="850">
              <a:solidFill>
                <a:schemeClr val="tx1"/>
              </a:solidFill>
              <a:latin typeface="ＭＳ Ｐゴシック" panose="020B0600070205080204" pitchFamily="50" charset="-128"/>
              <a:ea typeface="ＭＳ Ｐゴシック" panose="020B0600070205080204" pitchFamily="50" charset="-128"/>
            </a:rPr>
            <a:t>円となっており、令和４年度から</a:t>
          </a:r>
          <a:r>
            <a:rPr kumimoji="1" lang="en-US" altLang="ja-JP" sz="850">
              <a:solidFill>
                <a:schemeClr val="tx1"/>
              </a:solidFill>
              <a:latin typeface="ＭＳ Ｐゴシック" panose="020B0600070205080204" pitchFamily="50" charset="-128"/>
              <a:ea typeface="ＭＳ Ｐゴシック" panose="020B0600070205080204" pitchFamily="50" charset="-128"/>
            </a:rPr>
            <a:t>1,683</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円増加している。また、類似団体平均値との比較では</a:t>
          </a:r>
          <a:r>
            <a:rPr kumimoji="1" lang="en-US" altLang="ja-JP" sz="850">
              <a:solidFill>
                <a:schemeClr val="tx1"/>
              </a:solidFill>
              <a:latin typeface="ＭＳ Ｐゴシック" panose="020B0600070205080204" pitchFamily="50" charset="-128"/>
              <a:ea typeface="ＭＳ Ｐゴシック" panose="020B0600070205080204" pitchFamily="50" charset="-128"/>
            </a:rPr>
            <a:t>12,193</a:t>
          </a:r>
          <a:r>
            <a:rPr kumimoji="1" lang="ja-JP" altLang="en-US" sz="850">
              <a:solidFill>
                <a:schemeClr val="tx1"/>
              </a:solidFill>
              <a:latin typeface="ＭＳ Ｐゴシック" panose="020B0600070205080204" pitchFamily="50" charset="-128"/>
              <a:ea typeface="ＭＳ Ｐゴシック" panose="020B0600070205080204" pitchFamily="50" charset="-128"/>
            </a:rPr>
            <a:t>円高い数値となっている。これは国民健康保険病院事業会計・下水道事業会計への出資金によるものである。</a:t>
          </a:r>
          <a:endParaRPr kumimoji="1" lang="en-US" altLang="ja-JP" sz="85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9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13,865
13,364
368.79
13,602,594
13,353,343
123,661
6,182,691
9,161,304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119888</xdr:rowOff>
    </xdr:from>
    <xdr:to>
      <xdr:col>24</xdr:col>
      <xdr:colOff>63500</xdr:colOff>
      <xdr:row>35</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9188"/>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119888</xdr:rowOff>
    </xdr:from>
    <xdr:to>
      <xdr:col>19</xdr:col>
      <xdr:colOff>177800</xdr:colOff>
      <xdr:row>35</xdr:row>
      <xdr:rowOff>53594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91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6731</xdr:rowOff>
    </xdr:from>
    <xdr:to>
      <xdr:col>15</xdr:col>
      <xdr:colOff>50800</xdr:colOff>
      <xdr:row>35</xdr:row>
      <xdr:rowOff>53594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748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6731</xdr:rowOff>
    </xdr:from>
    <xdr:to>
      <xdr:col>10</xdr:col>
      <xdr:colOff>114300</xdr:colOff>
      <xdr:row>35</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7481"/>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57040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93853</xdr:rowOff>
    </xdr:from>
    <xdr:to>
      <xdr:col>24</xdr:col>
      <xdr:colOff>114300</xdr:colOff>
      <xdr:row>36</xdr:row>
      <xdr:rowOff>24003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72280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69088</xdr:rowOff>
    </xdr:from>
    <xdr:to>
      <xdr:col>20</xdr:col>
      <xdr:colOff>38100</xdr:colOff>
      <xdr:row>34</xdr:row>
      <xdr:rowOff>170688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2794</xdr:rowOff>
    </xdr:from>
    <xdr:to>
      <xdr:col>15</xdr:col>
      <xdr:colOff>101600</xdr:colOff>
      <xdr:row>35</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95521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127381</xdr:rowOff>
    </xdr:from>
    <xdr:to>
      <xdr:col>10</xdr:col>
      <xdr:colOff>165100</xdr:colOff>
      <xdr:row>35</xdr:row>
      <xdr:rowOff>57531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74058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32512</xdr:rowOff>
    </xdr:from>
    <xdr:to>
      <xdr:col>6</xdr:col>
      <xdr:colOff>38100</xdr:colOff>
      <xdr:row>35</xdr:row>
      <xdr:rowOff>134112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150639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111879</xdr:rowOff>
    </xdr:from>
    <xdr:to>
      <xdr:col>24</xdr:col>
      <xdr:colOff>63500</xdr:colOff>
      <xdr:row>58</xdr:row>
      <xdr:rowOff>117978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55979"/>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111879</xdr:rowOff>
    </xdr:from>
    <xdr:to>
      <xdr:col>19</xdr:col>
      <xdr:colOff>177800</xdr:colOff>
      <xdr:row>58</xdr:row>
      <xdr:rowOff>117897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979"/>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5757</xdr:rowOff>
    </xdr:from>
    <xdr:to>
      <xdr:col>15</xdr:col>
      <xdr:colOff>50800</xdr:colOff>
      <xdr:row>58</xdr:row>
      <xdr:rowOff>117897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9857"/>
          <a:ext cx="889000" cy="11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5757</xdr:rowOff>
    </xdr:from>
    <xdr:to>
      <xdr:col>10</xdr:col>
      <xdr:colOff>114300</xdr:colOff>
      <xdr:row>58</xdr:row>
      <xdr:rowOff>131577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9857"/>
          <a:ext cx="889000" cy="1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142773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67178</xdr:rowOff>
    </xdr:from>
    <xdr:to>
      <xdr:col>24</xdr:col>
      <xdr:colOff>114300</xdr:colOff>
      <xdr:row>58</xdr:row>
      <xdr:rowOff>168778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153555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61079</xdr:rowOff>
    </xdr:from>
    <xdr:to>
      <xdr:col>20</xdr:col>
      <xdr:colOff>38100</xdr:colOff>
      <xdr:row>58</xdr:row>
      <xdr:rowOff>162679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153806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67097</xdr:rowOff>
    </xdr:from>
    <xdr:to>
      <xdr:col>15</xdr:col>
      <xdr:colOff>101600</xdr:colOff>
      <xdr:row>58</xdr:row>
      <xdr:rowOff>168697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159824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126407</xdr:rowOff>
    </xdr:from>
    <xdr:to>
      <xdr:col>10</xdr:col>
      <xdr:colOff>165100</xdr:colOff>
      <xdr:row>58</xdr:row>
      <xdr:rowOff>56557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47684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80777</xdr:rowOff>
    </xdr:from>
    <xdr:to>
      <xdr:col>6</xdr:col>
      <xdr:colOff>38100</xdr:colOff>
      <xdr:row>59</xdr:row>
      <xdr:rowOff>10927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44960</xdr:rowOff>
    </xdr:from>
    <xdr:to>
      <xdr:col>24</xdr:col>
      <xdr:colOff>63500</xdr:colOff>
      <xdr:row>76</xdr:row>
      <xdr:rowOff>91374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75160"/>
          <a:ext cx="838200" cy="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31389</xdr:rowOff>
    </xdr:from>
    <xdr:to>
      <xdr:col>19</xdr:col>
      <xdr:colOff>177800</xdr:colOff>
      <xdr:row>76</xdr:row>
      <xdr:rowOff>44960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61589"/>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31389</xdr:rowOff>
    </xdr:from>
    <xdr:to>
      <xdr:col>15</xdr:col>
      <xdr:colOff>50800</xdr:colOff>
      <xdr:row>78</xdr:row>
      <xdr:rowOff>47544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1589"/>
          <a:ext cx="889000" cy="3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47544</xdr:rowOff>
    </xdr:from>
    <xdr:to>
      <xdr:col>10</xdr:col>
      <xdr:colOff>114300</xdr:colOff>
      <xdr:row>78</xdr:row>
      <xdr:rowOff>82406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0644"/>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123924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40574</xdr:rowOff>
    </xdr:from>
    <xdr:to>
      <xdr:col>24</xdr:col>
      <xdr:colOff>114300</xdr:colOff>
      <xdr:row>76</xdr:row>
      <xdr:rowOff>142174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165610</xdr:rowOff>
    </xdr:from>
    <xdr:to>
      <xdr:col>20</xdr:col>
      <xdr:colOff>38100</xdr:colOff>
      <xdr:row>76</xdr:row>
      <xdr:rowOff>95760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112288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9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152039</xdr:rowOff>
    </xdr:from>
    <xdr:to>
      <xdr:col>15</xdr:col>
      <xdr:colOff>101600</xdr:colOff>
      <xdr:row>76</xdr:row>
      <xdr:rowOff>82189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98717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168194</xdr:rowOff>
    </xdr:from>
    <xdr:to>
      <xdr:col>10</xdr:col>
      <xdr:colOff>165100</xdr:colOff>
      <xdr:row>78</xdr:row>
      <xdr:rowOff>98344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89471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31606</xdr:rowOff>
    </xdr:from>
    <xdr:to>
      <xdr:col>6</xdr:col>
      <xdr:colOff>38100</xdr:colOff>
      <xdr:row>78</xdr:row>
      <xdr:rowOff>133206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3070</xdr:rowOff>
    </xdr:from>
    <xdr:to>
      <xdr:col>24</xdr:col>
      <xdr:colOff>63500</xdr:colOff>
      <xdr:row>96</xdr:row>
      <xdr:rowOff>67024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119370"/>
          <a:ext cx="838200" cy="40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3070</xdr:rowOff>
    </xdr:from>
    <xdr:to>
      <xdr:col>19</xdr:col>
      <xdr:colOff>177800</xdr:colOff>
      <xdr:row>94</xdr:row>
      <xdr:rowOff>162167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19370"/>
          <a:ext cx="889000" cy="15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162167</xdr:rowOff>
    </xdr:from>
    <xdr:to>
      <xdr:col>15</xdr:col>
      <xdr:colOff>50800</xdr:colOff>
      <xdr:row>96</xdr:row>
      <xdr:rowOff>160000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78467"/>
          <a:ext cx="889000" cy="34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51688</xdr:rowOff>
    </xdr:from>
    <xdr:to>
      <xdr:col>10</xdr:col>
      <xdr:colOff>114300</xdr:colOff>
      <xdr:row>96</xdr:row>
      <xdr:rowOff>160000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1088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16224</xdr:rowOff>
    </xdr:from>
    <xdr:to>
      <xdr:col>24</xdr:col>
      <xdr:colOff>114300</xdr:colOff>
      <xdr:row>96</xdr:row>
      <xdr:rowOff>117824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166101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123720</xdr:rowOff>
    </xdr:from>
    <xdr:to>
      <xdr:col>20</xdr:col>
      <xdr:colOff>38100</xdr:colOff>
      <xdr:row>94</xdr:row>
      <xdr:rowOff>53870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70397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8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111367</xdr:rowOff>
    </xdr:from>
    <xdr:to>
      <xdr:col>15</xdr:col>
      <xdr:colOff>101600</xdr:colOff>
      <xdr:row>95</xdr:row>
      <xdr:rowOff>41517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58044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0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109200</xdr:rowOff>
    </xdr:from>
    <xdr:to>
      <xdr:col>10</xdr:col>
      <xdr:colOff>165100</xdr:colOff>
      <xdr:row>97</xdr:row>
      <xdr:rowOff>39350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30477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888</xdr:rowOff>
    </xdr:from>
    <xdr:to>
      <xdr:col>6</xdr:col>
      <xdr:colOff>38100</xdr:colOff>
      <xdr:row>96</xdr:row>
      <xdr:rowOff>102488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119015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88036</xdr:rowOff>
    </xdr:from>
    <xdr:to>
      <xdr:col>55</xdr:col>
      <xdr:colOff>0</xdr:colOff>
      <xdr:row>37</xdr:row>
      <xdr:rowOff>102667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31686"/>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76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102667</xdr:rowOff>
    </xdr:from>
    <xdr:to>
      <xdr:col>50</xdr:col>
      <xdr:colOff>114300</xdr:colOff>
      <xdr:row>37</xdr:row>
      <xdr:rowOff>107467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4631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107467</xdr:rowOff>
    </xdr:from>
    <xdr:to>
      <xdr:col>45</xdr:col>
      <xdr:colOff>177800</xdr:colOff>
      <xdr:row>37</xdr:row>
      <xdr:rowOff>122098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5111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122098</xdr:rowOff>
    </xdr:from>
    <xdr:to>
      <xdr:col>41</xdr:col>
      <xdr:colOff>50800</xdr:colOff>
      <xdr:row>37</xdr:row>
      <xdr:rowOff>130785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6574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43781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92701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37236</xdr:rowOff>
    </xdr:from>
    <xdr:to>
      <xdr:col>55</xdr:col>
      <xdr:colOff>50800</xdr:colOff>
      <xdr:row>37</xdr:row>
      <xdr:rowOff>138836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60113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3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51867</xdr:rowOff>
    </xdr:from>
    <xdr:to>
      <xdr:col>50</xdr:col>
      <xdr:colOff>165100</xdr:colOff>
      <xdr:row>37</xdr:row>
      <xdr:rowOff>153467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169994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7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56667</xdr:rowOff>
    </xdr:from>
    <xdr:to>
      <xdr:col>46</xdr:col>
      <xdr:colOff>38100</xdr:colOff>
      <xdr:row>37</xdr:row>
      <xdr:rowOff>158267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3344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7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71298</xdr:rowOff>
    </xdr:from>
    <xdr:to>
      <xdr:col>41</xdr:col>
      <xdr:colOff>101600</xdr:colOff>
      <xdr:row>38</xdr:row>
      <xdr:rowOff>1448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17975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79985</xdr:rowOff>
    </xdr:from>
    <xdr:to>
      <xdr:col>36</xdr:col>
      <xdr:colOff>165100</xdr:colOff>
      <xdr:row>38</xdr:row>
      <xdr:rowOff>10134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23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26662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9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88669</xdr:rowOff>
    </xdr:from>
    <xdr:to>
      <xdr:col>55</xdr:col>
      <xdr:colOff>0</xdr:colOff>
      <xdr:row>56</xdr:row>
      <xdr:rowOff>123485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18419"/>
          <a:ext cx="838200" cy="2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88669</xdr:rowOff>
    </xdr:from>
    <xdr:to>
      <xdr:col>50</xdr:col>
      <xdr:colOff>114300</xdr:colOff>
      <xdr:row>57</xdr:row>
      <xdr:rowOff>132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18419"/>
          <a:ext cx="889000" cy="25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xdr:rowOff>
    </xdr:from>
    <xdr:to>
      <xdr:col>45</xdr:col>
      <xdr:colOff>177800</xdr:colOff>
      <xdr:row>57</xdr:row>
      <xdr:rowOff>1077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72782"/>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1077</xdr:rowOff>
    </xdr:from>
    <xdr:to>
      <xdr:col>41</xdr:col>
      <xdr:colOff>50800</xdr:colOff>
      <xdr:row>57</xdr:row>
      <xdr:rowOff>71882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73727"/>
          <a:ext cx="889000" cy="7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72685</xdr:rowOff>
    </xdr:from>
    <xdr:to>
      <xdr:col>55</xdr:col>
      <xdr:colOff>50800</xdr:colOff>
      <xdr:row>57</xdr:row>
      <xdr:rowOff>2835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51112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37869</xdr:rowOff>
    </xdr:from>
    <xdr:to>
      <xdr:col>50</xdr:col>
      <xdr:colOff>165100</xdr:colOff>
      <xdr:row>55</xdr:row>
      <xdr:rowOff>139469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155996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4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120782</xdr:rowOff>
    </xdr:from>
    <xdr:to>
      <xdr:col>46</xdr:col>
      <xdr:colOff>38100</xdr:colOff>
      <xdr:row>57</xdr:row>
      <xdr:rowOff>50932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42059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1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121727</xdr:rowOff>
    </xdr:from>
    <xdr:to>
      <xdr:col>41</xdr:col>
      <xdr:colOff>101600</xdr:colOff>
      <xdr:row>57</xdr:row>
      <xdr:rowOff>51877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43004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1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21082</xdr:rowOff>
    </xdr:from>
    <xdr:to>
      <xdr:col>36</xdr:col>
      <xdr:colOff>165100</xdr:colOff>
      <xdr:row>57</xdr:row>
      <xdr:rowOff>122682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113809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151816</xdr:rowOff>
    </xdr:from>
    <xdr:to>
      <xdr:col>55</xdr:col>
      <xdr:colOff>0</xdr:colOff>
      <xdr:row>75</xdr:row>
      <xdr:rowOff>38305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667666"/>
          <a:ext cx="838200" cy="2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125951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27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63671</xdr:rowOff>
    </xdr:from>
    <xdr:to>
      <xdr:col>50</xdr:col>
      <xdr:colOff>114300</xdr:colOff>
      <xdr:row>75</xdr:row>
      <xdr:rowOff>38305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750971"/>
          <a:ext cx="889000" cy="14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63671</xdr:rowOff>
    </xdr:from>
    <xdr:to>
      <xdr:col>45</xdr:col>
      <xdr:colOff>177800</xdr:colOff>
      <xdr:row>75</xdr:row>
      <xdr:rowOff>92395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750971"/>
          <a:ext cx="889000" cy="2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92395</xdr:rowOff>
    </xdr:from>
    <xdr:to>
      <xdr:col>41</xdr:col>
      <xdr:colOff>50800</xdr:colOff>
      <xdr:row>76</xdr:row>
      <xdr:rowOff>81107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951145"/>
          <a:ext cx="889000" cy="1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101016</xdr:rowOff>
    </xdr:from>
    <xdr:to>
      <xdr:col>55</xdr:col>
      <xdr:colOff>50800</xdr:colOff>
      <xdr:row>74</xdr:row>
      <xdr:rowOff>31166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6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123893</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46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158955</xdr:rowOff>
    </xdr:from>
    <xdr:to>
      <xdr:col>50</xdr:col>
      <xdr:colOff>165100</xdr:colOff>
      <xdr:row>75</xdr:row>
      <xdr:rowOff>89105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8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105632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62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12871</xdr:rowOff>
    </xdr:from>
    <xdr:to>
      <xdr:col>46</xdr:col>
      <xdr:colOff>38100</xdr:colOff>
      <xdr:row>74</xdr:row>
      <xdr:rowOff>114471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7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130998</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47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41595</xdr:rowOff>
    </xdr:from>
    <xdr:to>
      <xdr:col>41</xdr:col>
      <xdr:colOff>101600</xdr:colOff>
      <xdr:row>75</xdr:row>
      <xdr:rowOff>143195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159722</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67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30307</xdr:rowOff>
    </xdr:from>
    <xdr:to>
      <xdr:col>36</xdr:col>
      <xdr:colOff>165100</xdr:colOff>
      <xdr:row>76</xdr:row>
      <xdr:rowOff>131907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148433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83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164117</xdr:rowOff>
    </xdr:from>
    <xdr:to>
      <xdr:col>55</xdr:col>
      <xdr:colOff>0</xdr:colOff>
      <xdr:row>97</xdr:row>
      <xdr:rowOff>70706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23317"/>
          <a:ext cx="838200" cy="7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164117</xdr:rowOff>
    </xdr:from>
    <xdr:to>
      <xdr:col>50</xdr:col>
      <xdr:colOff>114300</xdr:colOff>
      <xdr:row>97</xdr:row>
      <xdr:rowOff>52603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23317"/>
          <a:ext cx="889000" cy="5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41914</xdr:rowOff>
    </xdr:from>
    <xdr:to>
      <xdr:col>45</xdr:col>
      <xdr:colOff>177800</xdr:colOff>
      <xdr:row>97</xdr:row>
      <xdr:rowOff>52603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72564"/>
          <a:ext cx="8890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41914</xdr:rowOff>
    </xdr:from>
    <xdr:to>
      <xdr:col>41</xdr:col>
      <xdr:colOff>50800</xdr:colOff>
      <xdr:row>97</xdr:row>
      <xdr:rowOff>158195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72564"/>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19906</xdr:rowOff>
    </xdr:from>
    <xdr:to>
      <xdr:col>55</xdr:col>
      <xdr:colOff>50800</xdr:colOff>
      <xdr:row>97</xdr:row>
      <xdr:rowOff>121506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169783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113317</xdr:rowOff>
    </xdr:from>
    <xdr:to>
      <xdr:col>50</xdr:col>
      <xdr:colOff>165100</xdr:colOff>
      <xdr:row>97</xdr:row>
      <xdr:rowOff>43467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34594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1803</xdr:rowOff>
    </xdr:from>
    <xdr:to>
      <xdr:col>46</xdr:col>
      <xdr:colOff>38100</xdr:colOff>
      <xdr:row>97</xdr:row>
      <xdr:rowOff>103403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94530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162564</xdr:rowOff>
    </xdr:from>
    <xdr:to>
      <xdr:col>41</xdr:col>
      <xdr:colOff>101600</xdr:colOff>
      <xdr:row>97</xdr:row>
      <xdr:rowOff>92714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83841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107395</xdr:rowOff>
    </xdr:from>
    <xdr:to>
      <xdr:col>36</xdr:col>
      <xdr:colOff>165100</xdr:colOff>
      <xdr:row>98</xdr:row>
      <xdr:rowOff>37545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28672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16452</xdr:rowOff>
    </xdr:from>
    <xdr:to>
      <xdr:col>85</xdr:col>
      <xdr:colOff>127000</xdr:colOff>
      <xdr:row>37</xdr:row>
      <xdr:rowOff>4401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88652"/>
          <a:ext cx="838200" cy="1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26963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90061</xdr:rowOff>
    </xdr:from>
    <xdr:to>
      <xdr:col>81</xdr:col>
      <xdr:colOff>50800</xdr:colOff>
      <xdr:row>37</xdr:row>
      <xdr:rowOff>4401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62261"/>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90061</xdr:rowOff>
    </xdr:from>
    <xdr:to>
      <xdr:col>76</xdr:col>
      <xdr:colOff>114300</xdr:colOff>
      <xdr:row>37</xdr:row>
      <xdr:rowOff>91008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62261"/>
          <a:ext cx="889000" cy="1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34479</xdr:rowOff>
    </xdr:from>
    <xdr:to>
      <xdr:col>71</xdr:col>
      <xdr:colOff>177800</xdr:colOff>
      <xdr:row>37</xdr:row>
      <xdr:rowOff>91008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35229"/>
          <a:ext cx="889000" cy="39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134045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137102</xdr:rowOff>
    </xdr:from>
    <xdr:to>
      <xdr:col>85</xdr:col>
      <xdr:colOff>177800</xdr:colOff>
      <xdr:row>36</xdr:row>
      <xdr:rowOff>67252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159979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125051</xdr:rowOff>
    </xdr:from>
    <xdr:to>
      <xdr:col>81</xdr:col>
      <xdr:colOff>101600</xdr:colOff>
      <xdr:row>37</xdr:row>
      <xdr:rowOff>55201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71728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39261</xdr:rowOff>
    </xdr:from>
    <xdr:to>
      <xdr:col>76</xdr:col>
      <xdr:colOff>165100</xdr:colOff>
      <xdr:row>36</xdr:row>
      <xdr:rowOff>140861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157388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40208</xdr:rowOff>
    </xdr:from>
    <xdr:to>
      <xdr:col>72</xdr:col>
      <xdr:colOff>38100</xdr:colOff>
      <xdr:row>37</xdr:row>
      <xdr:rowOff>141808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132935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7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155129</xdr:rowOff>
    </xdr:from>
    <xdr:to>
      <xdr:col>67</xdr:col>
      <xdr:colOff>101600</xdr:colOff>
      <xdr:row>35</xdr:row>
      <xdr:rowOff>85279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101806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37411</xdr:rowOff>
    </xdr:from>
    <xdr:to>
      <xdr:col>85</xdr:col>
      <xdr:colOff>127000</xdr:colOff>
      <xdr:row>56</xdr:row>
      <xdr:rowOff>114106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38611"/>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114106</xdr:rowOff>
    </xdr:from>
    <xdr:to>
      <xdr:col>81</xdr:col>
      <xdr:colOff>50800</xdr:colOff>
      <xdr:row>56</xdr:row>
      <xdr:rowOff>168677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5306"/>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168677</xdr:rowOff>
    </xdr:from>
    <xdr:to>
      <xdr:col>76</xdr:col>
      <xdr:colOff>114300</xdr:colOff>
      <xdr:row>56</xdr:row>
      <xdr:rowOff>171083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69877"/>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86290</xdr:rowOff>
    </xdr:from>
    <xdr:to>
      <xdr:col>71</xdr:col>
      <xdr:colOff>177800</xdr:colOff>
      <xdr:row>56</xdr:row>
      <xdr:rowOff>171083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16040"/>
          <a:ext cx="889000" cy="25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158061</xdr:rowOff>
    </xdr:from>
    <xdr:to>
      <xdr:col>85</xdr:col>
      <xdr:colOff>177800</xdr:colOff>
      <xdr:row>56</xdr:row>
      <xdr:rowOff>88211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9488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63306</xdr:rowOff>
    </xdr:from>
    <xdr:to>
      <xdr:col>81</xdr:col>
      <xdr:colOff>101600</xdr:colOff>
      <xdr:row>56</xdr:row>
      <xdr:rowOff>164906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156033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117877</xdr:rowOff>
    </xdr:from>
    <xdr:to>
      <xdr:col>76</xdr:col>
      <xdr:colOff>165100</xdr:colOff>
      <xdr:row>57</xdr:row>
      <xdr:rowOff>48027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39154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120283</xdr:rowOff>
    </xdr:from>
    <xdr:to>
      <xdr:col>72</xdr:col>
      <xdr:colOff>38100</xdr:colOff>
      <xdr:row>57</xdr:row>
      <xdr:rowOff>50433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41560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35490</xdr:rowOff>
    </xdr:from>
    <xdr:to>
      <xdr:col>67</xdr:col>
      <xdr:colOff>101600</xdr:colOff>
      <xdr:row>55</xdr:row>
      <xdr:rowOff>137090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153617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24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77339</xdr:rowOff>
    </xdr:from>
    <xdr:to>
      <xdr:col>67</xdr:col>
      <xdr:colOff>101600</xdr:colOff>
      <xdr:row>79</xdr:row>
      <xdr:rowOff>7489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24016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95515</xdr:rowOff>
    </xdr:from>
    <xdr:to>
      <xdr:col>85</xdr:col>
      <xdr:colOff>127000</xdr:colOff>
      <xdr:row>96</xdr:row>
      <xdr:rowOff>154516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54715"/>
          <a:ext cx="8382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8472</xdr:rowOff>
    </xdr:from>
    <xdr:to>
      <xdr:col>81</xdr:col>
      <xdr:colOff>50800</xdr:colOff>
      <xdr:row>96</xdr:row>
      <xdr:rowOff>154516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67672"/>
          <a:ext cx="889000" cy="14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127051</xdr:rowOff>
    </xdr:from>
    <xdr:to>
      <xdr:col>76</xdr:col>
      <xdr:colOff>114300</xdr:colOff>
      <xdr:row>96</xdr:row>
      <xdr:rowOff>8472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14801"/>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84379</xdr:rowOff>
    </xdr:from>
    <xdr:to>
      <xdr:col>71</xdr:col>
      <xdr:colOff>177800</xdr:colOff>
      <xdr:row>95</xdr:row>
      <xdr:rowOff>127051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372129"/>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44715</xdr:rowOff>
    </xdr:from>
    <xdr:to>
      <xdr:col>85</xdr:col>
      <xdr:colOff>177800</xdr:colOff>
      <xdr:row>96</xdr:row>
      <xdr:rowOff>146315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23142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103716</xdr:rowOff>
    </xdr:from>
    <xdr:to>
      <xdr:col>81</xdr:col>
      <xdr:colOff>101600</xdr:colOff>
      <xdr:row>97</xdr:row>
      <xdr:rowOff>33866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24993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129122</xdr:rowOff>
    </xdr:from>
    <xdr:to>
      <xdr:col>76</xdr:col>
      <xdr:colOff>165100</xdr:colOff>
      <xdr:row>96</xdr:row>
      <xdr:rowOff>59272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75799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1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76251</xdr:rowOff>
    </xdr:from>
    <xdr:to>
      <xdr:col>72</xdr:col>
      <xdr:colOff>38100</xdr:colOff>
      <xdr:row>96</xdr:row>
      <xdr:rowOff>6401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22928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33579</xdr:rowOff>
    </xdr:from>
    <xdr:to>
      <xdr:col>67</xdr:col>
      <xdr:colOff>101600</xdr:colOff>
      <xdr:row>95</xdr:row>
      <xdr:rowOff>135179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151706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104157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議会費については、令和４年度から</a:t>
          </a:r>
          <a:r>
            <a:rPr kumimoji="1" lang="en-US" altLang="ja-JP" sz="900">
              <a:latin typeface="ＭＳ Ｐゴシック" panose="020B0600070205080204" pitchFamily="50" charset="-128"/>
              <a:ea typeface="ＭＳ Ｐゴシック" panose="020B0600070205080204" pitchFamily="50" charset="-128"/>
            </a:rPr>
            <a:t>515</a:t>
          </a:r>
          <a:r>
            <a:rPr kumimoji="1" lang="ja-JP" altLang="en-US" sz="900">
              <a:latin typeface="ＭＳ Ｐゴシック" panose="020B0600070205080204" pitchFamily="50" charset="-128"/>
              <a:ea typeface="ＭＳ Ｐゴシック" panose="020B0600070205080204" pitchFamily="50" charset="-128"/>
            </a:rPr>
            <a:t>円減少している。これは議員定数</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名減により歳出が減少したためである。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民生費については</a:t>
          </a:r>
          <a:r>
            <a:rPr kumimoji="1" lang="ja-JP" altLang="en-US" sz="900">
              <a:solidFill>
                <a:srgbClr val="FF0000"/>
              </a:solidFill>
              <a:latin typeface="ＭＳ Ｐゴシック" panose="020B0600070205080204" pitchFamily="50" charset="-128"/>
              <a:ea typeface="ＭＳ Ｐゴシック" panose="020B0600070205080204" pitchFamily="50" charset="-128"/>
            </a:rPr>
            <a:t>、</a:t>
          </a:r>
          <a:r>
            <a:rPr kumimoji="1" lang="ja-JP" altLang="en-US" sz="900">
              <a:solidFill>
                <a:schemeClr val="tx1"/>
              </a:solidFill>
              <a:latin typeface="ＭＳ Ｐゴシック" panose="020B0600070205080204" pitchFamily="50" charset="-128"/>
              <a:ea typeface="ＭＳ Ｐゴシック" panose="020B0600070205080204" pitchFamily="50" charset="-128"/>
            </a:rPr>
            <a:t>新型コロナウイルス感染症対策に伴う各種給付金事業の実施により、令和３・４年度は平年に比べ歳出が大幅に増となっている。また令和５年度は電力・ガス・食料品等価格高騰給付金事業の実施、幼児教育・保育施設整備基金積立金の減等により、令和４年度と比べ</a:t>
          </a:r>
          <a:r>
            <a:rPr kumimoji="1" lang="en-US" altLang="ja-JP" sz="900">
              <a:solidFill>
                <a:schemeClr val="tx1"/>
              </a:solidFill>
              <a:latin typeface="ＭＳ Ｐゴシック" panose="020B0600070205080204" pitchFamily="50" charset="-128"/>
              <a:ea typeface="ＭＳ Ｐゴシック" panose="020B0600070205080204" pitchFamily="50" charset="-128"/>
            </a:rPr>
            <a:t>6,091</a:t>
          </a:r>
          <a:r>
            <a:rPr kumimoji="1" lang="ja-JP" altLang="en-US" sz="900">
              <a:solidFill>
                <a:schemeClr val="tx1"/>
              </a:solidFill>
              <a:latin typeface="ＭＳ Ｐゴシック" panose="020B0600070205080204" pitchFamily="50" charset="-128"/>
              <a:ea typeface="ＭＳ Ｐゴシック" panose="020B0600070205080204" pitchFamily="50" charset="-128"/>
            </a:rPr>
            <a:t>円減少している。</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衛生費については、令和４年度から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88,988</a:t>
          </a:r>
          <a:r>
            <a:rPr kumimoji="1" lang="ja-JP" altLang="en-US" sz="900">
              <a:solidFill>
                <a:schemeClr val="tx1"/>
              </a:solidFill>
              <a:latin typeface="ＭＳ Ｐゴシック" panose="020B0600070205080204" pitchFamily="50" charset="-128"/>
              <a:ea typeface="ＭＳ Ｐゴシック" panose="020B0600070205080204" pitchFamily="50" charset="-128"/>
            </a:rPr>
            <a:t>円減少している。これは汚泥再生処理センター整備事業の事業費の減等によるものである。</a:t>
          </a:r>
        </a:p>
        <a:p>
          <a:r>
            <a:rPr kumimoji="1" lang="ja-JP" altLang="en-US" sz="900">
              <a:latin typeface="ＭＳ Ｐゴシック" panose="020B0600070205080204" pitchFamily="50" charset="-128"/>
              <a:ea typeface="ＭＳ Ｐゴシック" panose="020B0600070205080204" pitchFamily="50" charset="-128"/>
            </a:rPr>
            <a:t>農林水産業費については、令和４年度から</a:t>
          </a:r>
          <a:r>
            <a:rPr kumimoji="1" lang="en-US" altLang="ja-JP" sz="900">
              <a:latin typeface="ＭＳ Ｐゴシック" panose="020B0600070205080204" pitchFamily="50" charset="-128"/>
              <a:ea typeface="ＭＳ Ｐゴシック" panose="020B0600070205080204" pitchFamily="50" charset="-128"/>
            </a:rPr>
            <a:t>27,069</a:t>
          </a:r>
          <a:r>
            <a:rPr kumimoji="1" lang="ja-JP" altLang="en-US" sz="900">
              <a:latin typeface="ＭＳ Ｐゴシック" panose="020B0600070205080204" pitchFamily="50" charset="-128"/>
              <a:ea typeface="ＭＳ Ｐゴシック" panose="020B0600070205080204" pitchFamily="50" charset="-128"/>
            </a:rPr>
            <a:t>円減少している。これは主に砂原漁協荷捌施設整備事業の事業費の減等によるものである。</a:t>
          </a:r>
          <a:endParaRPr kumimoji="1" lang="ja-JP" altLang="en-US"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商工費については、住民一人当たり</a:t>
          </a:r>
          <a:r>
            <a:rPr kumimoji="1" lang="en-US" altLang="ja-JP" sz="900">
              <a:solidFill>
                <a:schemeClr val="tx1"/>
              </a:solidFill>
              <a:latin typeface="ＭＳ Ｐゴシック" panose="020B0600070205080204" pitchFamily="50" charset="-128"/>
              <a:ea typeface="ＭＳ Ｐゴシック" panose="020B0600070205080204" pitchFamily="50" charset="-128"/>
            </a:rPr>
            <a:t>241,820</a:t>
          </a:r>
          <a:r>
            <a:rPr kumimoji="1" lang="ja-JP" altLang="en-US" sz="900">
              <a:solidFill>
                <a:schemeClr val="tx1"/>
              </a:solidFill>
              <a:latin typeface="ＭＳ Ｐゴシック" panose="020B0600070205080204" pitchFamily="50" charset="-128"/>
              <a:ea typeface="ＭＳ Ｐゴシック" panose="020B0600070205080204" pitchFamily="50" charset="-128"/>
            </a:rPr>
            <a:t>円となっており、類似団体平均との比較では</a:t>
          </a:r>
          <a:r>
            <a:rPr kumimoji="1" lang="en-US" altLang="ja-JP" sz="900">
              <a:solidFill>
                <a:schemeClr val="tx1"/>
              </a:solidFill>
              <a:latin typeface="ＭＳ Ｐゴシック" panose="020B0600070205080204" pitchFamily="50" charset="-128"/>
              <a:ea typeface="ＭＳ Ｐゴシック" panose="020B0600070205080204" pitchFamily="50" charset="-128"/>
            </a:rPr>
            <a:t>192,207</a:t>
          </a:r>
          <a:r>
            <a:rPr kumimoji="1" lang="ja-JP" altLang="en-US" sz="900">
              <a:solidFill>
                <a:schemeClr val="tx1"/>
              </a:solidFill>
              <a:latin typeface="ＭＳ Ｐゴシック" panose="020B0600070205080204" pitchFamily="50" charset="-128"/>
              <a:ea typeface="ＭＳ Ｐゴシック" panose="020B0600070205080204" pitchFamily="50" charset="-128"/>
            </a:rPr>
            <a:t>円上回っている。主な要因は、ふるさと応援寄附金による関係経費及びふるさと応援基金積立金によるものである。また、令和４年度から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60,207</a:t>
          </a:r>
          <a:r>
            <a:rPr kumimoji="1" lang="ja-JP" altLang="en-US" sz="900">
              <a:solidFill>
                <a:schemeClr val="tx1"/>
              </a:solidFill>
              <a:latin typeface="ＭＳ Ｐゴシック" panose="020B0600070205080204" pitchFamily="50" charset="-128"/>
              <a:ea typeface="ＭＳ Ｐゴシック" panose="020B0600070205080204" pitchFamily="50" charset="-128"/>
            </a:rPr>
            <a:t>円増加しているが、これはふるさと応援寄付金関係経費の増、</a:t>
          </a:r>
          <a:r>
            <a:rPr kumimoji="1" lang="en-US" altLang="ja-JP" sz="900">
              <a:solidFill>
                <a:schemeClr val="tx1"/>
              </a:solidFill>
              <a:latin typeface="ＭＳ Ｐゴシック" panose="020B0600070205080204" pitchFamily="50" charset="-128"/>
              <a:ea typeface="ＭＳ Ｐゴシック" panose="020B0600070205080204" pitchFamily="50" charset="-128"/>
            </a:rPr>
            <a:t>HACCP</a:t>
          </a:r>
          <a:r>
            <a:rPr kumimoji="1" lang="ja-JP" altLang="en-US" sz="900">
              <a:solidFill>
                <a:schemeClr val="tx1"/>
              </a:solidFill>
              <a:latin typeface="ＭＳ Ｐゴシック" panose="020B0600070205080204" pitchFamily="50" charset="-128"/>
              <a:ea typeface="ＭＳ Ｐゴシック" panose="020B0600070205080204" pitchFamily="50" charset="-128"/>
            </a:rPr>
            <a:t>等対応施設整備事業補助金、全国学校給食ホタテ提供事業の実施等によるものである。</a:t>
          </a:r>
          <a:endParaRPr kumimoji="1" lang="en-US" altLang="ja-JP"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消防費については、令和４年度から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4,881</a:t>
          </a:r>
          <a:r>
            <a:rPr kumimoji="1" lang="ja-JP" altLang="en-US" sz="900">
              <a:solidFill>
                <a:schemeClr val="tx1"/>
              </a:solidFill>
              <a:latin typeface="ＭＳ Ｐゴシック" panose="020B0600070205080204" pitchFamily="50" charset="-128"/>
              <a:ea typeface="ＭＳ Ｐゴシック" panose="020B0600070205080204" pitchFamily="50" charset="-128"/>
            </a:rPr>
            <a:t>円減少している。これはデジタル防災行政無線整備事業の実施等によるものである。</a:t>
          </a:r>
          <a:endParaRPr kumimoji="1" lang="en-US" altLang="ja-JP"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土木費については、令和４年度から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7,169</a:t>
          </a:r>
          <a:r>
            <a:rPr kumimoji="1" lang="ja-JP" altLang="en-US" sz="900">
              <a:solidFill>
                <a:schemeClr val="tx1"/>
              </a:solidFill>
              <a:latin typeface="ＭＳ Ｐゴシック" panose="020B0600070205080204" pitchFamily="50" charset="-128"/>
              <a:ea typeface="ＭＳ Ｐゴシック" panose="020B0600070205080204" pitchFamily="50" charset="-128"/>
            </a:rPr>
            <a:t>円減少している。これは除雪経費の減や町営住宅改修事業の事業費の減等によるものである。</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教育費については、令和４年度から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16,775</a:t>
          </a:r>
          <a:r>
            <a:rPr kumimoji="1" lang="ja-JP" altLang="en-US" sz="900">
              <a:solidFill>
                <a:schemeClr val="tx1"/>
              </a:solidFill>
              <a:latin typeface="ＭＳ Ｐゴシック" panose="020B0600070205080204" pitchFamily="50" charset="-128"/>
              <a:ea typeface="ＭＳ Ｐゴシック" panose="020B0600070205080204" pitchFamily="50" charset="-128"/>
            </a:rPr>
            <a:t>円増加している。これは森幼稚園移設改修事業や町民体育館改修事業の実施等によるものである。</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公債費については、令和４年度から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5,420</a:t>
          </a:r>
          <a:r>
            <a:rPr kumimoji="1" lang="ja-JP" altLang="en-US" sz="900">
              <a:solidFill>
                <a:schemeClr val="tx1"/>
              </a:solidFill>
              <a:latin typeface="ＭＳ Ｐゴシック" panose="020B0600070205080204" pitchFamily="50" charset="-128"/>
              <a:ea typeface="ＭＳ Ｐゴシック" panose="020B0600070205080204" pitchFamily="50" charset="-128"/>
            </a:rPr>
            <a:t>円増加している。これは主にさわら幼稚園整備に係る地方債の償還が開始したこと等によるものである。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令和５年度実質単年度収支は、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百万円となった。また、財政調整基金現在高については、</a:t>
          </a:r>
          <a:r>
            <a:rPr kumimoji="1" lang="en-US" altLang="ja-JP" sz="1400">
              <a:latin typeface="ＭＳ ゴシック" pitchFamily="49" charset="-128"/>
              <a:ea typeface="ＭＳ ゴシック" pitchFamily="49" charset="-128"/>
            </a:rPr>
            <a:t>1,520</a:t>
          </a:r>
          <a:r>
            <a:rPr kumimoji="1" lang="ja-JP" altLang="en-US" sz="1400">
              <a:latin typeface="ＭＳ ゴシック" pitchFamily="49" charset="-128"/>
              <a:ea typeface="ＭＳ ゴシック" pitchFamily="49" charset="-128"/>
            </a:rPr>
            <a:t>百万円となり▲</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地方交付税は、平成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年度以降合併算定替の段階的縮減により交付額が減少し、令和３年度から一本算定へ完全に移行された。</a:t>
          </a:r>
        </a:p>
        <a:p>
          <a:r>
            <a:rPr kumimoji="1" lang="ja-JP" altLang="en-US" sz="1400">
              <a:latin typeface="ＭＳ ゴシック" pitchFamily="49" charset="-128"/>
              <a:ea typeface="ＭＳ ゴシック" pitchFamily="49" charset="-128"/>
            </a:rPr>
            <a:t>今後も安定的な財政収支の均衡を視野に入れた行財政運営を図る必要がある。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国民健康保険病院事業会計は平成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年度に赤字（▲</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百万円）となったが、平成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年度に公立病院特例債を発行したことにより赤字が解消されている。以降、資金不足額が発生しないよう一般会計から繰出基準外の運営補助金が支出されている。</a:t>
          </a:r>
        </a:p>
        <a:p>
          <a:r>
            <a:rPr kumimoji="1" lang="ja-JP" altLang="en-US" sz="1400">
              <a:latin typeface="ＭＳ ゴシック" pitchFamily="49" charset="-128"/>
              <a:ea typeface="ＭＳ ゴシック" pitchFamily="49" charset="-128"/>
            </a:rPr>
            <a:t>また、公共下水道事業会計についても一般会計からの繰出基準外の繰り出しが行われている状況にある。</a:t>
          </a:r>
        </a:p>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年度で繰上充用したことにより赤字（▲</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百万円）となったが、平成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は赤字解消計画を策定し、保険税収納率の向上及び医療費の適正化を図りながら、税収不足分を一般会計から繰り入れたことにより赤字が解消された。以降、赤字補てん目的の繰り入れが継続されていたが、適正な税率設定や収納率の向上により令和３年度以降は赤字補てん目的の繰り入れは解消され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赤字解消のための一般会計の負担は大きいため、各会計においても健全な財政運営に努める。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l02\&#12452;&#12531;&#12479;&#12540;&#12493;&#12483;&#12488;&#20596;filesv\101&#32207;&#21209;&#35506;\&#36001;&#25919;&#20418;\&#12304;&#36001;&#25919;&#38306;&#20418;&#12305;\&#12304;&#36001;&#25919;&#29366;&#27841;&#36039;&#26009;&#38598;&#12305;\R5&#24180;&#24230;&#20998;\03%20&#25552;&#20986;\02%202&#22238;&#30446;\&#12304;&#36001;&#25919;&#29366;&#27841;&#36039;&#26009;&#38598;&#12305;_013455_&#26862;&#30010;_2023(2&#22238;&#30446;).xlsx" TargetMode="External"/><Relationship Id="rId1" Type="http://schemas.openxmlformats.org/officeDocument/2006/relationships/externalLinkPath" Target="/101&#32207;&#21209;&#35506;/&#36001;&#25919;&#20418;/&#12304;&#36001;&#25919;&#38306;&#20418;&#12305;/&#12304;&#36001;&#25919;&#29366;&#27841;&#36039;&#26009;&#38598;&#12305;/R5&#24180;&#24230;&#20998;/03%20&#25552;&#20986;/02%202&#22238;&#30446;/&#12304;&#36001;&#25919;&#29366;&#27841;&#36039;&#26009;&#38598;&#12305;_013455_&#2686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50</v>
          </cell>
          <cell r="BX51">
            <v>29.6</v>
          </cell>
        </row>
        <row r="53">
          <cell r="BP53">
            <v>69.5</v>
          </cell>
          <cell r="BX53">
            <v>71</v>
          </cell>
          <cell r="CF53">
            <v>72.2</v>
          </cell>
          <cell r="CN53">
            <v>72.400000000000006</v>
          </cell>
          <cell r="CV53">
            <v>73.599999999999994</v>
          </cell>
        </row>
        <row r="55">
          <cell r="AN55" t="str">
            <v>類似団体内平均値</v>
          </cell>
          <cell r="BP55">
            <v>20</v>
          </cell>
          <cell r="BX55">
            <v>32.4</v>
          </cell>
          <cell r="CF55">
            <v>20</v>
          </cell>
          <cell r="CN55">
            <v>7.4</v>
          </cell>
          <cell r="CV55">
            <v>0</v>
          </cell>
        </row>
        <row r="57">
          <cell r="BP57">
            <v>60.7</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cell r="BP73">
            <v>50</v>
          </cell>
          <cell r="BX73">
            <v>29.6</v>
          </cell>
        </row>
        <row r="75">
          <cell r="BP75">
            <v>14.3</v>
          </cell>
          <cell r="BX75">
            <v>13.8</v>
          </cell>
          <cell r="CF75">
            <v>12.2</v>
          </cell>
          <cell r="CN75">
            <v>10.6</v>
          </cell>
          <cell r="CV75">
            <v>9.5</v>
          </cell>
        </row>
        <row r="77">
          <cell r="AN77" t="str">
            <v>類似団体内平均値</v>
          </cell>
          <cell r="BP77">
            <v>20</v>
          </cell>
          <cell r="BX77">
            <v>32.4</v>
          </cell>
          <cell r="CF77">
            <v>20</v>
          </cell>
          <cell r="CN77">
            <v>7.4</v>
          </cell>
          <cell r="CV77">
            <v>0</v>
          </cell>
        </row>
        <row r="79">
          <cell r="BP79">
            <v>8.9</v>
          </cell>
          <cell r="BX79">
            <v>9.5</v>
          </cell>
          <cell r="CF79">
            <v>9.5</v>
          </cell>
          <cell r="CN79">
            <v>9.4</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13602594</v>
      </c>
      <c r="BO4" s="358"/>
      <c r="BP4" s="358"/>
      <c r="BQ4" s="358"/>
      <c r="BR4" s="358"/>
      <c r="BS4" s="358"/>
      <c r="BT4" s="358"/>
      <c r="BU4" s="359"/>
      <c r="BV4" s="357">
        <v>14591151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v>
      </c>
      <c r="CU4" s="364"/>
      <c r="CV4" s="364"/>
      <c r="CW4" s="364"/>
      <c r="CX4" s="364"/>
      <c r="CY4" s="364"/>
      <c r="CZ4" s="364"/>
      <c r="DA4" s="365"/>
      <c r="DB4" s="363">
        <v>1.7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13353343</v>
      </c>
      <c r="BO5" s="395"/>
      <c r="BP5" s="395"/>
      <c r="BQ5" s="395"/>
      <c r="BR5" s="395"/>
      <c r="BS5" s="395"/>
      <c r="BT5" s="395"/>
      <c r="BU5" s="396"/>
      <c r="BV5" s="394">
        <v>14302004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91.9</v>
      </c>
      <c r="CU5" s="392"/>
      <c r="CV5" s="392"/>
      <c r="CW5" s="392"/>
      <c r="CX5" s="392"/>
      <c r="CY5" s="392"/>
      <c r="CZ5" s="392"/>
      <c r="DA5" s="393"/>
      <c r="DB5" s="391">
        <v>93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249251</v>
      </c>
      <c r="BO6" s="395"/>
      <c r="BP6" s="395"/>
      <c r="BQ6" s="395"/>
      <c r="BR6" s="395"/>
      <c r="BS6" s="395"/>
      <c r="BT6" s="395"/>
      <c r="BU6" s="396"/>
      <c r="BV6" s="394">
        <v>289147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92.3</v>
      </c>
      <c r="CU6" s="432"/>
      <c r="CV6" s="432"/>
      <c r="CW6" s="432"/>
      <c r="CX6" s="432"/>
      <c r="CY6" s="432"/>
      <c r="CZ6" s="432"/>
      <c r="DA6" s="433"/>
      <c r="DB6" s="431">
        <v>93.9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125590</v>
      </c>
      <c r="BO7" s="395"/>
      <c r="BP7" s="395"/>
      <c r="BQ7" s="395"/>
      <c r="BR7" s="395"/>
      <c r="BS7" s="395"/>
      <c r="BT7" s="395"/>
      <c r="BU7" s="396"/>
      <c r="BV7" s="394">
        <v>183725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6182691</v>
      </c>
      <c r="CU7" s="395"/>
      <c r="CV7" s="395"/>
      <c r="CW7" s="395"/>
      <c r="CX7" s="395"/>
      <c r="CY7" s="395"/>
      <c r="CZ7" s="395"/>
      <c r="DA7" s="396"/>
      <c r="DB7" s="394">
        <v>6120733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123661</v>
      </c>
      <c r="BO8" s="395"/>
      <c r="BP8" s="395"/>
      <c r="BQ8" s="395"/>
      <c r="BR8" s="395"/>
      <c r="BS8" s="395"/>
      <c r="BT8" s="395"/>
      <c r="BU8" s="396"/>
      <c r="BV8" s="394">
        <v>105422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14338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18239</v>
      </c>
      <c r="BO9" s="395"/>
      <c r="BP9" s="395"/>
      <c r="BQ9" s="395"/>
      <c r="BR9" s="395"/>
      <c r="BS9" s="395"/>
      <c r="BT9" s="395"/>
      <c r="BU9" s="396"/>
      <c r="BV9" s="394">
        <v>23059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13.7</v>
      </c>
      <c r="CU9" s="392"/>
      <c r="CV9" s="392"/>
      <c r="CW9" s="392"/>
      <c r="CX9" s="392"/>
      <c r="CY9" s="392"/>
      <c r="CZ9" s="392"/>
      <c r="DA9" s="393"/>
      <c r="DB9" s="391">
        <v>13.3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15946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432</v>
      </c>
      <c r="BO10" s="395"/>
      <c r="BP10" s="395"/>
      <c r="BQ10" s="395"/>
      <c r="BR10" s="395"/>
      <c r="BS10" s="395"/>
      <c r="BT10" s="395"/>
      <c r="BU10" s="396"/>
      <c r="BV10" s="394">
        <v>418</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13865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96159</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13364</v>
      </c>
      <c r="S13" s="479"/>
      <c r="T13" s="479"/>
      <c r="U13" s="479"/>
      <c r="V13" s="480"/>
      <c r="W13" s="410" t="s">
        <v>131</v>
      </c>
      <c r="X13" s="411"/>
      <c r="Y13" s="411"/>
      <c r="Z13" s="411"/>
      <c r="AA13" s="411"/>
      <c r="AB13" s="401"/>
      <c r="AC13" s="445">
        <v>1572</v>
      </c>
      <c r="AD13" s="446"/>
      <c r="AE13" s="446"/>
      <c r="AF13" s="446"/>
      <c r="AG13" s="488"/>
      <c r="AH13" s="445">
        <v>1825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-77488</v>
      </c>
      <c r="BO13" s="395"/>
      <c r="BP13" s="395"/>
      <c r="BQ13" s="395"/>
      <c r="BR13" s="395"/>
      <c r="BS13" s="395"/>
      <c r="BT13" s="395"/>
      <c r="BU13" s="396"/>
      <c r="BV13" s="394">
        <v>23477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10.6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14155</v>
      </c>
      <c r="S14" s="479"/>
      <c r="T14" s="479"/>
      <c r="U14" s="479"/>
      <c r="V14" s="480"/>
      <c r="W14" s="384"/>
      <c r="X14" s="385"/>
      <c r="Y14" s="385"/>
      <c r="Z14" s="385"/>
      <c r="AA14" s="385"/>
      <c r="AB14" s="374"/>
      <c r="AC14" s="481">
        <v>22.1</v>
      </c>
      <c r="AD14" s="482"/>
      <c r="AE14" s="482"/>
      <c r="AF14" s="482"/>
      <c r="AG14" s="483"/>
      <c r="AH14" s="481">
        <v>23.4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13753</v>
      </c>
      <c r="S15" s="479"/>
      <c r="T15" s="479"/>
      <c r="U15" s="479"/>
      <c r="V15" s="480"/>
      <c r="W15" s="410" t="s">
        <v>137</v>
      </c>
      <c r="X15" s="411"/>
      <c r="Y15" s="411"/>
      <c r="Z15" s="411"/>
      <c r="AA15" s="411"/>
      <c r="AB15" s="401"/>
      <c r="AC15" s="445">
        <v>2120</v>
      </c>
      <c r="AD15" s="446"/>
      <c r="AE15" s="446"/>
      <c r="AF15" s="446"/>
      <c r="AG15" s="488"/>
      <c r="AH15" s="445">
        <v>2266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1788430</v>
      </c>
      <c r="BO15" s="358"/>
      <c r="BP15" s="358"/>
      <c r="BQ15" s="358"/>
      <c r="BR15" s="358"/>
      <c r="BS15" s="358"/>
      <c r="BT15" s="358"/>
      <c r="BU15" s="359"/>
      <c r="BV15" s="357">
        <v>1731092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29.8</v>
      </c>
      <c r="AD16" s="482"/>
      <c r="AE16" s="482"/>
      <c r="AF16" s="482"/>
      <c r="AG16" s="483"/>
      <c r="AH16" s="481">
        <v>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5699405</v>
      </c>
      <c r="BO16" s="395"/>
      <c r="BP16" s="395"/>
      <c r="BQ16" s="395"/>
      <c r="BR16" s="395"/>
      <c r="BS16" s="395"/>
      <c r="BT16" s="395"/>
      <c r="BU16" s="396"/>
      <c r="BV16" s="394">
        <v>5616652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3421</v>
      </c>
      <c r="AD17" s="446"/>
      <c r="AE17" s="446"/>
      <c r="AF17" s="446"/>
      <c r="AG17" s="488"/>
      <c r="AH17" s="445">
        <v>3711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2243223</v>
      </c>
      <c r="BO17" s="395"/>
      <c r="BP17" s="395"/>
      <c r="BQ17" s="395"/>
      <c r="BR17" s="395"/>
      <c r="BS17" s="395"/>
      <c r="BT17" s="395"/>
      <c r="BU17" s="396"/>
      <c r="BV17" s="394">
        <v>2172150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368.79</v>
      </c>
      <c r="M18" s="518"/>
      <c r="N18" s="518"/>
      <c r="O18" s="518"/>
      <c r="P18" s="518"/>
      <c r="Q18" s="518"/>
      <c r="R18" s="519"/>
      <c r="S18" s="519"/>
      <c r="T18" s="519"/>
      <c r="U18" s="519"/>
      <c r="V18" s="520"/>
      <c r="W18" s="412"/>
      <c r="X18" s="413"/>
      <c r="Y18" s="413"/>
      <c r="Z18" s="413"/>
      <c r="AA18" s="413"/>
      <c r="AB18" s="404"/>
      <c r="AC18" s="521">
        <v>48.1</v>
      </c>
      <c r="AD18" s="522"/>
      <c r="AE18" s="522"/>
      <c r="AF18" s="522"/>
      <c r="AG18" s="523"/>
      <c r="AH18" s="521">
        <v>47.6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5760029</v>
      </c>
      <c r="BO18" s="395"/>
      <c r="BP18" s="395"/>
      <c r="BQ18" s="395"/>
      <c r="BR18" s="395"/>
      <c r="BS18" s="395"/>
      <c r="BT18" s="395"/>
      <c r="BU18" s="396"/>
      <c r="BV18" s="394">
        <v>5779483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39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7468920</v>
      </c>
      <c r="BO19" s="395"/>
      <c r="BP19" s="395"/>
      <c r="BQ19" s="395"/>
      <c r="BR19" s="395"/>
      <c r="BS19" s="395"/>
      <c r="BT19" s="395"/>
      <c r="BU19" s="396"/>
      <c r="BV19" s="394">
        <v>7254291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6330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9161304</v>
      </c>
      <c r="BO22" s="358"/>
      <c r="BP22" s="358"/>
      <c r="BQ22" s="358"/>
      <c r="BR22" s="358"/>
      <c r="BS22" s="358"/>
      <c r="BT22" s="358"/>
      <c r="BU22" s="359"/>
      <c r="BV22" s="357">
        <v>9575909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7745968</v>
      </c>
      <c r="BO23" s="395"/>
      <c r="BP23" s="395"/>
      <c r="BQ23" s="395"/>
      <c r="BR23" s="395"/>
      <c r="BS23" s="395"/>
      <c r="BT23" s="395"/>
      <c r="BU23" s="396"/>
      <c r="BV23" s="394">
        <v>8164191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8120</v>
      </c>
      <c r="R24" s="446"/>
      <c r="S24" s="446"/>
      <c r="T24" s="446"/>
      <c r="U24" s="446"/>
      <c r="V24" s="488"/>
      <c r="W24" s="540"/>
      <c r="X24" s="541"/>
      <c r="Y24" s="542"/>
      <c r="Z24" s="444" t="s">
        <v>162</v>
      </c>
      <c r="AA24" s="424"/>
      <c r="AB24" s="424"/>
      <c r="AC24" s="424"/>
      <c r="AD24" s="424"/>
      <c r="AE24" s="424"/>
      <c r="AF24" s="424"/>
      <c r="AG24" s="425"/>
      <c r="AH24" s="445">
        <v>244</v>
      </c>
      <c r="AI24" s="446"/>
      <c r="AJ24" s="446"/>
      <c r="AK24" s="446"/>
      <c r="AL24" s="488"/>
      <c r="AM24" s="445">
        <v>734928</v>
      </c>
      <c r="AN24" s="446"/>
      <c r="AO24" s="446"/>
      <c r="AP24" s="446"/>
      <c r="AQ24" s="446"/>
      <c r="AR24" s="488"/>
      <c r="AS24" s="445">
        <v>3012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6017283</v>
      </c>
      <c r="BO24" s="395"/>
      <c r="BP24" s="395"/>
      <c r="BQ24" s="395"/>
      <c r="BR24" s="395"/>
      <c r="BS24" s="395"/>
      <c r="BT24" s="395"/>
      <c r="BU24" s="396"/>
      <c r="BV24" s="394">
        <v>6111421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6530</v>
      </c>
      <c r="R25" s="446"/>
      <c r="S25" s="446"/>
      <c r="T25" s="446"/>
      <c r="U25" s="446"/>
      <c r="V25" s="488"/>
      <c r="W25" s="540"/>
      <c r="X25" s="541"/>
      <c r="Y25" s="542"/>
      <c r="Z25" s="444" t="s">
        <v>165</v>
      </c>
      <c r="AA25" s="424"/>
      <c r="AB25" s="424"/>
      <c r="AC25" s="424"/>
      <c r="AD25" s="424"/>
      <c r="AE25" s="424"/>
      <c r="AF25" s="424"/>
      <c r="AG25" s="425"/>
      <c r="AH25" s="445">
        <v>44</v>
      </c>
      <c r="AI25" s="446"/>
      <c r="AJ25" s="446"/>
      <c r="AK25" s="446"/>
      <c r="AL25" s="488"/>
      <c r="AM25" s="445">
        <v>134948</v>
      </c>
      <c r="AN25" s="446"/>
      <c r="AO25" s="446"/>
      <c r="AP25" s="446"/>
      <c r="AQ25" s="446"/>
      <c r="AR25" s="488"/>
      <c r="AS25" s="445">
        <v>3067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527998</v>
      </c>
      <c r="BO25" s="358"/>
      <c r="BP25" s="358"/>
      <c r="BQ25" s="358"/>
      <c r="BR25" s="358"/>
      <c r="BS25" s="358"/>
      <c r="BT25" s="358"/>
      <c r="BU25" s="359"/>
      <c r="BV25" s="357">
        <v>732100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5840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56423</v>
      </c>
      <c r="AN26" s="446"/>
      <c r="AO26" s="446"/>
      <c r="AP26" s="446"/>
      <c r="AQ26" s="446"/>
      <c r="AR26" s="488"/>
      <c r="AS26" s="445">
        <v>3319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2950</v>
      </c>
      <c r="R27" s="446"/>
      <c r="S27" s="446"/>
      <c r="T27" s="446"/>
      <c r="U27" s="446"/>
      <c r="V27" s="488"/>
      <c r="W27" s="540"/>
      <c r="X27" s="541"/>
      <c r="Y27" s="542"/>
      <c r="Z27" s="444" t="s">
        <v>171</v>
      </c>
      <c r="AA27" s="424"/>
      <c r="AB27" s="424"/>
      <c r="AC27" s="424"/>
      <c r="AD27" s="424"/>
      <c r="AE27" s="424"/>
      <c r="AF27" s="424"/>
      <c r="AG27" s="425"/>
      <c r="AH27" s="445">
        <v>12</v>
      </c>
      <c r="AI27" s="446"/>
      <c r="AJ27" s="446"/>
      <c r="AK27" s="446"/>
      <c r="AL27" s="488"/>
      <c r="AM27" s="445">
        <v>32604</v>
      </c>
      <c r="AN27" s="446"/>
      <c r="AO27" s="446"/>
      <c r="AP27" s="446"/>
      <c r="AQ27" s="446"/>
      <c r="AR27" s="488"/>
      <c r="AS27" s="445">
        <v>2717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2250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1519996</v>
      </c>
      <c r="BO28" s="358"/>
      <c r="BP28" s="358"/>
      <c r="BQ28" s="358"/>
      <c r="BR28" s="358"/>
      <c r="BS28" s="358"/>
      <c r="BT28" s="358"/>
      <c r="BU28" s="359"/>
      <c r="BV28" s="357">
        <v>1615723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14</v>
      </c>
      <c r="M29" s="446"/>
      <c r="N29" s="446"/>
      <c r="O29" s="446"/>
      <c r="P29" s="488"/>
      <c r="Q29" s="445">
        <v>1950</v>
      </c>
      <c r="R29" s="446"/>
      <c r="S29" s="446"/>
      <c r="T29" s="446"/>
      <c r="U29" s="446"/>
      <c r="V29" s="488"/>
      <c r="W29" s="543"/>
      <c r="X29" s="544"/>
      <c r="Y29" s="545"/>
      <c r="Z29" s="444" t="s">
        <v>177</v>
      </c>
      <c r="AA29" s="424"/>
      <c r="AB29" s="424"/>
      <c r="AC29" s="424"/>
      <c r="AD29" s="424"/>
      <c r="AE29" s="424"/>
      <c r="AF29" s="424"/>
      <c r="AG29" s="425"/>
      <c r="AH29" s="445">
        <v>256</v>
      </c>
      <c r="AI29" s="446"/>
      <c r="AJ29" s="446"/>
      <c r="AK29" s="446"/>
      <c r="AL29" s="488"/>
      <c r="AM29" s="445">
        <v>767532</v>
      </c>
      <c r="AN29" s="446"/>
      <c r="AO29" s="446"/>
      <c r="AP29" s="446"/>
      <c r="AQ29" s="446"/>
      <c r="AR29" s="488"/>
      <c r="AS29" s="445">
        <v>2998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92410</v>
      </c>
      <c r="BO29" s="395"/>
      <c r="BP29" s="395"/>
      <c r="BQ29" s="395"/>
      <c r="BR29" s="395"/>
      <c r="BS29" s="395"/>
      <c r="BT29" s="395"/>
      <c r="BU29" s="396"/>
      <c r="BV29" s="394">
        <v>65988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3239877</v>
      </c>
      <c r="BO30" s="514"/>
      <c r="BP30" s="514"/>
      <c r="BQ30" s="514"/>
      <c r="BR30" s="514"/>
      <c r="BS30" s="514"/>
      <c r="BT30" s="514"/>
      <c r="BU30" s="515"/>
      <c r="BV30" s="513">
        <v>2930690</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65" customHeight="1" x14ac:dyDescent="0.2">
      <c r="A31" s="175"/>
      <c r="B31" s="200"/>
      <c r="DI31" s="201"/>
    </row>
    <row r="32" spans="1:113" ht="13.6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6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森町国民健康保険特別会計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森町水道事業会計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IF('各会計、関係団体の財政状況及び健全化判断比率'!B35="","",'各会計、関係団体の財政状況及び健全化判断比率'!B35)</f>
        <v>森町港湾整備事業特別会計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渡島廃棄物処理広域連合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森町ホタテ未利用資源リサイクル事業特別会計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森町介護保険事業特別会計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森町国民健康保険病院事業会計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渡島・檜山地方税滞納整理機構</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森町後期高齢者医療特別会計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森町公共下水道事業会計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森町介護サービス事業特別会計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6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2qsS/qzk8TC9dci+wDfk7EFLICf3UCvCUV2McplAQEW3Rh3Lwpq1HRSi2Fk0OAEnaxwdZ0d3zgAzOZpZgFbd1g==" saltValue="36V26TDCVAOLI2Gy4dNo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76" zoomScaleSheetLayoutView="100" workbookViewId="0"/>
  </sheetViews>
  <sheetFormatPr defaultColWidth="0" defaultRowHeight="13.6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0</v>
      </c>
      <c r="K32" s="22"/>
      <c r="L32" s="22"/>
      <c r="M32" s="22"/>
      <c r="N32" s="22"/>
      <c r="O32" s="22"/>
      <c r="P32" s="22"/>
    </row>
    <row r="33" spans="1:16" ht="39.15"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15" customHeight="1" x14ac:dyDescent="0.2">
      <c r="A34" s="22"/>
      <c r="B34" s="31"/>
      <c r="C34" s="1136" t="s">
        <v>536</v>
      </c>
      <c r="D34" s="1136"/>
      <c r="E34" s="1137"/>
      <c r="F34" s="32">
        <v>5.78</v>
      </c>
      <c r="G34" s="33">
        <v>5.94</v>
      </c>
      <c r="H34" s="33">
        <v>5.85</v>
      </c>
      <c r="I34" s="33">
        <v>6.1</v>
      </c>
      <c r="J34" s="34">
        <v>5.78</v>
      </c>
      <c r="K34" s="22"/>
      <c r="L34" s="22"/>
      <c r="M34" s="22"/>
      <c r="N34" s="22"/>
      <c r="O34" s="22"/>
      <c r="P34" s="22"/>
    </row>
    <row r="35" spans="1:16" ht="39.15" customHeight="1" x14ac:dyDescent="0.2">
      <c r="A35" s="22"/>
      <c r="B35" s="35"/>
      <c r="C35" s="1132" t="s">
        <v>537</v>
      </c>
      <c r="D35" s="1132"/>
      <c r="E35" s="1133"/>
      <c r="F35" s="36">
        <v>4.5199999999999996</v>
      </c>
      <c r="G35" s="37">
        <v>4.88</v>
      </c>
      <c r="H35" s="37">
        <v>5.01</v>
      </c>
      <c r="I35" s="37">
        <v>5.73</v>
      </c>
      <c r="J35" s="38">
        <v>4.99</v>
      </c>
      <c r="K35" s="22"/>
      <c r="L35" s="22"/>
      <c r="M35" s="22"/>
      <c r="N35" s="22"/>
      <c r="O35" s="22"/>
      <c r="P35" s="22"/>
    </row>
    <row r="36" spans="1:16" ht="39.15" customHeight="1" x14ac:dyDescent="0.2">
      <c r="A36" s="22"/>
      <c r="B36" s="35"/>
      <c r="C36" s="1132" t="s">
        <v>538</v>
      </c>
      <c r="D36" s="1132"/>
      <c r="E36" s="1133"/>
      <c r="F36" s="36">
        <v>3.4</v>
      </c>
      <c r="G36" s="37">
        <v>3.39</v>
      </c>
      <c r="H36" s="37">
        <v>2.72</v>
      </c>
      <c r="I36" s="37">
        <v>2.99</v>
      </c>
      <c r="J36" s="38">
        <v>3.11</v>
      </c>
      <c r="K36" s="22"/>
      <c r="L36" s="22"/>
      <c r="M36" s="22"/>
      <c r="N36" s="22"/>
      <c r="O36" s="22"/>
      <c r="P36" s="22"/>
    </row>
    <row r="37" spans="1:16" ht="39.15" customHeight="1" x14ac:dyDescent="0.2">
      <c r="A37" s="22"/>
      <c r="B37" s="35"/>
      <c r="C37" s="1132" t="s">
        <v>539</v>
      </c>
      <c r="D37" s="1132"/>
      <c r="E37" s="1133"/>
      <c r="F37" s="36">
        <v>1.33</v>
      </c>
      <c r="G37" s="37">
        <v>1.27</v>
      </c>
      <c r="H37" s="37">
        <v>1.28</v>
      </c>
      <c r="I37" s="37">
        <v>1.72</v>
      </c>
      <c r="J37" s="38">
        <v>1.99</v>
      </c>
      <c r="K37" s="22"/>
      <c r="L37" s="22"/>
      <c r="M37" s="22"/>
      <c r="N37" s="22"/>
      <c r="O37" s="22"/>
      <c r="P37" s="22"/>
    </row>
    <row r="38" spans="1:16" ht="39.15" customHeight="1" x14ac:dyDescent="0.2">
      <c r="A38" s="22"/>
      <c r="B38" s="35"/>
      <c r="C38" s="1132" t="s">
        <v>540</v>
      </c>
      <c r="D38" s="1132"/>
      <c r="E38" s="1133"/>
      <c r="F38" s="36">
        <v>0.18</v>
      </c>
      <c r="G38" s="37">
        <v>7.0000000000000007E-2</v>
      </c>
      <c r="H38" s="37">
        <v>0.15</v>
      </c>
      <c r="I38" s="37">
        <v>0.11</v>
      </c>
      <c r="J38" s="38">
        <v>0.17</v>
      </c>
      <c r="K38" s="22"/>
      <c r="L38" s="22"/>
      <c r="M38" s="22"/>
      <c r="N38" s="22"/>
      <c r="O38" s="22"/>
      <c r="P38" s="22"/>
    </row>
    <row r="39" spans="1:16" ht="39.15" customHeight="1" x14ac:dyDescent="0.2">
      <c r="A39" s="22"/>
      <c r="B39" s="35"/>
      <c r="C39" s="1132" t="s">
        <v>541</v>
      </c>
      <c r="D39" s="1132"/>
      <c r="E39" s="1133"/>
      <c r="F39" s="36">
        <v>0.02</v>
      </c>
      <c r="G39" s="37">
        <v>0</v>
      </c>
      <c r="H39" s="37">
        <v>0.01</v>
      </c>
      <c r="I39" s="37">
        <v>0</v>
      </c>
      <c r="J39" s="38">
        <v>0.01</v>
      </c>
      <c r="K39" s="22"/>
      <c r="L39" s="22"/>
      <c r="M39" s="22"/>
      <c r="N39" s="22"/>
      <c r="O39" s="22"/>
      <c r="P39" s="22"/>
    </row>
    <row r="40" spans="1:16" ht="39.15" customHeight="1" x14ac:dyDescent="0.2">
      <c r="A40" s="22"/>
      <c r="B40" s="35"/>
      <c r="C40" s="1132" t="s">
        <v>542</v>
      </c>
      <c r="D40" s="1132"/>
      <c r="E40" s="1133"/>
      <c r="F40" s="36">
        <v>0.01</v>
      </c>
      <c r="G40" s="37">
        <v>0</v>
      </c>
      <c r="H40" s="37">
        <v>0</v>
      </c>
      <c r="I40" s="37">
        <v>0.01</v>
      </c>
      <c r="J40" s="38">
        <v>0</v>
      </c>
      <c r="K40" s="22"/>
      <c r="L40" s="22"/>
      <c r="M40" s="22"/>
      <c r="N40" s="22"/>
      <c r="O40" s="22"/>
      <c r="P40" s="22"/>
    </row>
    <row r="41" spans="1:16" ht="39.15" customHeight="1" x14ac:dyDescent="0.2">
      <c r="A41" s="22"/>
      <c r="B41" s="35"/>
      <c r="C41" s="1132" t="s">
        <v>543</v>
      </c>
      <c r="D41" s="1132"/>
      <c r="E41" s="1133"/>
      <c r="F41" s="36">
        <v>0</v>
      </c>
      <c r="G41" s="37">
        <v>0.03</v>
      </c>
      <c r="H41" s="37">
        <v>0.02</v>
      </c>
      <c r="I41" s="37">
        <v>0.01</v>
      </c>
      <c r="J41" s="38">
        <v>0</v>
      </c>
      <c r="K41" s="22"/>
      <c r="L41" s="22"/>
      <c r="M41" s="22"/>
      <c r="N41" s="22"/>
      <c r="O41" s="22"/>
      <c r="P41" s="22"/>
    </row>
    <row r="42" spans="1:16" ht="39.15"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15" customHeight="1" thickBot="1" x14ac:dyDescent="0.25">
      <c r="A43" s="22"/>
      <c r="B43" s="40"/>
      <c r="C43" s="1134" t="s">
        <v>545</v>
      </c>
      <c r="D43" s="1134"/>
      <c r="E43" s="1135"/>
      <c r="F43" s="41">
        <v>0</v>
      </c>
      <c r="G43" s="42">
        <v>0</v>
      </c>
      <c r="H43" s="42">
        <v>0</v>
      </c>
      <c r="I43" s="42">
        <v>0</v>
      </c>
      <c r="J43" s="43">
        <v>0</v>
      </c>
      <c r="K43" s="22"/>
      <c r="L43" s="22"/>
      <c r="M43" s="22"/>
      <c r="N43" s="22"/>
      <c r="O43" s="22"/>
      <c r="P43" s="22"/>
    </row>
    <row r="44" spans="1:16" ht="39.15"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UcKwkUqk2airkTcSr7F2vakKkvZ+Ir3fvQsBGJDGPRYj9g31aqp2EkMaDkTACs91dh9Tyc07TBVtSAM/lvLBg==" saltValue="LuZXnLKLlHUR8yXaUyWE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topLeftCell="A44" zoomScale="72"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65" customHeight="1" x14ac:dyDescent="0.2">
      <c r="A1" s="46"/>
      <c r="B1" s="46"/>
      <c r="C1" s="46"/>
      <c r="D1" s="46"/>
      <c r="E1" s="46"/>
      <c r="F1" s="46"/>
      <c r="G1" s="46"/>
      <c r="H1" s="46"/>
      <c r="I1" s="46"/>
      <c r="J1" s="46"/>
      <c r="K1" s="46"/>
      <c r="L1" s="46"/>
      <c r="M1" s="46"/>
      <c r="N1" s="46"/>
      <c r="O1" s="46"/>
      <c r="P1" s="46"/>
      <c r="Q1" s="46"/>
      <c r="R1" s="46"/>
      <c r="S1" s="46"/>
      <c r="T1" s="46"/>
      <c r="U1" s="46"/>
    </row>
    <row r="2" spans="1:21" ht="13.65" customHeight="1" x14ac:dyDescent="0.2">
      <c r="A2" s="46"/>
      <c r="B2" s="46"/>
      <c r="C2" s="46"/>
      <c r="D2" s="46"/>
      <c r="E2" s="46"/>
      <c r="F2" s="46"/>
      <c r="G2" s="46"/>
      <c r="H2" s="46"/>
      <c r="I2" s="46"/>
      <c r="J2" s="46"/>
      <c r="K2" s="46"/>
      <c r="L2" s="46"/>
      <c r="M2" s="46"/>
      <c r="N2" s="46"/>
      <c r="O2" s="46"/>
      <c r="P2" s="46"/>
      <c r="Q2" s="46"/>
      <c r="R2" s="46"/>
      <c r="S2" s="46"/>
      <c r="T2" s="46"/>
      <c r="U2" s="46"/>
    </row>
    <row r="3" spans="1:21" ht="13.65" customHeight="1" x14ac:dyDescent="0.2">
      <c r="A3" s="46"/>
      <c r="B3" s="46"/>
      <c r="C3" s="46"/>
      <c r="D3" s="46"/>
      <c r="E3" s="46"/>
      <c r="F3" s="46"/>
      <c r="G3" s="46"/>
      <c r="H3" s="46"/>
      <c r="I3" s="46"/>
      <c r="J3" s="46"/>
      <c r="K3" s="46"/>
      <c r="L3" s="46"/>
      <c r="M3" s="46"/>
      <c r="N3" s="46"/>
      <c r="O3" s="46"/>
      <c r="P3" s="46"/>
      <c r="Q3" s="46"/>
      <c r="R3" s="46"/>
      <c r="S3" s="46"/>
      <c r="T3" s="46"/>
      <c r="U3" s="46"/>
    </row>
    <row r="4" spans="1:21" ht="13.65" customHeight="1" x14ac:dyDescent="0.2">
      <c r="A4" s="46"/>
      <c r="B4" s="46"/>
      <c r="C4" s="46"/>
      <c r="D4" s="46"/>
      <c r="E4" s="46"/>
      <c r="F4" s="46"/>
      <c r="G4" s="46"/>
      <c r="H4" s="46"/>
      <c r="I4" s="46"/>
      <c r="J4" s="46"/>
      <c r="K4" s="46"/>
      <c r="L4" s="46"/>
      <c r="M4" s="46"/>
      <c r="N4" s="46"/>
      <c r="O4" s="46"/>
      <c r="P4" s="46"/>
      <c r="Q4" s="46"/>
      <c r="R4" s="46"/>
      <c r="S4" s="46"/>
      <c r="T4" s="46"/>
      <c r="U4" s="46"/>
    </row>
    <row r="5" spans="1:21" ht="13.65" customHeight="1" x14ac:dyDescent="0.2">
      <c r="A5" s="46"/>
      <c r="B5" s="46"/>
      <c r="C5" s="46"/>
      <c r="D5" s="46"/>
      <c r="E5" s="46"/>
      <c r="F5" s="46"/>
      <c r="G5" s="46"/>
      <c r="H5" s="46"/>
      <c r="I5" s="46"/>
      <c r="J5" s="46"/>
      <c r="K5" s="46"/>
      <c r="L5" s="46"/>
      <c r="M5" s="46"/>
      <c r="N5" s="46"/>
      <c r="O5" s="46"/>
      <c r="P5" s="46"/>
      <c r="Q5" s="46"/>
      <c r="R5" s="46"/>
      <c r="S5" s="46"/>
      <c r="T5" s="46"/>
      <c r="U5" s="46"/>
    </row>
    <row r="6" spans="1:21" ht="13.65" customHeight="1" x14ac:dyDescent="0.2">
      <c r="A6" s="46"/>
      <c r="B6" s="46"/>
      <c r="C6" s="46"/>
      <c r="D6" s="46"/>
      <c r="E6" s="46"/>
      <c r="F6" s="46"/>
      <c r="G6" s="46"/>
      <c r="H6" s="46"/>
      <c r="I6" s="46"/>
      <c r="J6" s="46"/>
      <c r="K6" s="46"/>
      <c r="L6" s="46"/>
      <c r="M6" s="46"/>
      <c r="N6" s="46"/>
      <c r="O6" s="46"/>
      <c r="P6" s="46"/>
      <c r="Q6" s="46"/>
      <c r="R6" s="46"/>
      <c r="S6" s="46"/>
      <c r="T6" s="46"/>
      <c r="U6" s="46"/>
    </row>
    <row r="7" spans="1:21" ht="13.65" customHeight="1" x14ac:dyDescent="0.2">
      <c r="A7" s="46"/>
      <c r="B7" s="46"/>
      <c r="C7" s="46"/>
      <c r="D7" s="46"/>
      <c r="E7" s="46"/>
      <c r="F7" s="46"/>
      <c r="G7" s="46"/>
      <c r="H7" s="46"/>
      <c r="I7" s="46"/>
      <c r="J7" s="46"/>
      <c r="K7" s="46"/>
      <c r="L7" s="46"/>
      <c r="M7" s="46"/>
      <c r="N7" s="46"/>
      <c r="O7" s="46"/>
      <c r="P7" s="46"/>
      <c r="Q7" s="46"/>
      <c r="R7" s="46"/>
      <c r="S7" s="46"/>
      <c r="T7" s="46"/>
      <c r="U7" s="46"/>
    </row>
    <row r="8" spans="1:21" ht="13.65" customHeight="1" x14ac:dyDescent="0.2">
      <c r="A8" s="46"/>
      <c r="B8" s="46"/>
      <c r="C8" s="46"/>
      <c r="D8" s="46"/>
      <c r="E8" s="46"/>
      <c r="F8" s="46"/>
      <c r="G8" s="46"/>
      <c r="H8" s="46"/>
      <c r="I8" s="46"/>
      <c r="J8" s="46"/>
      <c r="K8" s="46"/>
      <c r="L8" s="46"/>
      <c r="M8" s="46"/>
      <c r="N8" s="46"/>
      <c r="O8" s="46"/>
      <c r="P8" s="46"/>
      <c r="Q8" s="46"/>
      <c r="R8" s="46"/>
      <c r="S8" s="46"/>
      <c r="T8" s="46"/>
      <c r="U8" s="46"/>
    </row>
    <row r="9" spans="1:21" ht="13.65" customHeight="1" x14ac:dyDescent="0.2">
      <c r="A9" s="46"/>
      <c r="B9" s="46"/>
      <c r="C9" s="46"/>
      <c r="D9" s="46"/>
      <c r="E9" s="46"/>
      <c r="F9" s="46"/>
      <c r="G9" s="46"/>
      <c r="H9" s="46"/>
      <c r="I9" s="46"/>
      <c r="J9" s="46"/>
      <c r="K9" s="46"/>
      <c r="L9" s="46"/>
      <c r="M9" s="46"/>
      <c r="N9" s="46"/>
      <c r="O9" s="46"/>
      <c r="P9" s="46"/>
      <c r="Q9" s="46"/>
      <c r="R9" s="46"/>
      <c r="S9" s="46"/>
      <c r="T9" s="46"/>
      <c r="U9" s="46"/>
    </row>
    <row r="10" spans="1:21" ht="13.6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6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6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6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6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6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6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6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6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6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6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6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6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6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6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6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6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6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6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6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6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6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6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6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6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6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6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6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6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6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6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6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6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1437</v>
      </c>
      <c r="L45" s="58">
        <v>1343</v>
      </c>
      <c r="M45" s="58">
        <v>1237</v>
      </c>
      <c r="N45" s="58">
        <v>1021</v>
      </c>
      <c r="O45" s="59">
        <v>1075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337</v>
      </c>
      <c r="L48" s="62">
        <v>340</v>
      </c>
      <c r="M48" s="62">
        <v>324</v>
      </c>
      <c r="N48" s="62">
        <v>343</v>
      </c>
      <c r="O48" s="63">
        <v>352</v>
      </c>
      <c r="P48" s="46"/>
      <c r="Q48" s="46"/>
      <c r="R48" s="46"/>
      <c r="S48" s="46"/>
      <c r="T48" s="46"/>
      <c r="U48" s="46"/>
    </row>
    <row r="49" spans="1:21" ht="30.75" customHeight="1" x14ac:dyDescent="0.2">
      <c r="A49" s="46"/>
      <c r="B49" s="1140"/>
      <c r="C49" s="1141"/>
      <c r="D49" s="60"/>
      <c r="E49" s="1146" t="s">
        <v>14</v>
      </c>
      <c r="F49" s="1146"/>
      <c r="G49" s="1146"/>
      <c r="H49" s="1146"/>
      <c r="I49" s="1146"/>
      <c r="J49" s="1147"/>
      <c r="K49" s="61">
        <v>0</v>
      </c>
      <c r="L49" s="62">
        <v>11</v>
      </c>
      <c r="M49" s="62">
        <v>29</v>
      </c>
      <c r="N49" s="62">
        <v>29</v>
      </c>
      <c r="O49" s="63">
        <v>29</v>
      </c>
      <c r="P49" s="46"/>
      <c r="Q49" s="46"/>
      <c r="R49" s="46"/>
      <c r="S49" s="46"/>
      <c r="T49" s="46"/>
      <c r="U49" s="46"/>
    </row>
    <row r="50" spans="1:21" ht="30.75" customHeight="1" x14ac:dyDescent="0.2">
      <c r="A50" s="46"/>
      <c r="B50" s="1140"/>
      <c r="C50" s="1141"/>
      <c r="D50" s="60"/>
      <c r="E50" s="1146" t="s">
        <v>15</v>
      </c>
      <c r="F50" s="1146"/>
      <c r="G50" s="1146"/>
      <c r="H50" s="1146"/>
      <c r="I50" s="1146"/>
      <c r="J50" s="1147"/>
      <c r="K50" s="61">
        <v>115</v>
      </c>
      <c r="L50" s="62">
        <v>111</v>
      </c>
      <c r="M50" s="62" t="s">
        <v>491</v>
      </c>
      <c r="N50" s="62" t="s">
        <v>491</v>
      </c>
      <c r="O50" s="63" t="s">
        <v>491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1188</v>
      </c>
      <c r="L52" s="62">
        <v>1131</v>
      </c>
      <c r="M52" s="62">
        <v>1041</v>
      </c>
      <c r="N52" s="62">
        <v>923</v>
      </c>
      <c r="O52" s="63">
        <v>954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701</v>
      </c>
      <c r="L53" s="67">
        <v>674</v>
      </c>
      <c r="M53" s="67">
        <v>549</v>
      </c>
      <c r="N53" s="67">
        <v>470</v>
      </c>
      <c r="O53" s="68">
        <v>502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6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65" customHeight="1" x14ac:dyDescent="0.2">
      <c r="B58" s="1154" t="s">
        <v>24</v>
      </c>
      <c r="C58" s="1155"/>
      <c r="D58" s="1160" t="s">
        <v>25</v>
      </c>
      <c r="E58" s="1161"/>
      <c r="F58" s="1161"/>
      <c r="G58" s="1161"/>
      <c r="H58" s="1161"/>
      <c r="I58" s="1161"/>
      <c r="J58" s="1162"/>
      <c r="K58" s="81"/>
      <c r="L58" s="82"/>
      <c r="M58" s="82"/>
      <c r="N58" s="82"/>
      <c r="O58" s="83"/>
    </row>
    <row r="59" spans="1:21" ht="31.65" customHeight="1" x14ac:dyDescent="0.2">
      <c r="B59" s="1156"/>
      <c r="C59" s="1157"/>
      <c r="D59" s="1163" t="s">
        <v>26</v>
      </c>
      <c r="E59" s="1164"/>
      <c r="F59" s="1164"/>
      <c r="G59" s="1164"/>
      <c r="H59" s="1164"/>
      <c r="I59" s="1164"/>
      <c r="J59" s="1165"/>
      <c r="K59" s="84"/>
      <c r="L59" s="85"/>
      <c r="M59" s="85"/>
      <c r="N59" s="85"/>
      <c r="O59" s="86"/>
    </row>
    <row r="60" spans="1:21" ht="31.6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sheetData>
  <sheetProtection algorithmName="SHA-512" hashValue="RmP57cUtzvHo8oOmajx52zdQ5kxUFaVf5uYEFlahe5+vpfS7wJOGaehceA8gp6wYJi1hE+Mkxs5+nfZf9Ue9bw==" saltValue="uHwzUxiqpr7VfZ5Gd+6k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5" zoomScale="85" zoomScaleNormal="85" zoomScaleSheetLayoutView="100" workbookViewId="0"/>
  </sheetViews>
  <sheetFormatPr defaultColWidth="0" defaultRowHeight="13.6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10355</v>
      </c>
      <c r="J41" s="343">
        <v>9555</v>
      </c>
      <c r="K41" s="343">
        <v>9286</v>
      </c>
      <c r="L41" s="343">
        <v>9576</v>
      </c>
      <c r="M41" s="344">
        <v>9161</v>
      </c>
    </row>
    <row r="42" spans="2:13" ht="27.75" customHeight="1" x14ac:dyDescent="0.2">
      <c r="B42" s="1171"/>
      <c r="C42" s="1172"/>
      <c r="D42" s="104"/>
      <c r="E42" s="1177" t="s">
        <v>32</v>
      </c>
      <c r="F42" s="1177"/>
      <c r="G42" s="1177"/>
      <c r="H42" s="1178"/>
      <c r="I42" s="345">
        <v>352</v>
      </c>
      <c r="J42" s="346">
        <v>183</v>
      </c>
      <c r="K42" s="346">
        <v>156</v>
      </c>
      <c r="L42" s="346">
        <v>128</v>
      </c>
      <c r="M42" s="347">
        <v>101</v>
      </c>
    </row>
    <row r="43" spans="2:13" ht="27.75" customHeight="1" x14ac:dyDescent="0.2">
      <c r="B43" s="1171"/>
      <c r="C43" s="1172"/>
      <c r="D43" s="104"/>
      <c r="E43" s="1177" t="s">
        <v>33</v>
      </c>
      <c r="F43" s="1177"/>
      <c r="G43" s="1177"/>
      <c r="H43" s="1178"/>
      <c r="I43" s="345">
        <v>2667</v>
      </c>
      <c r="J43" s="346">
        <v>2337</v>
      </c>
      <c r="K43" s="346">
        <v>2043</v>
      </c>
      <c r="L43" s="346">
        <v>1660</v>
      </c>
      <c r="M43" s="347">
        <v>1380</v>
      </c>
    </row>
    <row r="44" spans="2:13" ht="27.75" customHeight="1" x14ac:dyDescent="0.2">
      <c r="B44" s="1171"/>
      <c r="C44" s="1172"/>
      <c r="D44" s="104"/>
      <c r="E44" s="1177" t="s">
        <v>34</v>
      </c>
      <c r="F44" s="1177"/>
      <c r="G44" s="1177"/>
      <c r="H44" s="1178"/>
      <c r="I44" s="345">
        <v>141</v>
      </c>
      <c r="J44" s="346">
        <v>339</v>
      </c>
      <c r="K44" s="346">
        <v>311</v>
      </c>
      <c r="L44" s="346">
        <v>282</v>
      </c>
      <c r="M44" s="347">
        <v>254</v>
      </c>
    </row>
    <row r="45" spans="2:13" ht="27.75" customHeight="1" x14ac:dyDescent="0.2">
      <c r="B45" s="1171"/>
      <c r="C45" s="1172"/>
      <c r="D45" s="104"/>
      <c r="E45" s="1177" t="s">
        <v>35</v>
      </c>
      <c r="F45" s="1177"/>
      <c r="G45" s="1177"/>
      <c r="H45" s="1178"/>
      <c r="I45" s="345">
        <v>1774</v>
      </c>
      <c r="J45" s="346">
        <v>1718</v>
      </c>
      <c r="K45" s="346">
        <v>1650</v>
      </c>
      <c r="L45" s="346">
        <v>1640</v>
      </c>
      <c r="M45" s="347">
        <v>1616</v>
      </c>
    </row>
    <row r="46" spans="2:13" ht="27.75" customHeight="1" x14ac:dyDescent="0.2">
      <c r="B46" s="1171"/>
      <c r="C46" s="1172"/>
      <c r="D46" s="105"/>
      <c r="E46" s="1177" t="s">
        <v>36</v>
      </c>
      <c r="F46" s="1177"/>
      <c r="G46" s="1177"/>
      <c r="H46" s="1178"/>
      <c r="I46" s="345" t="s">
        <v>491</v>
      </c>
      <c r="J46" s="346" t="s">
        <v>491</v>
      </c>
      <c r="K46" s="346" t="s">
        <v>491</v>
      </c>
      <c r="L46" s="346" t="s">
        <v>491</v>
      </c>
      <c r="M46" s="347" t="s">
        <v>491</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2873</v>
      </c>
      <c r="J50" s="346">
        <v>3375</v>
      </c>
      <c r="K50" s="346">
        <v>4490</v>
      </c>
      <c r="L50" s="346">
        <v>4671</v>
      </c>
      <c r="M50" s="347">
        <v>5023</v>
      </c>
    </row>
    <row r="51" spans="2:13" ht="27.75" customHeight="1" x14ac:dyDescent="0.2">
      <c r="B51" s="1171"/>
      <c r="C51" s="1172"/>
      <c r="D51" s="104"/>
      <c r="E51" s="1177" t="s">
        <v>42</v>
      </c>
      <c r="F51" s="1177"/>
      <c r="G51" s="1177"/>
      <c r="H51" s="1178"/>
      <c r="I51" s="345">
        <v>394</v>
      </c>
      <c r="J51" s="346">
        <v>290</v>
      </c>
      <c r="K51" s="346">
        <v>208</v>
      </c>
      <c r="L51" s="346">
        <v>171</v>
      </c>
      <c r="M51" s="347">
        <v>139</v>
      </c>
    </row>
    <row r="52" spans="2:13" ht="27.75" customHeight="1" x14ac:dyDescent="0.2">
      <c r="B52" s="1173"/>
      <c r="C52" s="1174"/>
      <c r="D52" s="104"/>
      <c r="E52" s="1177" t="s">
        <v>43</v>
      </c>
      <c r="F52" s="1177"/>
      <c r="G52" s="1177"/>
      <c r="H52" s="1178"/>
      <c r="I52" s="345">
        <v>9499</v>
      </c>
      <c r="J52" s="346">
        <v>8911</v>
      </c>
      <c r="K52" s="346">
        <v>8750</v>
      </c>
      <c r="L52" s="346">
        <v>8798</v>
      </c>
      <c r="M52" s="347">
        <v>8344</v>
      </c>
    </row>
    <row r="53" spans="2:13" ht="27.75" customHeight="1" thickBot="1" x14ac:dyDescent="0.25">
      <c r="B53" s="1184" t="s">
        <v>19</v>
      </c>
      <c r="C53" s="1185"/>
      <c r="D53" s="108"/>
      <c r="E53" s="1186" t="s">
        <v>44</v>
      </c>
      <c r="F53" s="1186"/>
      <c r="G53" s="1186"/>
      <c r="H53" s="1187"/>
      <c r="I53" s="348">
        <v>2523</v>
      </c>
      <c r="J53" s="349">
        <v>1557</v>
      </c>
      <c r="K53" s="349">
        <v>-2</v>
      </c>
      <c r="L53" s="349">
        <v>-355</v>
      </c>
      <c r="M53" s="350">
        <v>-993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vkskulcDKBTzUwTYOKgWwHDfnBiueWrIMzzN8PTepC4ZHKTZKmxrYtkI/QIdHS5gGLOy2ITcpl27U5QmyKZQ==" saltValue="xMLqAKp4mjNlqDsJO/qk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8"/>
  <sheetViews>
    <sheetView showGridLines="0" topLeftCell="A3" zoomScale="51" zoomScaleNormal="70" zoomScaleSheetLayoutView="100" workbookViewId="0"/>
  </sheetViews>
  <sheetFormatPr defaultColWidth="0" defaultRowHeight="13.6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120">
        <v>1615</v>
      </c>
      <c r="G55" s="120">
        <v>1616</v>
      </c>
      <c r="H55" s="121">
        <v>1520</v>
      </c>
    </row>
    <row r="56" spans="2:8" ht="52.5" customHeight="1" x14ac:dyDescent="0.2">
      <c r="B56" s="122"/>
      <c r="C56" s="1198" t="s">
        <v>47</v>
      </c>
      <c r="D56" s="1198"/>
      <c r="E56" s="1199"/>
      <c r="F56" s="123">
        <v>66</v>
      </c>
      <c r="G56" s="123">
        <v>66</v>
      </c>
      <c r="H56" s="124">
        <v>92</v>
      </c>
    </row>
    <row r="57" spans="2:8" ht="53.4" customHeight="1" x14ac:dyDescent="0.2">
      <c r="B57" s="122"/>
      <c r="C57" s="1200" t="s">
        <v>48</v>
      </c>
      <c r="D57" s="1200"/>
      <c r="E57" s="1201"/>
      <c r="F57" s="125">
        <v>2935</v>
      </c>
      <c r="G57" s="125">
        <v>2931</v>
      </c>
      <c r="H57" s="126">
        <v>3240</v>
      </c>
    </row>
    <row r="58" spans="2:8" ht="45.75" customHeight="1" x14ac:dyDescent="0.2">
      <c r="B58" s="127"/>
      <c r="C58" s="1188" t="s">
        <v>554</v>
      </c>
      <c r="D58" s="1189"/>
      <c r="E58" s="1190"/>
      <c r="F58" s="128">
        <v>2268</v>
      </c>
      <c r="G58" s="128">
        <v>2155</v>
      </c>
      <c r="H58" s="129">
        <v>2428</v>
      </c>
    </row>
    <row r="59" spans="2:8" ht="45.75" customHeight="1" x14ac:dyDescent="0.2">
      <c r="B59" s="127"/>
      <c r="C59" s="1188" t="s">
        <v>555</v>
      </c>
      <c r="D59" s="1189"/>
      <c r="E59" s="1190"/>
      <c r="F59" s="128">
        <v>200</v>
      </c>
      <c r="G59" s="128">
        <v>380</v>
      </c>
      <c r="H59" s="129">
        <v>380</v>
      </c>
    </row>
    <row r="60" spans="2:8" ht="45.75" customHeight="1" x14ac:dyDescent="0.2">
      <c r="B60" s="127"/>
      <c r="C60" s="1188" t="s">
        <v>556</v>
      </c>
      <c r="D60" s="1189"/>
      <c r="E60" s="1190"/>
      <c r="F60" s="128">
        <v>236</v>
      </c>
      <c r="G60" s="128">
        <v>148</v>
      </c>
      <c r="H60" s="129">
        <v>148</v>
      </c>
    </row>
    <row r="61" spans="2:8" ht="45.75" customHeight="1" x14ac:dyDescent="0.2">
      <c r="B61" s="127"/>
      <c r="C61" s="1188" t="s">
        <v>557</v>
      </c>
      <c r="D61" s="1189"/>
      <c r="E61" s="1190"/>
      <c r="F61" s="128">
        <v>67</v>
      </c>
      <c r="G61" s="128">
        <v>83</v>
      </c>
      <c r="H61" s="129">
        <v>98</v>
      </c>
    </row>
    <row r="62" spans="2:8" ht="45.75" customHeight="1" thickBot="1" x14ac:dyDescent="0.25">
      <c r="B62" s="130"/>
      <c r="C62" s="1191" t="s">
        <v>558</v>
      </c>
      <c r="D62" s="1192"/>
      <c r="E62" s="1193"/>
      <c r="F62" s="131">
        <v>68</v>
      </c>
      <c r="G62" s="131">
        <v>68</v>
      </c>
      <c r="H62" s="132">
        <v>68</v>
      </c>
    </row>
    <row r="63" spans="2:8" ht="52.5" customHeight="1" thickBot="1" x14ac:dyDescent="0.25">
      <c r="B63" s="133"/>
      <c r="C63" s="1194" t="s">
        <v>49</v>
      </c>
      <c r="D63" s="1194"/>
      <c r="E63" s="1195"/>
      <c r="F63" s="134">
        <v>4617</v>
      </c>
      <c r="G63" s="134">
        <v>4612</v>
      </c>
      <c r="H63" s="135">
        <v>4852</v>
      </c>
    </row>
    <row r="64" spans="2:8" ht="13" x14ac:dyDescent="0.2"/>
    <row r="65" s="1" customFormat="1" ht="13.65" hidden="1" customHeight="1" x14ac:dyDescent="0.2"/>
    <row r="66" s="1" customFormat="1" ht="13.65" hidden="1" customHeight="1" x14ac:dyDescent="0.2"/>
    <row r="67" s="1" customFormat="1" ht="13.65" hidden="1" customHeight="1" x14ac:dyDescent="0.2"/>
    <row r="68" s="1" customFormat="1" ht="13.65" hidden="1" customHeight="1" x14ac:dyDescent="0.2"/>
    <row r="69" s="1" customFormat="1" ht="13.65" hidden="1" customHeight="1" x14ac:dyDescent="0.2"/>
    <row r="70" s="1" customFormat="1" ht="13.65" hidden="1" customHeight="1" x14ac:dyDescent="0.2"/>
    <row r="71" s="1" customFormat="1" ht="13.65" hidden="1" customHeight="1" x14ac:dyDescent="0.2"/>
    <row r="72" s="1" customFormat="1" ht="13.65" hidden="1" customHeight="1" x14ac:dyDescent="0.2"/>
    <row r="73" s="1" customFormat="1" ht="13.65" hidden="1" customHeight="1" x14ac:dyDescent="0.2"/>
    <row r="74" s="1" customFormat="1" ht="13.65" hidden="1" customHeight="1" x14ac:dyDescent="0.2"/>
    <row r="75" s="1" customFormat="1" ht="13.65" hidden="1" customHeight="1" x14ac:dyDescent="0.2"/>
    <row r="76" s="1" customFormat="1" ht="13.65" hidden="1" customHeight="1" x14ac:dyDescent="0.2"/>
    <row r="77" s="1" customFormat="1" ht="13.65" hidden="1" customHeight="1" x14ac:dyDescent="0.2"/>
    <row r="78" s="1" customFormat="1" ht="13.65" hidden="1" customHeight="1" x14ac:dyDescent="0.2"/>
    <row r="79" s="1" customFormat="1" ht="13.65" hidden="1" customHeight="1" x14ac:dyDescent="0.2"/>
    <row r="80" s="1" customFormat="1" ht="13.65" hidden="1" customHeight="1" x14ac:dyDescent="0.2"/>
    <row r="81" s="1" customFormat="1" ht="13.65" hidden="1" customHeight="1" x14ac:dyDescent="0.2"/>
    <row r="82" s="1" customFormat="1" ht="13.65" hidden="1" customHeight="1" x14ac:dyDescent="0.2"/>
    <row r="83" s="1" customFormat="1" ht="13.65" hidden="1" customHeight="1" x14ac:dyDescent="0.2"/>
    <row r="84" s="1" customFormat="1" ht="13.65" hidden="1" customHeight="1" x14ac:dyDescent="0.2"/>
    <row r="85" s="1" customFormat="1" ht="13.65" hidden="1" customHeight="1" x14ac:dyDescent="0.2"/>
    <row r="86" s="1" customFormat="1" ht="13.65" hidden="1" customHeight="1" x14ac:dyDescent="0.2"/>
    <row r="87" s="1" customFormat="1" ht="13.65" hidden="1" customHeight="1" x14ac:dyDescent="0.2"/>
    <row r="88" s="1" customFormat="1" ht="13.65" hidden="1" customHeight="1" x14ac:dyDescent="0.2"/>
  </sheetData>
  <sheetProtection algorithmName="SHA-512" hashValue="ILtbiW++O8bRNQQxcMLDdFjD2lHBVMsiwNOoXmPtxhRpY/09K9v8xHa5ApxpSJxZqUwkzBAs/+wgz0fBzBPGBw==" saltValue="WwYUifOQIxxukY+xOGar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9824-12CC-4798-8A9E-10A2BE3EAC37}">
  <sheetPr>
    <pageSetUpPr fitToPage="1"/>
  </sheetPr>
  <dimension ref="A1:DE85"/>
  <sheetViews>
    <sheetView showGridLines="0" topLeftCell="I17" zoomScale="60" zoomScaleNormal="60" zoomScaleSheetLayoutView="55" workbookViewId="0">
      <selection activeCell="CU38" sqref="CU3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562</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563</v>
      </c>
      <c r="AO51" s="1230"/>
      <c r="AP51" s="1230"/>
      <c r="AQ51" s="1230"/>
      <c r="AR51" s="1230"/>
      <c r="AS51" s="1230"/>
      <c r="AT51" s="1230"/>
      <c r="AU51" s="1230"/>
      <c r="AV51" s="1230"/>
      <c r="AW51" s="1230"/>
      <c r="AX51" s="1230"/>
      <c r="AY51" s="1230"/>
      <c r="AZ51" s="1230"/>
      <c r="BA51" s="1230"/>
      <c r="BB51" s="1230" t="s">
        <v>564</v>
      </c>
      <c r="BC51" s="1230"/>
      <c r="BD51" s="1230"/>
      <c r="BE51" s="1230"/>
      <c r="BF51" s="1230"/>
      <c r="BG51" s="1230"/>
      <c r="BH51" s="1230"/>
      <c r="BI51" s="1230"/>
      <c r="BJ51" s="1230"/>
      <c r="BK51" s="1230"/>
      <c r="BL51" s="1230"/>
      <c r="BM51" s="1230"/>
      <c r="BN51" s="1230"/>
      <c r="BO51" s="1230"/>
      <c r="BP51" s="1231">
        <v>50</v>
      </c>
      <c r="BQ51" s="1231"/>
      <c r="BR51" s="1231"/>
      <c r="BS51" s="1231"/>
      <c r="BT51" s="1231"/>
      <c r="BU51" s="1231"/>
      <c r="BV51" s="1231"/>
      <c r="BW51" s="1231"/>
      <c r="BX51" s="1231">
        <v>29.6</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565</v>
      </c>
      <c r="BC53" s="1230"/>
      <c r="BD53" s="1230"/>
      <c r="BE53" s="1230"/>
      <c r="BF53" s="1230"/>
      <c r="BG53" s="1230"/>
      <c r="BH53" s="1230"/>
      <c r="BI53" s="1230"/>
      <c r="BJ53" s="1230"/>
      <c r="BK53" s="1230"/>
      <c r="BL53" s="1230"/>
      <c r="BM53" s="1230"/>
      <c r="BN53" s="1230"/>
      <c r="BO53" s="1230"/>
      <c r="BP53" s="1231">
        <v>69.5</v>
      </c>
      <c r="BQ53" s="1231"/>
      <c r="BR53" s="1231"/>
      <c r="BS53" s="1231"/>
      <c r="BT53" s="1231"/>
      <c r="BU53" s="1231"/>
      <c r="BV53" s="1231"/>
      <c r="BW53" s="1231"/>
      <c r="BX53" s="1231">
        <v>71</v>
      </c>
      <c r="BY53" s="1231"/>
      <c r="BZ53" s="1231"/>
      <c r="CA53" s="1231"/>
      <c r="CB53" s="1231"/>
      <c r="CC53" s="1231"/>
      <c r="CD53" s="1231"/>
      <c r="CE53" s="1231"/>
      <c r="CF53" s="1231">
        <v>72.2</v>
      </c>
      <c r="CG53" s="1231"/>
      <c r="CH53" s="1231"/>
      <c r="CI53" s="1231"/>
      <c r="CJ53" s="1231"/>
      <c r="CK53" s="1231"/>
      <c r="CL53" s="1231"/>
      <c r="CM53" s="1231"/>
      <c r="CN53" s="1231">
        <v>72.400000000000006</v>
      </c>
      <c r="CO53" s="1231"/>
      <c r="CP53" s="1231"/>
      <c r="CQ53" s="1231"/>
      <c r="CR53" s="1231"/>
      <c r="CS53" s="1231"/>
      <c r="CT53" s="1231"/>
      <c r="CU53" s="1231"/>
      <c r="CV53" s="1231">
        <v>73.599999999999994</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566</v>
      </c>
      <c r="AO55" s="1226"/>
      <c r="AP55" s="1226"/>
      <c r="AQ55" s="1226"/>
      <c r="AR55" s="1226"/>
      <c r="AS55" s="1226"/>
      <c r="AT55" s="1226"/>
      <c r="AU55" s="1226"/>
      <c r="AV55" s="1226"/>
      <c r="AW55" s="1226"/>
      <c r="AX55" s="1226"/>
      <c r="AY55" s="1226"/>
      <c r="AZ55" s="1226"/>
      <c r="BA55" s="1226"/>
      <c r="BB55" s="1230" t="s">
        <v>564</v>
      </c>
      <c r="BC55" s="1230"/>
      <c r="BD55" s="1230"/>
      <c r="BE55" s="1230"/>
      <c r="BF55" s="1230"/>
      <c r="BG55" s="1230"/>
      <c r="BH55" s="1230"/>
      <c r="BI55" s="1230"/>
      <c r="BJ55" s="1230"/>
      <c r="BK55" s="1230"/>
      <c r="BL55" s="1230"/>
      <c r="BM55" s="1230"/>
      <c r="BN55" s="1230"/>
      <c r="BO55" s="1230"/>
      <c r="BP55" s="1231">
        <v>20</v>
      </c>
      <c r="BQ55" s="1231"/>
      <c r="BR55" s="1231"/>
      <c r="BS55" s="1231"/>
      <c r="BT55" s="1231"/>
      <c r="BU55" s="1231"/>
      <c r="BV55" s="1231"/>
      <c r="BW55" s="1231"/>
      <c r="BX55" s="1231">
        <v>32.4</v>
      </c>
      <c r="BY55" s="1231"/>
      <c r="BZ55" s="1231"/>
      <c r="CA55" s="1231"/>
      <c r="CB55" s="1231"/>
      <c r="CC55" s="1231"/>
      <c r="CD55" s="1231"/>
      <c r="CE55" s="1231"/>
      <c r="CF55" s="1231">
        <v>20</v>
      </c>
      <c r="CG55" s="1231"/>
      <c r="CH55" s="1231"/>
      <c r="CI55" s="1231"/>
      <c r="CJ55" s="1231"/>
      <c r="CK55" s="1231"/>
      <c r="CL55" s="1231"/>
      <c r="CM55" s="1231"/>
      <c r="CN55" s="1231">
        <v>7.4</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565</v>
      </c>
      <c r="BC57" s="1230"/>
      <c r="BD57" s="1230"/>
      <c r="BE57" s="1230"/>
      <c r="BF57" s="1230"/>
      <c r="BG57" s="1230"/>
      <c r="BH57" s="1230"/>
      <c r="BI57" s="1230"/>
      <c r="BJ57" s="1230"/>
      <c r="BK57" s="1230"/>
      <c r="BL57" s="1230"/>
      <c r="BM57" s="1230"/>
      <c r="BN57" s="1230"/>
      <c r="BO57" s="1230"/>
      <c r="BP57" s="1231">
        <v>60.7</v>
      </c>
      <c r="BQ57" s="1231"/>
      <c r="BR57" s="1231"/>
      <c r="BS57" s="1231"/>
      <c r="BT57" s="1231"/>
      <c r="BU57" s="1231"/>
      <c r="BV57" s="1231"/>
      <c r="BW57" s="1231"/>
      <c r="BX57" s="1231">
        <v>64.2</v>
      </c>
      <c r="BY57" s="1231"/>
      <c r="BZ57" s="1231"/>
      <c r="CA57" s="1231"/>
      <c r="CB57" s="1231"/>
      <c r="CC57" s="1231"/>
      <c r="CD57" s="1231"/>
      <c r="CE57" s="1231"/>
      <c r="CF57" s="1231">
        <v>67</v>
      </c>
      <c r="CG57" s="1231"/>
      <c r="CH57" s="1231"/>
      <c r="CI57" s="1231"/>
      <c r="CJ57" s="1231"/>
      <c r="CK57" s="1231"/>
      <c r="CL57" s="1231"/>
      <c r="CM57" s="1231"/>
      <c r="CN57" s="1231">
        <v>67.599999999999994</v>
      </c>
      <c r="CO57" s="1231"/>
      <c r="CP57" s="1231"/>
      <c r="CQ57" s="1231"/>
      <c r="CR57" s="1231"/>
      <c r="CS57" s="1231"/>
      <c r="CT57" s="1231"/>
      <c r="CU57" s="1231"/>
      <c r="CV57" s="1231">
        <v>67.900000000000006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567</v>
      </c>
    </row>
    <row r="64" spans="1:109" ht="13" x14ac:dyDescent="0.2">
      <c r="B64" s="259"/>
      <c r="G64" s="1208"/>
      <c r="I64" s="1240"/>
      <c r="J64" s="1240"/>
      <c r="K64" s="1240"/>
      <c r="L64" s="1240"/>
      <c r="M64" s="1240"/>
      <c r="N64" s="1241"/>
      <c r="AM64" s="1208"/>
      <c r="AN64" s="1208" t="s">
        <v>560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568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562</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563</v>
      </c>
      <c r="AO73" s="1230"/>
      <c r="AP73" s="1230"/>
      <c r="AQ73" s="1230"/>
      <c r="AR73" s="1230"/>
      <c r="AS73" s="1230"/>
      <c r="AT73" s="1230"/>
      <c r="AU73" s="1230"/>
      <c r="AV73" s="1230"/>
      <c r="AW73" s="1230"/>
      <c r="AX73" s="1230"/>
      <c r="AY73" s="1230"/>
      <c r="AZ73" s="1230"/>
      <c r="BA73" s="1230"/>
      <c r="BB73" s="1230" t="s">
        <v>564</v>
      </c>
      <c r="BC73" s="1230"/>
      <c r="BD73" s="1230"/>
      <c r="BE73" s="1230"/>
      <c r="BF73" s="1230"/>
      <c r="BG73" s="1230"/>
      <c r="BH73" s="1230"/>
      <c r="BI73" s="1230"/>
      <c r="BJ73" s="1230"/>
      <c r="BK73" s="1230"/>
      <c r="BL73" s="1230"/>
      <c r="BM73" s="1230"/>
      <c r="BN73" s="1230"/>
      <c r="BO73" s="1230"/>
      <c r="BP73" s="1231">
        <v>50</v>
      </c>
      <c r="BQ73" s="1231"/>
      <c r="BR73" s="1231"/>
      <c r="BS73" s="1231"/>
      <c r="BT73" s="1231"/>
      <c r="BU73" s="1231"/>
      <c r="BV73" s="1231"/>
      <c r="BW73" s="1231"/>
      <c r="BX73" s="1231">
        <v>29.6</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569</v>
      </c>
      <c r="BC75" s="1230"/>
      <c r="BD75" s="1230"/>
      <c r="BE75" s="1230"/>
      <c r="BF75" s="1230"/>
      <c r="BG75" s="1230"/>
      <c r="BH75" s="1230"/>
      <c r="BI75" s="1230"/>
      <c r="BJ75" s="1230"/>
      <c r="BK75" s="1230"/>
      <c r="BL75" s="1230"/>
      <c r="BM75" s="1230"/>
      <c r="BN75" s="1230"/>
      <c r="BO75" s="1230"/>
      <c r="BP75" s="1231">
        <v>14.3</v>
      </c>
      <c r="BQ75" s="1231"/>
      <c r="BR75" s="1231"/>
      <c r="BS75" s="1231"/>
      <c r="BT75" s="1231"/>
      <c r="BU75" s="1231"/>
      <c r="BV75" s="1231"/>
      <c r="BW75" s="1231"/>
      <c r="BX75" s="1231">
        <v>13.8</v>
      </c>
      <c r="BY75" s="1231"/>
      <c r="BZ75" s="1231"/>
      <c r="CA75" s="1231"/>
      <c r="CB75" s="1231"/>
      <c r="CC75" s="1231"/>
      <c r="CD75" s="1231"/>
      <c r="CE75" s="1231"/>
      <c r="CF75" s="1231">
        <v>12.2</v>
      </c>
      <c r="CG75" s="1231"/>
      <c r="CH75" s="1231"/>
      <c r="CI75" s="1231"/>
      <c r="CJ75" s="1231"/>
      <c r="CK75" s="1231"/>
      <c r="CL75" s="1231"/>
      <c r="CM75" s="1231"/>
      <c r="CN75" s="1231">
        <v>10.6</v>
      </c>
      <c r="CO75" s="1231"/>
      <c r="CP75" s="1231"/>
      <c r="CQ75" s="1231"/>
      <c r="CR75" s="1231"/>
      <c r="CS75" s="1231"/>
      <c r="CT75" s="1231"/>
      <c r="CU75" s="1231"/>
      <c r="CV75" s="1231">
        <v>9.5</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566</v>
      </c>
      <c r="AO77" s="1226"/>
      <c r="AP77" s="1226"/>
      <c r="AQ77" s="1226"/>
      <c r="AR77" s="1226"/>
      <c r="AS77" s="1226"/>
      <c r="AT77" s="1226"/>
      <c r="AU77" s="1226"/>
      <c r="AV77" s="1226"/>
      <c r="AW77" s="1226"/>
      <c r="AX77" s="1226"/>
      <c r="AY77" s="1226"/>
      <c r="AZ77" s="1226"/>
      <c r="BA77" s="1226"/>
      <c r="BB77" s="1230" t="s">
        <v>564</v>
      </c>
      <c r="BC77" s="1230"/>
      <c r="BD77" s="1230"/>
      <c r="BE77" s="1230"/>
      <c r="BF77" s="1230"/>
      <c r="BG77" s="1230"/>
      <c r="BH77" s="1230"/>
      <c r="BI77" s="1230"/>
      <c r="BJ77" s="1230"/>
      <c r="BK77" s="1230"/>
      <c r="BL77" s="1230"/>
      <c r="BM77" s="1230"/>
      <c r="BN77" s="1230"/>
      <c r="BO77" s="1230"/>
      <c r="BP77" s="1231">
        <v>20</v>
      </c>
      <c r="BQ77" s="1231"/>
      <c r="BR77" s="1231"/>
      <c r="BS77" s="1231"/>
      <c r="BT77" s="1231"/>
      <c r="BU77" s="1231"/>
      <c r="BV77" s="1231"/>
      <c r="BW77" s="1231"/>
      <c r="BX77" s="1231">
        <v>32.4</v>
      </c>
      <c r="BY77" s="1231"/>
      <c r="BZ77" s="1231"/>
      <c r="CA77" s="1231"/>
      <c r="CB77" s="1231"/>
      <c r="CC77" s="1231"/>
      <c r="CD77" s="1231"/>
      <c r="CE77" s="1231"/>
      <c r="CF77" s="1231">
        <v>20</v>
      </c>
      <c r="CG77" s="1231"/>
      <c r="CH77" s="1231"/>
      <c r="CI77" s="1231"/>
      <c r="CJ77" s="1231"/>
      <c r="CK77" s="1231"/>
      <c r="CL77" s="1231"/>
      <c r="CM77" s="1231"/>
      <c r="CN77" s="1231">
        <v>7.4</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569</v>
      </c>
      <c r="BC79" s="1230"/>
      <c r="BD79" s="1230"/>
      <c r="BE79" s="1230"/>
      <c r="BF79" s="1230"/>
      <c r="BG79" s="1230"/>
      <c r="BH79" s="1230"/>
      <c r="BI79" s="1230"/>
      <c r="BJ79" s="1230"/>
      <c r="BK79" s="1230"/>
      <c r="BL79" s="1230"/>
      <c r="BM79" s="1230"/>
      <c r="BN79" s="1230"/>
      <c r="BO79" s="1230"/>
      <c r="BP79" s="1231">
        <v>8.9</v>
      </c>
      <c r="BQ79" s="1231"/>
      <c r="BR79" s="1231"/>
      <c r="BS79" s="1231"/>
      <c r="BT79" s="1231"/>
      <c r="BU79" s="1231"/>
      <c r="BV79" s="1231"/>
      <c r="BW79" s="1231"/>
      <c r="BX79" s="1231">
        <v>9.5</v>
      </c>
      <c r="BY79" s="1231"/>
      <c r="BZ79" s="1231"/>
      <c r="CA79" s="1231"/>
      <c r="CB79" s="1231"/>
      <c r="CC79" s="1231"/>
      <c r="CD79" s="1231"/>
      <c r="CE79" s="1231"/>
      <c r="CF79" s="1231">
        <v>9.5</v>
      </c>
      <c r="CG79" s="1231"/>
      <c r="CH79" s="1231"/>
      <c r="CI79" s="1231"/>
      <c r="CJ79" s="1231"/>
      <c r="CK79" s="1231"/>
      <c r="CL79" s="1231"/>
      <c r="CM79" s="1231"/>
      <c r="CN79" s="1231">
        <v>9.4</v>
      </c>
      <c r="CO79" s="1231"/>
      <c r="CP79" s="1231"/>
      <c r="CQ79" s="1231"/>
      <c r="CR79" s="1231"/>
      <c r="CS79" s="1231"/>
      <c r="CT79" s="1231"/>
      <c r="CU79" s="1231"/>
      <c r="CV79" s="1231">
        <v>9.3000000000000007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RrY5+jDtD9ecRcWTKlJ/FyPD3uQVnPjyQB3oxNKbrE2UTmyRBvCND8wH4KHH9dexlpukXP/Zi6G+TVwAEN8NVw==" saltValue="7m8+oG+RPcRxECxQamh8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82E0-88D3-4DBF-96CB-406AFC17E78A}">
  <sheetPr>
    <pageSetUpPr fitToPage="1"/>
  </sheetPr>
  <dimension ref="A1:DR125"/>
  <sheetViews>
    <sheetView showGridLines="0" zoomScale="80" zoomScaleNormal="80" zoomScaleSheetLayoutView="70" workbookViewId="0">
      <selection activeCell="CU38" sqref="CU3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2ULC15KOvqGrA7gv5+vB/kb3n1WJiqMVB6PVhPiOSazq2r3qsBTiM/grTHJylsbGRysPALw1wTeU4tfXnRy9iA==" saltValue="Mpu9NNk9TLihjMRjp4wX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5B4E5-5380-44E6-ABC0-7194326F13FA}">
  <sheetPr>
    <pageSetUpPr fitToPage="1"/>
  </sheetPr>
  <dimension ref="A1:DR125"/>
  <sheetViews>
    <sheetView showGridLines="0" zoomScaleNormal="100" zoomScaleSheetLayoutView="55" workbookViewId="0">
      <selection activeCell="CU38" sqref="CU3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Y6hyj6Lk+lRYr+yUmI1exyJYll5Yd4WRbiVWB5QLXYe1wzslj37p6AmKpAE42SBQED383rYrcUJ2zvCEyui1vQ==" saltValue="bZv0ooPjjVkZfjQgfN0t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111891</v>
      </c>
      <c r="E3" s="154"/>
      <c r="F3" s="155">
        <v>113347</v>
      </c>
      <c r="G3" s="156"/>
      <c r="H3" s="157"/>
    </row>
    <row r="4" spans="1:8" x14ac:dyDescent="0.2">
      <c r="A4" s="158"/>
      <c r="B4" s="159"/>
      <c r="C4" s="160"/>
      <c r="D4" s="161">
        <v>19771</v>
      </c>
      <c r="E4" s="162"/>
      <c r="F4" s="163">
        <v>58728</v>
      </c>
      <c r="G4" s="164"/>
      <c r="H4" s="165"/>
    </row>
    <row r="5" spans="1:8" x14ac:dyDescent="0.2">
      <c r="A5" s="146" t="s">
        <v>523</v>
      </c>
      <c r="B5" s="151"/>
      <c r="C5" s="152"/>
      <c r="D5" s="153">
        <v>26611</v>
      </c>
      <c r="E5" s="154"/>
      <c r="F5" s="155">
        <v>120302</v>
      </c>
      <c r="G5" s="156"/>
      <c r="H5" s="157"/>
    </row>
    <row r="6" spans="1:8" x14ac:dyDescent="0.2">
      <c r="A6" s="158"/>
      <c r="B6" s="159"/>
      <c r="C6" s="160"/>
      <c r="D6" s="161">
        <v>10647</v>
      </c>
      <c r="E6" s="162"/>
      <c r="F6" s="163">
        <v>59328</v>
      </c>
      <c r="G6" s="164"/>
      <c r="H6" s="165"/>
    </row>
    <row r="7" spans="1:8" x14ac:dyDescent="0.2">
      <c r="A7" s="146" t="s">
        <v>524</v>
      </c>
      <c r="B7" s="151"/>
      <c r="C7" s="152"/>
      <c r="D7" s="153">
        <v>103476</v>
      </c>
      <c r="E7" s="154"/>
      <c r="F7" s="155">
        <v>114841</v>
      </c>
      <c r="G7" s="156"/>
      <c r="H7" s="157"/>
    </row>
    <row r="8" spans="1:8" x14ac:dyDescent="0.2">
      <c r="A8" s="158"/>
      <c r="B8" s="159"/>
      <c r="C8" s="160"/>
      <c r="D8" s="161">
        <v>20119</v>
      </c>
      <c r="E8" s="162"/>
      <c r="F8" s="163">
        <v>51589</v>
      </c>
      <c r="G8" s="164"/>
      <c r="H8" s="165"/>
    </row>
    <row r="9" spans="1:8" x14ac:dyDescent="0.2">
      <c r="A9" s="146" t="s">
        <v>525</v>
      </c>
      <c r="B9" s="151"/>
      <c r="C9" s="152"/>
      <c r="D9" s="153">
        <v>175444</v>
      </c>
      <c r="E9" s="154"/>
      <c r="F9" s="155">
        <v>124145</v>
      </c>
      <c r="G9" s="156"/>
      <c r="H9" s="157"/>
    </row>
    <row r="10" spans="1:8" x14ac:dyDescent="0.2">
      <c r="A10" s="158"/>
      <c r="B10" s="159"/>
      <c r="C10" s="160"/>
      <c r="D10" s="161">
        <v>27979</v>
      </c>
      <c r="E10" s="162"/>
      <c r="F10" s="163">
        <v>54761</v>
      </c>
      <c r="G10" s="164"/>
      <c r="H10" s="165"/>
    </row>
    <row r="11" spans="1:8" x14ac:dyDescent="0.2">
      <c r="A11" s="146" t="s">
        <v>526</v>
      </c>
      <c r="B11" s="151"/>
      <c r="C11" s="152"/>
      <c r="D11" s="153">
        <v>76043</v>
      </c>
      <c r="E11" s="154"/>
      <c r="F11" s="155">
        <v>131480</v>
      </c>
      <c r="G11" s="156"/>
      <c r="H11" s="157"/>
    </row>
    <row r="12" spans="1:8" x14ac:dyDescent="0.2">
      <c r="A12" s="158"/>
      <c r="B12" s="159"/>
      <c r="C12" s="166"/>
      <c r="D12" s="161">
        <v>46203</v>
      </c>
      <c r="E12" s="162"/>
      <c r="F12" s="163">
        <v>63148</v>
      </c>
      <c r="G12" s="164"/>
      <c r="H12" s="165"/>
    </row>
    <row r="13" spans="1:8" x14ac:dyDescent="0.2">
      <c r="A13" s="146"/>
      <c r="B13" s="151"/>
      <c r="C13" s="152"/>
      <c r="D13" s="153">
        <v>98693</v>
      </c>
      <c r="E13" s="154"/>
      <c r="F13" s="155">
        <v>120823</v>
      </c>
      <c r="G13" s="167"/>
      <c r="H13" s="157"/>
    </row>
    <row r="14" spans="1:8" x14ac:dyDescent="0.2">
      <c r="A14" s="158"/>
      <c r="B14" s="159"/>
      <c r="C14" s="160"/>
      <c r="D14" s="161">
        <v>24944</v>
      </c>
      <c r="E14" s="162"/>
      <c r="F14" s="163">
        <v>57511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1.34</v>
      </c>
      <c r="C19" s="168">
        <f>ROUND(VALUE(SUBSTITUTE(実質収支比率等に係る経年分析!G$48,"▲","-")),2)</f>
        <v>1.28</v>
      </c>
      <c r="D19" s="168">
        <f>ROUND(VALUE(SUBSTITUTE(実質収支比率等に係る経年分析!H$48,"▲","-")),2)</f>
        <v>1.28</v>
      </c>
      <c r="E19" s="168">
        <f>ROUND(VALUE(SUBSTITUTE(実質収支比率等に係る経年分析!I$48,"▲","-")),2)</f>
        <v>1.72</v>
      </c>
      <c r="F19" s="168">
        <f>ROUND(VALUE(SUBSTITUTE(実質収支比率等に係る経年分析!J$48,"▲","-")),2)</f>
        <v>2</v>
      </c>
    </row>
    <row r="20" spans="1:11" x14ac:dyDescent="0.2">
      <c r="A20" s="168" t="s">
        <v>53</v>
      </c>
      <c r="B20" s="168">
        <f>ROUND(VALUE(SUBSTITUTE(実質収支比率等に係る経年分析!F$47,"▲","-")),2)</f>
        <v>24.02</v>
      </c>
      <c r="C20" s="168">
        <f>ROUND(VALUE(SUBSTITUTE(実質収支比率等に係る経年分析!G$47,"▲","-")),2)</f>
        <v>23.4</v>
      </c>
      <c r="D20" s="168">
        <f>ROUND(VALUE(SUBSTITUTE(実質収支比率等に係る経年分析!H$47,"▲","-")),2)</f>
        <v>25.16</v>
      </c>
      <c r="E20" s="168">
        <f>ROUND(VALUE(SUBSTITUTE(実質収支比率等に係る経年分析!I$47,"▲","-")),2)</f>
        <v>26.4</v>
      </c>
      <c r="F20" s="168">
        <f>ROUND(VALUE(SUBSTITUTE(実質収支比率等に係る経年分析!J$47,"▲","-")),2)</f>
        <v>24.58</v>
      </c>
    </row>
    <row r="21" spans="1:11" x14ac:dyDescent="0.2">
      <c r="A21" s="168" t="s">
        <v>54</v>
      </c>
      <c r="B21" s="168">
        <f>IF(ISNUMBER(VALUE(SUBSTITUTE(実質収支比率等に係る経年分析!F$49,"▲","-"))),ROUND(VALUE(SUBSTITUTE(実質収支比率等に係る経年分析!F$49,"▲","-")),2),NA())</f>
        <v>0.01</v>
      </c>
      <c r="C21" s="168">
        <f>IF(ISNUMBER(VALUE(SUBSTITUTE(実質収支比率等に係る経年分析!G$49,"▲","-"))),ROUND(VALUE(SUBSTITUTE(実質収支比率等に係る経年分析!G$49,"▲","-")),2),NA())</f>
        <v>-0.01</v>
      </c>
      <c r="D21" s="168">
        <f>IF(ISNUMBER(VALUE(SUBSTITUTE(実質収支比率等に係る経年分析!H$49,"▲","-"))),ROUND(VALUE(SUBSTITUTE(実質収支比率等に係る経年分析!H$49,"▲","-")),2),NA())</f>
        <v>2.12</v>
      </c>
      <c r="E21" s="168">
        <f>IF(ISNUMBER(VALUE(SUBSTITUTE(実質収支比率等に係る経年分析!I$49,"▲","-"))),ROUND(VALUE(SUBSTITUTE(実質収支比率等に係る経年分析!I$49,"▲","-")),2),NA())</f>
        <v>0.38</v>
      </c>
      <c r="F21" s="168">
        <f>IF(ISNUMBER(VALUE(SUBSTITUTE(実質収支比率等に係る経年分析!J$49,"▲","-"))),ROUND(VALUE(SUBSTITUTE(実質収支比率等に係る経年分析!J$49,"▲","-")),2),NA())</f>
        <v>-1.25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森町介護保険事業特別会計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森町介護サービス事業特別会計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森町後期高齢者医療特別会計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森町国民健康保険特別会計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1.99</v>
      </c>
    </row>
    <row r="34" spans="1:16" x14ac:dyDescent="0.2">
      <c r="A34" s="169" t="str">
        <f>IF(連結実質赤字比率に係る赤字・黒字の構成分析!C$36="",NA(),連結実質赤字比率に係る赤字・黒字の構成分析!C$36)</f>
        <v>森町公共下水道事業会計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3.11</v>
      </c>
    </row>
    <row r="35" spans="1:16" x14ac:dyDescent="0.2">
      <c r="A35" s="169" t="str">
        <f>IF(連結実質赤字比率に係る赤字・黒字の構成分析!C$35="",NA(),連結実質赤字比率に係る赤字・黒字の構成分析!C$35)</f>
        <v>森町国民健康保険病院事業会計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4.5199999999999996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4.99</v>
      </c>
    </row>
    <row r="36" spans="1:16" x14ac:dyDescent="0.2">
      <c r="A36" s="169" t="str">
        <f>IF(連結実質赤字比率に係る赤字・黒字の構成分析!C$34="",NA(),連結実質赤字比率に係る赤字・黒字の構成分析!C$34)</f>
        <v>森町水道事業会計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1188</v>
      </c>
      <c r="E42" s="170"/>
      <c r="F42" s="170"/>
      <c r="G42" s="170">
        <f>'実質公債費比率（分子）の構造'!L$52</f>
        <v>1131</v>
      </c>
      <c r="H42" s="170"/>
      <c r="I42" s="170"/>
      <c r="J42" s="170">
        <f>'実質公債費比率（分子）の構造'!M$52</f>
        <v>1041</v>
      </c>
      <c r="K42" s="170"/>
      <c r="L42" s="170"/>
      <c r="M42" s="170">
        <f>'実質公債費比率（分子）の構造'!N$52</f>
        <v>923</v>
      </c>
      <c r="N42" s="170"/>
      <c r="O42" s="170"/>
      <c r="P42" s="170">
        <f>'実質公債費比率（分子）の構造'!O$52</f>
        <v>954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115</v>
      </c>
      <c r="C44" s="170"/>
      <c r="D44" s="170"/>
      <c r="E44" s="170">
        <f>'実質公債費比率（分子）の構造'!L$50</f>
        <v>111</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0</v>
      </c>
      <c r="C45" s="170"/>
      <c r="D45" s="170"/>
      <c r="E45" s="170">
        <f>'実質公債費比率（分子）の構造'!L$49</f>
        <v>11</v>
      </c>
      <c r="F45" s="170"/>
      <c r="G45" s="170"/>
      <c r="H45" s="170">
        <f>'実質公債費比率（分子）の構造'!M$49</f>
        <v>29</v>
      </c>
      <c r="I45" s="170"/>
      <c r="J45" s="170"/>
      <c r="K45" s="170">
        <f>'実質公債費比率（分子）の構造'!N$49</f>
        <v>29</v>
      </c>
      <c r="L45" s="170"/>
      <c r="M45" s="170"/>
      <c r="N45" s="170">
        <f>'実質公債費比率（分子）の構造'!O$49</f>
        <v>29</v>
      </c>
      <c r="O45" s="170"/>
      <c r="P45" s="170"/>
    </row>
    <row r="46" spans="1:16" x14ac:dyDescent="0.2">
      <c r="A46" s="170" t="s">
        <v>64</v>
      </c>
      <c r="B46" s="170">
        <f>'実質公債費比率（分子）の構造'!K$48</f>
        <v>337</v>
      </c>
      <c r="C46" s="170"/>
      <c r="D46" s="170"/>
      <c r="E46" s="170">
        <f>'実質公債費比率（分子）の構造'!L$48</f>
        <v>340</v>
      </c>
      <c r="F46" s="170"/>
      <c r="G46" s="170"/>
      <c r="H46" s="170">
        <f>'実質公債費比率（分子）の構造'!M$48</f>
        <v>324</v>
      </c>
      <c r="I46" s="170"/>
      <c r="J46" s="170"/>
      <c r="K46" s="170">
        <f>'実質公債費比率（分子）の構造'!N$48</f>
        <v>343</v>
      </c>
      <c r="L46" s="170"/>
      <c r="M46" s="170"/>
      <c r="N46" s="170">
        <f>'実質公債費比率（分子）の構造'!O$48</f>
        <v>352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1437</v>
      </c>
      <c r="C49" s="170"/>
      <c r="D49" s="170"/>
      <c r="E49" s="170">
        <f>'実質公債費比率（分子）の構造'!L$45</f>
        <v>1343</v>
      </c>
      <c r="F49" s="170"/>
      <c r="G49" s="170"/>
      <c r="H49" s="170">
        <f>'実質公債費比率（分子）の構造'!M$45</f>
        <v>1237</v>
      </c>
      <c r="I49" s="170"/>
      <c r="J49" s="170"/>
      <c r="K49" s="170">
        <f>'実質公債費比率（分子）の構造'!N$45</f>
        <v>1021</v>
      </c>
      <c r="L49" s="170"/>
      <c r="M49" s="170"/>
      <c r="N49" s="170">
        <f>'実質公債費比率（分子）の構造'!O$45</f>
        <v>1075</v>
      </c>
      <c r="O49" s="170"/>
      <c r="P49" s="170"/>
    </row>
    <row r="50" spans="1:16" x14ac:dyDescent="0.2">
      <c r="A50" s="170" t="s">
        <v>67</v>
      </c>
      <c r="B50" s="170" t="e">
        <f>NA()</f>
        <v>#N/A</v>
      </c>
      <c r="C50" s="170">
        <f>IF(ISNUMBER('実質公債費比率（分子）の構造'!K$53),'実質公債費比率（分子）の構造'!K$53,NA())</f>
        <v>701</v>
      </c>
      <c r="D50" s="170" t="e">
        <f>NA()</f>
        <v>#N/A</v>
      </c>
      <c r="E50" s="170" t="e">
        <f>NA()</f>
        <v>#N/A</v>
      </c>
      <c r="F50" s="170">
        <f>IF(ISNUMBER('実質公債費比率（分子）の構造'!L$53),'実質公債費比率（分子）の構造'!L$53,NA())</f>
        <v>674</v>
      </c>
      <c r="G50" s="170" t="e">
        <f>NA()</f>
        <v>#N/A</v>
      </c>
      <c r="H50" s="170" t="e">
        <f>NA()</f>
        <v>#N/A</v>
      </c>
      <c r="I50" s="170">
        <f>IF(ISNUMBER('実質公債費比率（分子）の構造'!M$53),'実質公債費比率（分子）の構造'!M$53,NA())</f>
        <v>549</v>
      </c>
      <c r="J50" s="170" t="e">
        <f>NA()</f>
        <v>#N/A</v>
      </c>
      <c r="K50" s="170" t="e">
        <f>NA()</f>
        <v>#N/A</v>
      </c>
      <c r="L50" s="170">
        <f>IF(ISNUMBER('実質公債費比率（分子）の構造'!N$53),'実質公債費比率（分子）の構造'!N$53,NA())</f>
        <v>470</v>
      </c>
      <c r="M50" s="170" t="e">
        <f>NA()</f>
        <v>#N/A</v>
      </c>
      <c r="N50" s="170" t="e">
        <f>NA()</f>
        <v>#N/A</v>
      </c>
      <c r="O50" s="170">
        <f>IF(ISNUMBER('実質公債費比率（分子）の構造'!O$53),'実質公債費比率（分子）の構造'!O$53,NA())</f>
        <v>502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9499</v>
      </c>
      <c r="E56" s="169"/>
      <c r="F56" s="169"/>
      <c r="G56" s="169">
        <f>'将来負担比率（分子）の構造'!J$52</f>
        <v>8911</v>
      </c>
      <c r="H56" s="169"/>
      <c r="I56" s="169"/>
      <c r="J56" s="169">
        <f>'将来負担比率（分子）の構造'!K$52</f>
        <v>8750</v>
      </c>
      <c r="K56" s="169"/>
      <c r="L56" s="169"/>
      <c r="M56" s="169">
        <f>'将来負担比率（分子）の構造'!L$52</f>
        <v>8798</v>
      </c>
      <c r="N56" s="169"/>
      <c r="O56" s="169"/>
      <c r="P56" s="169">
        <f>'将来負担比率（分子）の構造'!M$52</f>
        <v>8344</v>
      </c>
    </row>
    <row r="57" spans="1:16" x14ac:dyDescent="0.2">
      <c r="A57" s="169" t="s">
        <v>42</v>
      </c>
      <c r="B57" s="169"/>
      <c r="C57" s="169"/>
      <c r="D57" s="169">
        <f>'将来負担比率（分子）の構造'!I$51</f>
        <v>394</v>
      </c>
      <c r="E57" s="169"/>
      <c r="F57" s="169"/>
      <c r="G57" s="169">
        <f>'将来負担比率（分子）の構造'!J$51</f>
        <v>290</v>
      </c>
      <c r="H57" s="169"/>
      <c r="I57" s="169"/>
      <c r="J57" s="169">
        <f>'将来負担比率（分子）の構造'!K$51</f>
        <v>208</v>
      </c>
      <c r="K57" s="169"/>
      <c r="L57" s="169"/>
      <c r="M57" s="169">
        <f>'将来負担比率（分子）の構造'!L$51</f>
        <v>171</v>
      </c>
      <c r="N57" s="169"/>
      <c r="O57" s="169"/>
      <c r="P57" s="169">
        <f>'将来負担比率（分子）の構造'!M$51</f>
        <v>139</v>
      </c>
    </row>
    <row r="58" spans="1:16" x14ac:dyDescent="0.2">
      <c r="A58" s="169" t="s">
        <v>41</v>
      </c>
      <c r="B58" s="169"/>
      <c r="C58" s="169"/>
      <c r="D58" s="169">
        <f>'将来負担比率（分子）の構造'!I$50</f>
        <v>2873</v>
      </c>
      <c r="E58" s="169"/>
      <c r="F58" s="169"/>
      <c r="G58" s="169">
        <f>'将来負担比率（分子）の構造'!J$50</f>
        <v>3375</v>
      </c>
      <c r="H58" s="169"/>
      <c r="I58" s="169"/>
      <c r="J58" s="169">
        <f>'将来負担比率（分子）の構造'!K$50</f>
        <v>4490</v>
      </c>
      <c r="K58" s="169"/>
      <c r="L58" s="169"/>
      <c r="M58" s="169">
        <f>'将来負担比率（分子）の構造'!L$50</f>
        <v>4671</v>
      </c>
      <c r="N58" s="169"/>
      <c r="O58" s="169"/>
      <c r="P58" s="169">
        <f>'将来負担比率（分子）の構造'!M$50</f>
        <v>5023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1774</v>
      </c>
      <c r="C62" s="169"/>
      <c r="D62" s="169"/>
      <c r="E62" s="169">
        <f>'将来負担比率（分子）の構造'!J$45</f>
        <v>1718</v>
      </c>
      <c r="F62" s="169"/>
      <c r="G62" s="169"/>
      <c r="H62" s="169">
        <f>'将来負担比率（分子）の構造'!K$45</f>
        <v>1650</v>
      </c>
      <c r="I62" s="169"/>
      <c r="J62" s="169"/>
      <c r="K62" s="169">
        <f>'将来負担比率（分子）の構造'!L$45</f>
        <v>1640</v>
      </c>
      <c r="L62" s="169"/>
      <c r="M62" s="169"/>
      <c r="N62" s="169">
        <f>'将来負担比率（分子）の構造'!M$45</f>
        <v>1616</v>
      </c>
      <c r="O62" s="169"/>
      <c r="P62" s="169"/>
    </row>
    <row r="63" spans="1:16" x14ac:dyDescent="0.2">
      <c r="A63" s="169" t="s">
        <v>34</v>
      </c>
      <c r="B63" s="169">
        <f>'将来負担比率（分子）の構造'!I$44</f>
        <v>141</v>
      </c>
      <c r="C63" s="169"/>
      <c r="D63" s="169"/>
      <c r="E63" s="169">
        <f>'将来負担比率（分子）の構造'!J$44</f>
        <v>339</v>
      </c>
      <c r="F63" s="169"/>
      <c r="G63" s="169"/>
      <c r="H63" s="169">
        <f>'将来負担比率（分子）の構造'!K$44</f>
        <v>311</v>
      </c>
      <c r="I63" s="169"/>
      <c r="J63" s="169"/>
      <c r="K63" s="169">
        <f>'将来負担比率（分子）の構造'!L$44</f>
        <v>282</v>
      </c>
      <c r="L63" s="169"/>
      <c r="M63" s="169"/>
      <c r="N63" s="169">
        <f>'将来負担比率（分子）の構造'!M$44</f>
        <v>254</v>
      </c>
      <c r="O63" s="169"/>
      <c r="P63" s="169"/>
    </row>
    <row r="64" spans="1:16" x14ac:dyDescent="0.2">
      <c r="A64" s="169" t="s">
        <v>33</v>
      </c>
      <c r="B64" s="169">
        <f>'将来負担比率（分子）の構造'!I$43</f>
        <v>2667</v>
      </c>
      <c r="C64" s="169"/>
      <c r="D64" s="169"/>
      <c r="E64" s="169">
        <f>'将来負担比率（分子）の構造'!J$43</f>
        <v>2337</v>
      </c>
      <c r="F64" s="169"/>
      <c r="G64" s="169"/>
      <c r="H64" s="169">
        <f>'将来負担比率（分子）の構造'!K$43</f>
        <v>2043</v>
      </c>
      <c r="I64" s="169"/>
      <c r="J64" s="169"/>
      <c r="K64" s="169">
        <f>'将来負担比率（分子）の構造'!L$43</f>
        <v>1660</v>
      </c>
      <c r="L64" s="169"/>
      <c r="M64" s="169"/>
      <c r="N64" s="169">
        <f>'将来負担比率（分子）の構造'!M$43</f>
        <v>1380</v>
      </c>
      <c r="O64" s="169"/>
      <c r="P64" s="169"/>
    </row>
    <row r="65" spans="1:16" x14ac:dyDescent="0.2">
      <c r="A65" s="169" t="s">
        <v>32</v>
      </c>
      <c r="B65" s="169">
        <f>'将来負担比率（分子）の構造'!I$42</f>
        <v>352</v>
      </c>
      <c r="C65" s="169"/>
      <c r="D65" s="169"/>
      <c r="E65" s="169">
        <f>'将来負担比率（分子）の構造'!J$42</f>
        <v>183</v>
      </c>
      <c r="F65" s="169"/>
      <c r="G65" s="169"/>
      <c r="H65" s="169">
        <f>'将来負担比率（分子）の構造'!K$42</f>
        <v>156</v>
      </c>
      <c r="I65" s="169"/>
      <c r="J65" s="169"/>
      <c r="K65" s="169">
        <f>'将来負担比率（分子）の構造'!L$42</f>
        <v>128</v>
      </c>
      <c r="L65" s="169"/>
      <c r="M65" s="169"/>
      <c r="N65" s="169">
        <f>'将来負担比率（分子）の構造'!M$42</f>
        <v>101</v>
      </c>
      <c r="O65" s="169"/>
      <c r="P65" s="169"/>
    </row>
    <row r="66" spans="1:16" x14ac:dyDescent="0.2">
      <c r="A66" s="169" t="s">
        <v>31</v>
      </c>
      <c r="B66" s="169">
        <f>'将来負担比率（分子）の構造'!I$41</f>
        <v>10355</v>
      </c>
      <c r="C66" s="169"/>
      <c r="D66" s="169"/>
      <c r="E66" s="169">
        <f>'将来負担比率（分子）の構造'!J$41</f>
        <v>9555</v>
      </c>
      <c r="F66" s="169"/>
      <c r="G66" s="169"/>
      <c r="H66" s="169">
        <f>'将来負担比率（分子）の構造'!K$41</f>
        <v>9286</v>
      </c>
      <c r="I66" s="169"/>
      <c r="J66" s="169"/>
      <c r="K66" s="169">
        <f>'将来負担比率（分子）の構造'!L$41</f>
        <v>9576</v>
      </c>
      <c r="L66" s="169"/>
      <c r="M66" s="169"/>
      <c r="N66" s="169">
        <f>'将来負担比率（分子）の構造'!M$41</f>
        <v>9161</v>
      </c>
      <c r="O66" s="169"/>
      <c r="P66" s="169"/>
    </row>
    <row r="67" spans="1:16" x14ac:dyDescent="0.2">
      <c r="A67" s="169" t="s">
        <v>71</v>
      </c>
      <c r="B67" s="169" t="e">
        <f>NA()</f>
        <v>#N/A</v>
      </c>
      <c r="C67" s="169">
        <f>IF(ISNUMBER('将来負担比率（分子）の構造'!I$53), IF('将来負担比率（分子）の構造'!I$53 &lt; 0, 0, '将来負担比率（分子）の構造'!I$53), NA())</f>
        <v>2523</v>
      </c>
      <c r="D67" s="169" t="e">
        <f>NA()</f>
        <v>#N/A</v>
      </c>
      <c r="E67" s="169" t="e">
        <f>NA()</f>
        <v>#N/A</v>
      </c>
      <c r="F67" s="169">
        <f>IF(ISNUMBER('将来負担比率（分子）の構造'!J$53), IF('将来負担比率（分子）の構造'!J$53 &lt; 0, 0, '将来負担比率（分子）の構造'!J$53), NA())</f>
        <v>1557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1615</v>
      </c>
      <c r="C72" s="173">
        <f>基金残高に係る経年分析!G55</f>
        <v>1616</v>
      </c>
      <c r="D72" s="173">
        <f>基金残高に係る経年分析!H55</f>
        <v>1520</v>
      </c>
    </row>
    <row r="73" spans="1:16" x14ac:dyDescent="0.2">
      <c r="A73" s="172" t="s">
        <v>74</v>
      </c>
      <c r="B73" s="173">
        <f>基金残高に係る経年分析!F56</f>
        <v>66</v>
      </c>
      <c r="C73" s="173">
        <f>基金残高に係る経年分析!G56</f>
        <v>66</v>
      </c>
      <c r="D73" s="173">
        <f>基金残高に係る経年分析!H56</f>
        <v>92</v>
      </c>
    </row>
    <row r="74" spans="1:16" x14ac:dyDescent="0.2">
      <c r="A74" s="172" t="s">
        <v>75</v>
      </c>
      <c r="B74" s="173">
        <f>基金残高に係る経年分析!F57</f>
        <v>2935</v>
      </c>
      <c r="C74" s="173">
        <f>基金残高に係る経年分析!G57</f>
        <v>2931</v>
      </c>
      <c r="D74" s="173">
        <f>基金残高に係る経年分析!H57</f>
        <v>3240</v>
      </c>
    </row>
  </sheetData>
  <sheetProtection algorithmName="SHA-512" hashValue="/xdd1fSxPRzMWT62QAJAvn41kZL98c9hpccl+HgVP6RaWZWMZhTzTZ/RLRJG9RNauDe07mpdmeFZciwxYP8MeA==" saltValue="y1FPyRTea6L3w4Izez7N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6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6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1766586</v>
      </c>
      <c r="S5" s="600"/>
      <c r="T5" s="600"/>
      <c r="U5" s="600"/>
      <c r="V5" s="600"/>
      <c r="W5" s="600"/>
      <c r="X5" s="600"/>
      <c r="Y5" s="601"/>
      <c r="Z5" s="602">
        <v>13</v>
      </c>
      <c r="AA5" s="602"/>
      <c r="AB5" s="602"/>
      <c r="AC5" s="602"/>
      <c r="AD5" s="603">
        <v>1766586</v>
      </c>
      <c r="AE5" s="603"/>
      <c r="AF5" s="603"/>
      <c r="AG5" s="603"/>
      <c r="AH5" s="603"/>
      <c r="AI5" s="603"/>
      <c r="AJ5" s="603"/>
      <c r="AK5" s="603"/>
      <c r="AL5" s="604">
        <v>28.3</v>
      </c>
      <c r="AM5" s="605"/>
      <c r="AN5" s="605"/>
      <c r="AO5" s="606"/>
      <c r="AP5" s="596" t="s">
        <v>216</v>
      </c>
      <c r="AQ5" s="597"/>
      <c r="AR5" s="597"/>
      <c r="AS5" s="597"/>
      <c r="AT5" s="597"/>
      <c r="AU5" s="597"/>
      <c r="AV5" s="597"/>
      <c r="AW5" s="597"/>
      <c r="AX5" s="597"/>
      <c r="AY5" s="597"/>
      <c r="AZ5" s="597"/>
      <c r="BA5" s="597"/>
      <c r="BB5" s="597"/>
      <c r="BC5" s="597"/>
      <c r="BD5" s="597"/>
      <c r="BE5" s="597"/>
      <c r="BF5" s="598"/>
      <c r="BG5" s="610">
        <v>1760223</v>
      </c>
      <c r="BH5" s="611"/>
      <c r="BI5" s="611"/>
      <c r="BJ5" s="611"/>
      <c r="BK5" s="611"/>
      <c r="BL5" s="611"/>
      <c r="BM5" s="611"/>
      <c r="BN5" s="612"/>
      <c r="BO5" s="613">
        <v>99.6</v>
      </c>
      <c r="BP5" s="613"/>
      <c r="BQ5" s="613"/>
      <c r="BR5" s="613"/>
      <c r="BS5" s="614">
        <v>31848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99648</v>
      </c>
      <c r="S6" s="611"/>
      <c r="T6" s="611"/>
      <c r="U6" s="611"/>
      <c r="V6" s="611"/>
      <c r="W6" s="611"/>
      <c r="X6" s="611"/>
      <c r="Y6" s="612"/>
      <c r="Z6" s="613">
        <v>0.7</v>
      </c>
      <c r="AA6" s="613"/>
      <c r="AB6" s="613"/>
      <c r="AC6" s="613"/>
      <c r="AD6" s="614">
        <v>99648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1760223</v>
      </c>
      <c r="BH6" s="611"/>
      <c r="BI6" s="611"/>
      <c r="BJ6" s="611"/>
      <c r="BK6" s="611"/>
      <c r="BL6" s="611"/>
      <c r="BM6" s="611"/>
      <c r="BN6" s="612"/>
      <c r="BO6" s="613">
        <v>99.6</v>
      </c>
      <c r="BP6" s="613"/>
      <c r="BQ6" s="613"/>
      <c r="BR6" s="613"/>
      <c r="BS6" s="614">
        <v>31848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90638</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90638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465</v>
      </c>
      <c r="S7" s="611"/>
      <c r="T7" s="611"/>
      <c r="U7" s="611"/>
      <c r="V7" s="611"/>
      <c r="W7" s="611"/>
      <c r="X7" s="611"/>
      <c r="Y7" s="612"/>
      <c r="Z7" s="613">
        <v>0</v>
      </c>
      <c r="AA7" s="613"/>
      <c r="AB7" s="613"/>
      <c r="AC7" s="613"/>
      <c r="AD7" s="614">
        <v>465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753153</v>
      </c>
      <c r="BH7" s="611"/>
      <c r="BI7" s="611"/>
      <c r="BJ7" s="611"/>
      <c r="BK7" s="611"/>
      <c r="BL7" s="611"/>
      <c r="BM7" s="611"/>
      <c r="BN7" s="612"/>
      <c r="BO7" s="613">
        <v>42.6</v>
      </c>
      <c r="BP7" s="613"/>
      <c r="BQ7" s="613"/>
      <c r="BR7" s="613"/>
      <c r="BS7" s="614">
        <v>31848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1069046</v>
      </c>
      <c r="CS7" s="611"/>
      <c r="CT7" s="611"/>
      <c r="CU7" s="611"/>
      <c r="CV7" s="611"/>
      <c r="CW7" s="611"/>
      <c r="CX7" s="611"/>
      <c r="CY7" s="612"/>
      <c r="CZ7" s="613">
        <v>8</v>
      </c>
      <c r="DA7" s="613"/>
      <c r="DB7" s="613"/>
      <c r="DC7" s="613"/>
      <c r="DD7" s="619">
        <v>11702</v>
      </c>
      <c r="DE7" s="611"/>
      <c r="DF7" s="611"/>
      <c r="DG7" s="611"/>
      <c r="DH7" s="611"/>
      <c r="DI7" s="611"/>
      <c r="DJ7" s="611"/>
      <c r="DK7" s="611"/>
      <c r="DL7" s="611"/>
      <c r="DM7" s="611"/>
      <c r="DN7" s="611"/>
      <c r="DO7" s="611"/>
      <c r="DP7" s="612"/>
      <c r="DQ7" s="619">
        <v>868991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4281</v>
      </c>
      <c r="S8" s="611"/>
      <c r="T8" s="611"/>
      <c r="U8" s="611"/>
      <c r="V8" s="611"/>
      <c r="W8" s="611"/>
      <c r="X8" s="611"/>
      <c r="Y8" s="612"/>
      <c r="Z8" s="613">
        <v>0</v>
      </c>
      <c r="AA8" s="613"/>
      <c r="AB8" s="613"/>
      <c r="AC8" s="613"/>
      <c r="AD8" s="614">
        <v>4281</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23544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2930254</v>
      </c>
      <c r="CS8" s="611"/>
      <c r="CT8" s="611"/>
      <c r="CU8" s="611"/>
      <c r="CV8" s="611"/>
      <c r="CW8" s="611"/>
      <c r="CX8" s="611"/>
      <c r="CY8" s="612"/>
      <c r="CZ8" s="613">
        <v>21.9</v>
      </c>
      <c r="DA8" s="613"/>
      <c r="DB8" s="613"/>
      <c r="DC8" s="613"/>
      <c r="DD8" s="619">
        <v>62128</v>
      </c>
      <c r="DE8" s="611"/>
      <c r="DF8" s="611"/>
      <c r="DG8" s="611"/>
      <c r="DH8" s="611"/>
      <c r="DI8" s="611"/>
      <c r="DJ8" s="611"/>
      <c r="DK8" s="611"/>
      <c r="DL8" s="611"/>
      <c r="DM8" s="611"/>
      <c r="DN8" s="611"/>
      <c r="DO8" s="611"/>
      <c r="DP8" s="612"/>
      <c r="DQ8" s="619">
        <v>1764469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4899</v>
      </c>
      <c r="S9" s="611"/>
      <c r="T9" s="611"/>
      <c r="U9" s="611"/>
      <c r="V9" s="611"/>
      <c r="W9" s="611"/>
      <c r="X9" s="611"/>
      <c r="Y9" s="612"/>
      <c r="Z9" s="613">
        <v>0</v>
      </c>
      <c r="AA9" s="613"/>
      <c r="AB9" s="613"/>
      <c r="AC9" s="613"/>
      <c r="AD9" s="614">
        <v>4899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596040</v>
      </c>
      <c r="BH9" s="611"/>
      <c r="BI9" s="611"/>
      <c r="BJ9" s="611"/>
      <c r="BK9" s="611"/>
      <c r="BL9" s="611"/>
      <c r="BM9" s="611"/>
      <c r="BN9" s="612"/>
      <c r="BO9" s="613">
        <v>33.700000000000003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1260270</v>
      </c>
      <c r="CS9" s="611"/>
      <c r="CT9" s="611"/>
      <c r="CU9" s="611"/>
      <c r="CV9" s="611"/>
      <c r="CW9" s="611"/>
      <c r="CX9" s="611"/>
      <c r="CY9" s="612"/>
      <c r="CZ9" s="613">
        <v>9.4</v>
      </c>
      <c r="DA9" s="613"/>
      <c r="DB9" s="613"/>
      <c r="DC9" s="613"/>
      <c r="DD9" s="619">
        <v>82591</v>
      </c>
      <c r="DE9" s="611"/>
      <c r="DF9" s="611"/>
      <c r="DG9" s="611"/>
      <c r="DH9" s="611"/>
      <c r="DI9" s="611"/>
      <c r="DJ9" s="611"/>
      <c r="DK9" s="611"/>
      <c r="DL9" s="611"/>
      <c r="DM9" s="611"/>
      <c r="DN9" s="611"/>
      <c r="DO9" s="611"/>
      <c r="DP9" s="612"/>
      <c r="DQ9" s="619">
        <v>781685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51636</v>
      </c>
      <c r="BH10" s="611"/>
      <c r="BI10" s="611"/>
      <c r="BJ10" s="611"/>
      <c r="BK10" s="611"/>
      <c r="BL10" s="611"/>
      <c r="BM10" s="611"/>
      <c r="BN10" s="612"/>
      <c r="BO10" s="613">
        <v>2.9</v>
      </c>
      <c r="BP10" s="613"/>
      <c r="BQ10" s="613"/>
      <c r="BR10" s="613"/>
      <c r="BS10" s="614">
        <v>8602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13532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13532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380918</v>
      </c>
      <c r="S11" s="611"/>
      <c r="T11" s="611"/>
      <c r="U11" s="611"/>
      <c r="V11" s="611"/>
      <c r="W11" s="611"/>
      <c r="X11" s="611"/>
      <c r="Y11" s="612"/>
      <c r="Z11" s="615">
        <v>2.8</v>
      </c>
      <c r="AA11" s="616"/>
      <c r="AB11" s="616"/>
      <c r="AC11" s="622"/>
      <c r="AD11" s="619">
        <v>380918</v>
      </c>
      <c r="AE11" s="611"/>
      <c r="AF11" s="611"/>
      <c r="AG11" s="611"/>
      <c r="AH11" s="611"/>
      <c r="AI11" s="611"/>
      <c r="AJ11" s="611"/>
      <c r="AK11" s="612"/>
      <c r="AL11" s="615">
        <v>6.1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81933</v>
      </c>
      <c r="BH11" s="611"/>
      <c r="BI11" s="611"/>
      <c r="BJ11" s="611"/>
      <c r="BK11" s="611"/>
      <c r="BL11" s="611"/>
      <c r="BM11" s="611"/>
      <c r="BN11" s="612"/>
      <c r="BO11" s="613">
        <v>4.5999999999999996</v>
      </c>
      <c r="BP11" s="613"/>
      <c r="BQ11" s="613"/>
      <c r="BR11" s="613"/>
      <c r="BS11" s="614">
        <v>23246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792082</v>
      </c>
      <c r="CS11" s="611"/>
      <c r="CT11" s="611"/>
      <c r="CU11" s="611"/>
      <c r="CV11" s="611"/>
      <c r="CW11" s="611"/>
      <c r="CX11" s="611"/>
      <c r="CY11" s="612"/>
      <c r="CZ11" s="613">
        <v>5.9</v>
      </c>
      <c r="DA11" s="613"/>
      <c r="DB11" s="613"/>
      <c r="DC11" s="613"/>
      <c r="DD11" s="619">
        <v>151150</v>
      </c>
      <c r="DE11" s="611"/>
      <c r="DF11" s="611"/>
      <c r="DG11" s="611"/>
      <c r="DH11" s="611"/>
      <c r="DI11" s="611"/>
      <c r="DJ11" s="611"/>
      <c r="DK11" s="611"/>
      <c r="DL11" s="611"/>
      <c r="DM11" s="611"/>
      <c r="DN11" s="611"/>
      <c r="DO11" s="611"/>
      <c r="DP11" s="612"/>
      <c r="DQ11" s="619">
        <v>344900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9473</v>
      </c>
      <c r="S12" s="611"/>
      <c r="T12" s="611"/>
      <c r="U12" s="611"/>
      <c r="V12" s="611"/>
      <c r="W12" s="611"/>
      <c r="X12" s="611"/>
      <c r="Y12" s="612"/>
      <c r="Z12" s="613">
        <v>0.1</v>
      </c>
      <c r="AA12" s="613"/>
      <c r="AB12" s="613"/>
      <c r="AC12" s="613"/>
      <c r="AD12" s="614">
        <v>9473</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771917</v>
      </c>
      <c r="BH12" s="611"/>
      <c r="BI12" s="611"/>
      <c r="BJ12" s="611"/>
      <c r="BK12" s="611"/>
      <c r="BL12" s="611"/>
      <c r="BM12" s="611"/>
      <c r="BN12" s="612"/>
      <c r="BO12" s="613">
        <v>43.7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3352839</v>
      </c>
      <c r="CS12" s="611"/>
      <c r="CT12" s="611"/>
      <c r="CU12" s="611"/>
      <c r="CV12" s="611"/>
      <c r="CW12" s="611"/>
      <c r="CX12" s="611"/>
      <c r="CY12" s="612"/>
      <c r="CZ12" s="613">
        <v>25.1</v>
      </c>
      <c r="DA12" s="613"/>
      <c r="DB12" s="613"/>
      <c r="DC12" s="613"/>
      <c r="DD12" s="619">
        <v>193539</v>
      </c>
      <c r="DE12" s="611"/>
      <c r="DF12" s="611"/>
      <c r="DG12" s="611"/>
      <c r="DH12" s="611"/>
      <c r="DI12" s="611"/>
      <c r="DJ12" s="611"/>
      <c r="DK12" s="611"/>
      <c r="DL12" s="611"/>
      <c r="DM12" s="611"/>
      <c r="DN12" s="611"/>
      <c r="DO12" s="611"/>
      <c r="DP12" s="612"/>
      <c r="DQ12" s="619">
        <v>329607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767640</v>
      </c>
      <c r="BH13" s="611"/>
      <c r="BI13" s="611"/>
      <c r="BJ13" s="611"/>
      <c r="BK13" s="611"/>
      <c r="BL13" s="611"/>
      <c r="BM13" s="611"/>
      <c r="BN13" s="612"/>
      <c r="BO13" s="613">
        <v>43.5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888582</v>
      </c>
      <c r="CS13" s="611"/>
      <c r="CT13" s="611"/>
      <c r="CU13" s="611"/>
      <c r="CV13" s="611"/>
      <c r="CW13" s="611"/>
      <c r="CX13" s="611"/>
      <c r="CY13" s="612"/>
      <c r="CZ13" s="613">
        <v>6.7</v>
      </c>
      <c r="DA13" s="613"/>
      <c r="DB13" s="613"/>
      <c r="DC13" s="613"/>
      <c r="DD13" s="619">
        <v>125089</v>
      </c>
      <c r="DE13" s="611"/>
      <c r="DF13" s="611"/>
      <c r="DG13" s="611"/>
      <c r="DH13" s="611"/>
      <c r="DI13" s="611"/>
      <c r="DJ13" s="611"/>
      <c r="DK13" s="611"/>
      <c r="DL13" s="611"/>
      <c r="DM13" s="611"/>
      <c r="DN13" s="611"/>
      <c r="DO13" s="611"/>
      <c r="DP13" s="612"/>
      <c r="DQ13" s="619">
        <v>672875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734</v>
      </c>
      <c r="S14" s="611"/>
      <c r="T14" s="611"/>
      <c r="U14" s="611"/>
      <c r="V14" s="611"/>
      <c r="W14" s="611"/>
      <c r="X14" s="611"/>
      <c r="Y14" s="612"/>
      <c r="Z14" s="613">
        <v>0</v>
      </c>
      <c r="AA14" s="613"/>
      <c r="AB14" s="613"/>
      <c r="AC14" s="613"/>
      <c r="AD14" s="614">
        <v>734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52049</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530667</v>
      </c>
      <c r="CS14" s="611"/>
      <c r="CT14" s="611"/>
      <c r="CU14" s="611"/>
      <c r="CV14" s="611"/>
      <c r="CW14" s="611"/>
      <c r="CX14" s="611"/>
      <c r="CY14" s="612"/>
      <c r="CZ14" s="613">
        <v>4</v>
      </c>
      <c r="DA14" s="613"/>
      <c r="DB14" s="613"/>
      <c r="DC14" s="613"/>
      <c r="DD14" s="619">
        <v>77213</v>
      </c>
      <c r="DE14" s="611"/>
      <c r="DF14" s="611"/>
      <c r="DG14" s="611"/>
      <c r="DH14" s="611"/>
      <c r="DI14" s="611"/>
      <c r="DJ14" s="611"/>
      <c r="DK14" s="611"/>
      <c r="DL14" s="611"/>
      <c r="DM14" s="611"/>
      <c r="DN14" s="611"/>
      <c r="DO14" s="611"/>
      <c r="DP14" s="612"/>
      <c r="DQ14" s="619">
        <v>435682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183104</v>
      </c>
      <c r="BH15" s="611"/>
      <c r="BI15" s="611"/>
      <c r="BJ15" s="611"/>
      <c r="BK15" s="611"/>
      <c r="BL15" s="611"/>
      <c r="BM15" s="611"/>
      <c r="BN15" s="612"/>
      <c r="BO15" s="613">
        <v>10.4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1350078</v>
      </c>
      <c r="CS15" s="611"/>
      <c r="CT15" s="611"/>
      <c r="CU15" s="611"/>
      <c r="CV15" s="611"/>
      <c r="CW15" s="611"/>
      <c r="CX15" s="611"/>
      <c r="CY15" s="612"/>
      <c r="CZ15" s="613">
        <v>10.1</v>
      </c>
      <c r="DA15" s="613"/>
      <c r="DB15" s="613"/>
      <c r="DC15" s="613"/>
      <c r="DD15" s="619">
        <v>350918</v>
      </c>
      <c r="DE15" s="611"/>
      <c r="DF15" s="611"/>
      <c r="DG15" s="611"/>
      <c r="DH15" s="611"/>
      <c r="DI15" s="611"/>
      <c r="DJ15" s="611"/>
      <c r="DK15" s="611"/>
      <c r="DL15" s="611"/>
      <c r="DM15" s="611"/>
      <c r="DN15" s="611"/>
      <c r="DO15" s="611"/>
      <c r="DP15" s="612"/>
      <c r="DQ15" s="619">
        <v>893348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8841</v>
      </c>
      <c r="S16" s="611"/>
      <c r="T16" s="611"/>
      <c r="U16" s="611"/>
      <c r="V16" s="611"/>
      <c r="W16" s="611"/>
      <c r="X16" s="611"/>
      <c r="Y16" s="612"/>
      <c r="Z16" s="613">
        <v>0.1</v>
      </c>
      <c r="AA16" s="613"/>
      <c r="AB16" s="613"/>
      <c r="AC16" s="613"/>
      <c r="AD16" s="614">
        <v>8841</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28252</v>
      </c>
      <c r="S17" s="611"/>
      <c r="T17" s="611"/>
      <c r="U17" s="611"/>
      <c r="V17" s="611"/>
      <c r="W17" s="611"/>
      <c r="X17" s="611"/>
      <c r="Y17" s="612"/>
      <c r="Z17" s="613">
        <v>0.2</v>
      </c>
      <c r="AA17" s="613"/>
      <c r="AB17" s="613"/>
      <c r="AC17" s="613"/>
      <c r="AD17" s="614">
        <v>28252</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1075355</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1023942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9278</v>
      </c>
      <c r="S18" s="611"/>
      <c r="T18" s="611"/>
      <c r="U18" s="611"/>
      <c r="V18" s="611"/>
      <c r="W18" s="611"/>
      <c r="X18" s="611"/>
      <c r="Y18" s="612"/>
      <c r="Z18" s="613">
        <v>0.1</v>
      </c>
      <c r="AA18" s="613"/>
      <c r="AB18" s="613"/>
      <c r="AC18" s="613"/>
      <c r="AD18" s="614">
        <v>9278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6765</v>
      </c>
      <c r="S19" s="611"/>
      <c r="T19" s="611"/>
      <c r="U19" s="611"/>
      <c r="V19" s="611"/>
      <c r="W19" s="611"/>
      <c r="X19" s="611"/>
      <c r="Y19" s="612"/>
      <c r="Z19" s="613">
        <v>0</v>
      </c>
      <c r="AA19" s="613"/>
      <c r="AB19" s="613"/>
      <c r="AC19" s="613"/>
      <c r="AD19" s="614">
        <v>6765</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6363</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2513</v>
      </c>
      <c r="S20" s="611"/>
      <c r="T20" s="611"/>
      <c r="U20" s="611"/>
      <c r="V20" s="611"/>
      <c r="W20" s="611"/>
      <c r="X20" s="611"/>
      <c r="Y20" s="612"/>
      <c r="Z20" s="613">
        <v>0</v>
      </c>
      <c r="AA20" s="613"/>
      <c r="AB20" s="613"/>
      <c r="AC20" s="613"/>
      <c r="AD20" s="614">
        <v>2513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6363</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13353343</v>
      </c>
      <c r="CS20" s="611"/>
      <c r="CT20" s="611"/>
      <c r="CU20" s="611"/>
      <c r="CV20" s="611"/>
      <c r="CW20" s="611"/>
      <c r="CX20" s="611"/>
      <c r="CY20" s="612"/>
      <c r="CZ20" s="613">
        <v>100</v>
      </c>
      <c r="DA20" s="613"/>
      <c r="DB20" s="613"/>
      <c r="DC20" s="613"/>
      <c r="DD20" s="619">
        <v>1054330</v>
      </c>
      <c r="DE20" s="611"/>
      <c r="DF20" s="611"/>
      <c r="DG20" s="611"/>
      <c r="DH20" s="611"/>
      <c r="DI20" s="611"/>
      <c r="DJ20" s="611"/>
      <c r="DK20" s="611"/>
      <c r="DL20" s="611"/>
      <c r="DM20" s="611"/>
      <c r="DN20" s="611"/>
      <c r="DO20" s="611"/>
      <c r="DP20" s="612"/>
      <c r="DQ20" s="619">
        <v>7219669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4163069</v>
      </c>
      <c r="S21" s="611"/>
      <c r="T21" s="611"/>
      <c r="U21" s="611"/>
      <c r="V21" s="611"/>
      <c r="W21" s="611"/>
      <c r="X21" s="611"/>
      <c r="Y21" s="612"/>
      <c r="Z21" s="613">
        <v>30.6</v>
      </c>
      <c r="AA21" s="613"/>
      <c r="AB21" s="613"/>
      <c r="AC21" s="613"/>
      <c r="AD21" s="614">
        <v>3910975</v>
      </c>
      <c r="AE21" s="614"/>
      <c r="AF21" s="614"/>
      <c r="AG21" s="614"/>
      <c r="AH21" s="614"/>
      <c r="AI21" s="614"/>
      <c r="AJ21" s="614"/>
      <c r="AK21" s="614"/>
      <c r="AL21" s="615">
        <v>62.7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6363</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3910975</v>
      </c>
      <c r="S22" s="611"/>
      <c r="T22" s="611"/>
      <c r="U22" s="611"/>
      <c r="V22" s="611"/>
      <c r="W22" s="611"/>
      <c r="X22" s="611"/>
      <c r="Y22" s="612"/>
      <c r="Z22" s="613">
        <v>28.8</v>
      </c>
      <c r="AA22" s="613"/>
      <c r="AB22" s="613"/>
      <c r="AC22" s="613"/>
      <c r="AD22" s="614">
        <v>3910975</v>
      </c>
      <c r="AE22" s="614"/>
      <c r="AF22" s="614"/>
      <c r="AG22" s="614"/>
      <c r="AH22" s="614"/>
      <c r="AI22" s="614"/>
      <c r="AJ22" s="614"/>
      <c r="AK22" s="614"/>
      <c r="AL22" s="615">
        <v>62.7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252094</v>
      </c>
      <c r="S23" s="611"/>
      <c r="T23" s="611"/>
      <c r="U23" s="611"/>
      <c r="V23" s="611"/>
      <c r="W23" s="611"/>
      <c r="X23" s="611"/>
      <c r="Y23" s="612"/>
      <c r="Z23" s="613">
        <v>1.9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4637973</v>
      </c>
      <c r="CS24" s="600"/>
      <c r="CT24" s="600"/>
      <c r="CU24" s="600"/>
      <c r="CV24" s="600"/>
      <c r="CW24" s="600"/>
      <c r="CX24" s="600"/>
      <c r="CY24" s="601"/>
      <c r="CZ24" s="604">
        <v>34.700000000000003</v>
      </c>
      <c r="DA24" s="605"/>
      <c r="DB24" s="605"/>
      <c r="DC24" s="621"/>
      <c r="DD24" s="642">
        <v>3728609</v>
      </c>
      <c r="DE24" s="600"/>
      <c r="DF24" s="600"/>
      <c r="DG24" s="600"/>
      <c r="DH24" s="600"/>
      <c r="DI24" s="600"/>
      <c r="DJ24" s="600"/>
      <c r="DK24" s="601"/>
      <c r="DL24" s="642">
        <v>3419368</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6476444</v>
      </c>
      <c r="S25" s="611"/>
      <c r="T25" s="611"/>
      <c r="U25" s="611"/>
      <c r="V25" s="611"/>
      <c r="W25" s="611"/>
      <c r="X25" s="611"/>
      <c r="Y25" s="612"/>
      <c r="Z25" s="613">
        <v>47.6</v>
      </c>
      <c r="AA25" s="613"/>
      <c r="AB25" s="613"/>
      <c r="AC25" s="613"/>
      <c r="AD25" s="614">
        <v>6224350</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2274035</v>
      </c>
      <c r="CS25" s="643"/>
      <c r="CT25" s="643"/>
      <c r="CU25" s="643"/>
      <c r="CV25" s="643"/>
      <c r="CW25" s="643"/>
      <c r="CX25" s="643"/>
      <c r="CY25" s="644"/>
      <c r="CZ25" s="615">
        <v>17</v>
      </c>
      <c r="DA25" s="640"/>
      <c r="DB25" s="640"/>
      <c r="DC25" s="645"/>
      <c r="DD25" s="619">
        <v>2176208</v>
      </c>
      <c r="DE25" s="643"/>
      <c r="DF25" s="643"/>
      <c r="DG25" s="643"/>
      <c r="DH25" s="643"/>
      <c r="DI25" s="643"/>
      <c r="DJ25" s="643"/>
      <c r="DK25" s="644"/>
      <c r="DL25" s="619">
        <v>2167123</v>
      </c>
      <c r="DM25" s="643"/>
      <c r="DN25" s="643"/>
      <c r="DO25" s="643"/>
      <c r="DP25" s="643"/>
      <c r="DQ25" s="643"/>
      <c r="DR25" s="643"/>
      <c r="DS25" s="643"/>
      <c r="DT25" s="643"/>
      <c r="DU25" s="643"/>
      <c r="DV25" s="644"/>
      <c r="DW25" s="615">
        <v>34.6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1118</v>
      </c>
      <c r="S26" s="611"/>
      <c r="T26" s="611"/>
      <c r="U26" s="611"/>
      <c r="V26" s="611"/>
      <c r="W26" s="611"/>
      <c r="X26" s="611"/>
      <c r="Y26" s="612"/>
      <c r="Z26" s="613">
        <v>0</v>
      </c>
      <c r="AA26" s="613"/>
      <c r="AB26" s="613"/>
      <c r="AC26" s="613"/>
      <c r="AD26" s="614">
        <v>1118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1609694</v>
      </c>
      <c r="CS26" s="611"/>
      <c r="CT26" s="611"/>
      <c r="CU26" s="611"/>
      <c r="CV26" s="611"/>
      <c r="CW26" s="611"/>
      <c r="CX26" s="611"/>
      <c r="CY26" s="612"/>
      <c r="CZ26" s="615">
        <v>12.1</v>
      </c>
      <c r="DA26" s="640"/>
      <c r="DB26" s="640"/>
      <c r="DC26" s="645"/>
      <c r="DD26" s="619">
        <v>1540447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81763</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1766586</v>
      </c>
      <c r="BH27" s="611"/>
      <c r="BI27" s="611"/>
      <c r="BJ27" s="611"/>
      <c r="BK27" s="611"/>
      <c r="BL27" s="611"/>
      <c r="BM27" s="611"/>
      <c r="BN27" s="612"/>
      <c r="BO27" s="613">
        <v>100</v>
      </c>
      <c r="BP27" s="613"/>
      <c r="BQ27" s="613"/>
      <c r="BR27" s="613"/>
      <c r="BS27" s="614">
        <v>31848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1288583</v>
      </c>
      <c r="CS27" s="643"/>
      <c r="CT27" s="643"/>
      <c r="CU27" s="643"/>
      <c r="CV27" s="643"/>
      <c r="CW27" s="643"/>
      <c r="CX27" s="643"/>
      <c r="CY27" s="644"/>
      <c r="CZ27" s="615">
        <v>9.6</v>
      </c>
      <c r="DA27" s="640"/>
      <c r="DB27" s="640"/>
      <c r="DC27" s="645"/>
      <c r="DD27" s="619">
        <v>528459</v>
      </c>
      <c r="DE27" s="643"/>
      <c r="DF27" s="643"/>
      <c r="DG27" s="643"/>
      <c r="DH27" s="643"/>
      <c r="DI27" s="643"/>
      <c r="DJ27" s="643"/>
      <c r="DK27" s="644"/>
      <c r="DL27" s="619">
        <v>228303</v>
      </c>
      <c r="DM27" s="643"/>
      <c r="DN27" s="643"/>
      <c r="DO27" s="643"/>
      <c r="DP27" s="643"/>
      <c r="DQ27" s="643"/>
      <c r="DR27" s="643"/>
      <c r="DS27" s="643"/>
      <c r="DT27" s="643"/>
      <c r="DU27" s="643"/>
      <c r="DV27" s="644"/>
      <c r="DW27" s="615">
        <v>3.6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203460</v>
      </c>
      <c r="S28" s="611"/>
      <c r="T28" s="611"/>
      <c r="U28" s="611"/>
      <c r="V28" s="611"/>
      <c r="W28" s="611"/>
      <c r="X28" s="611"/>
      <c r="Y28" s="612"/>
      <c r="Z28" s="613">
        <v>1.5</v>
      </c>
      <c r="AA28" s="613"/>
      <c r="AB28" s="613"/>
      <c r="AC28" s="613"/>
      <c r="AD28" s="614">
        <v>80</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1075355</v>
      </c>
      <c r="CS28" s="611"/>
      <c r="CT28" s="611"/>
      <c r="CU28" s="611"/>
      <c r="CV28" s="611"/>
      <c r="CW28" s="611"/>
      <c r="CX28" s="611"/>
      <c r="CY28" s="612"/>
      <c r="CZ28" s="615">
        <v>8.1</v>
      </c>
      <c r="DA28" s="640"/>
      <c r="DB28" s="640"/>
      <c r="DC28" s="645"/>
      <c r="DD28" s="619">
        <v>1023942</v>
      </c>
      <c r="DE28" s="611"/>
      <c r="DF28" s="611"/>
      <c r="DG28" s="611"/>
      <c r="DH28" s="611"/>
      <c r="DI28" s="611"/>
      <c r="DJ28" s="611"/>
      <c r="DK28" s="612"/>
      <c r="DL28" s="619">
        <v>1023942</v>
      </c>
      <c r="DM28" s="611"/>
      <c r="DN28" s="611"/>
      <c r="DO28" s="611"/>
      <c r="DP28" s="611"/>
      <c r="DQ28" s="611"/>
      <c r="DR28" s="611"/>
      <c r="DS28" s="611"/>
      <c r="DT28" s="611"/>
      <c r="DU28" s="611"/>
      <c r="DV28" s="612"/>
      <c r="DW28" s="615">
        <v>16.3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198937</v>
      </c>
      <c r="S29" s="611"/>
      <c r="T29" s="611"/>
      <c r="U29" s="611"/>
      <c r="V29" s="611"/>
      <c r="W29" s="611"/>
      <c r="X29" s="611"/>
      <c r="Y29" s="612"/>
      <c r="Z29" s="613">
        <v>1.5</v>
      </c>
      <c r="AA29" s="613"/>
      <c r="AB29" s="613"/>
      <c r="AC29" s="613"/>
      <c r="AD29" s="614">
        <v>146</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1075355</v>
      </c>
      <c r="CS29" s="643"/>
      <c r="CT29" s="643"/>
      <c r="CU29" s="643"/>
      <c r="CV29" s="643"/>
      <c r="CW29" s="643"/>
      <c r="CX29" s="643"/>
      <c r="CY29" s="644"/>
      <c r="CZ29" s="615">
        <v>8.1</v>
      </c>
      <c r="DA29" s="640"/>
      <c r="DB29" s="640"/>
      <c r="DC29" s="645"/>
      <c r="DD29" s="619">
        <v>1023942</v>
      </c>
      <c r="DE29" s="643"/>
      <c r="DF29" s="643"/>
      <c r="DG29" s="643"/>
      <c r="DH29" s="643"/>
      <c r="DI29" s="643"/>
      <c r="DJ29" s="643"/>
      <c r="DK29" s="644"/>
      <c r="DL29" s="619">
        <v>1023942</v>
      </c>
      <c r="DM29" s="643"/>
      <c r="DN29" s="643"/>
      <c r="DO29" s="643"/>
      <c r="DP29" s="643"/>
      <c r="DQ29" s="643"/>
      <c r="DR29" s="643"/>
      <c r="DS29" s="643"/>
      <c r="DT29" s="643"/>
      <c r="DU29" s="643"/>
      <c r="DV29" s="644"/>
      <c r="DW29" s="615">
        <v>16.3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1022237</v>
      </c>
      <c r="S30" s="611"/>
      <c r="T30" s="611"/>
      <c r="U30" s="611"/>
      <c r="V30" s="611"/>
      <c r="W30" s="611"/>
      <c r="X30" s="611"/>
      <c r="Y30" s="612"/>
      <c r="Z30" s="613">
        <v>7.5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1038698</v>
      </c>
      <c r="CS30" s="611"/>
      <c r="CT30" s="611"/>
      <c r="CU30" s="611"/>
      <c r="CV30" s="611"/>
      <c r="CW30" s="611"/>
      <c r="CX30" s="611"/>
      <c r="CY30" s="612"/>
      <c r="CZ30" s="615">
        <v>7.8</v>
      </c>
      <c r="DA30" s="640"/>
      <c r="DB30" s="640"/>
      <c r="DC30" s="645"/>
      <c r="DD30" s="619">
        <v>990342</v>
      </c>
      <c r="DE30" s="611"/>
      <c r="DF30" s="611"/>
      <c r="DG30" s="611"/>
      <c r="DH30" s="611"/>
      <c r="DI30" s="611"/>
      <c r="DJ30" s="611"/>
      <c r="DK30" s="612"/>
      <c r="DL30" s="619">
        <v>990342</v>
      </c>
      <c r="DM30" s="611"/>
      <c r="DN30" s="611"/>
      <c r="DO30" s="611"/>
      <c r="DP30" s="611"/>
      <c r="DQ30" s="611"/>
      <c r="DR30" s="611"/>
      <c r="DS30" s="611"/>
      <c r="DT30" s="611"/>
      <c r="DU30" s="611"/>
      <c r="DV30" s="612"/>
      <c r="DW30" s="615">
        <v>15.8</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97.7</v>
      </c>
      <c r="BH31" s="654"/>
      <c r="BI31" s="654"/>
      <c r="BJ31" s="654"/>
      <c r="BK31" s="654"/>
      <c r="BL31" s="654"/>
      <c r="BM31" s="605">
        <v>90.2</v>
      </c>
      <c r="BN31" s="654"/>
      <c r="BO31" s="654"/>
      <c r="BP31" s="654"/>
      <c r="BQ31" s="655"/>
      <c r="BR31" s="657">
        <v>97.4</v>
      </c>
      <c r="BS31" s="654"/>
      <c r="BT31" s="654"/>
      <c r="BU31" s="654"/>
      <c r="BV31" s="654"/>
      <c r="BW31" s="654"/>
      <c r="BX31" s="605">
        <v>89.8</v>
      </c>
      <c r="BY31" s="654"/>
      <c r="BZ31" s="654"/>
      <c r="CA31" s="654"/>
      <c r="CB31" s="655"/>
      <c r="CD31" s="650"/>
      <c r="CE31" s="651"/>
      <c r="CF31" s="607" t="s">
        <v>300</v>
      </c>
      <c r="CG31" s="608"/>
      <c r="CH31" s="608"/>
      <c r="CI31" s="608"/>
      <c r="CJ31" s="608"/>
      <c r="CK31" s="608"/>
      <c r="CL31" s="608"/>
      <c r="CM31" s="608"/>
      <c r="CN31" s="608"/>
      <c r="CO31" s="608"/>
      <c r="CP31" s="608"/>
      <c r="CQ31" s="609"/>
      <c r="CR31" s="610">
        <v>36657</v>
      </c>
      <c r="CS31" s="643"/>
      <c r="CT31" s="643"/>
      <c r="CU31" s="643"/>
      <c r="CV31" s="643"/>
      <c r="CW31" s="643"/>
      <c r="CX31" s="643"/>
      <c r="CY31" s="644"/>
      <c r="CZ31" s="615">
        <v>0.3</v>
      </c>
      <c r="DA31" s="640"/>
      <c r="DB31" s="640"/>
      <c r="DC31" s="645"/>
      <c r="DD31" s="619">
        <v>33600</v>
      </c>
      <c r="DE31" s="643"/>
      <c r="DF31" s="643"/>
      <c r="DG31" s="643"/>
      <c r="DH31" s="643"/>
      <c r="DI31" s="643"/>
      <c r="DJ31" s="643"/>
      <c r="DK31" s="644"/>
      <c r="DL31" s="619">
        <v>33600</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705463</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98.2</v>
      </c>
      <c r="BH32" s="643"/>
      <c r="BI32" s="643"/>
      <c r="BJ32" s="643"/>
      <c r="BK32" s="643"/>
      <c r="BL32" s="643"/>
      <c r="BM32" s="616">
        <v>93.3</v>
      </c>
      <c r="BN32" s="643"/>
      <c r="BO32" s="643"/>
      <c r="BP32" s="643"/>
      <c r="BQ32" s="656"/>
      <c r="BR32" s="667">
        <v>97.5</v>
      </c>
      <c r="BS32" s="643"/>
      <c r="BT32" s="643"/>
      <c r="BU32" s="643"/>
      <c r="BV32" s="643"/>
      <c r="BW32" s="643"/>
      <c r="BX32" s="616">
        <v>91.9</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37186</v>
      </c>
      <c r="S33" s="611"/>
      <c r="T33" s="611"/>
      <c r="U33" s="611"/>
      <c r="V33" s="611"/>
      <c r="W33" s="611"/>
      <c r="X33" s="611"/>
      <c r="Y33" s="612"/>
      <c r="Z33" s="613">
        <v>0.3</v>
      </c>
      <c r="AA33" s="613"/>
      <c r="AB33" s="613"/>
      <c r="AC33" s="613"/>
      <c r="AD33" s="614">
        <v>15141</v>
      </c>
      <c r="AE33" s="614"/>
      <c r="AF33" s="614"/>
      <c r="AG33" s="614"/>
      <c r="AH33" s="614"/>
      <c r="AI33" s="614"/>
      <c r="AJ33" s="614"/>
      <c r="AK33" s="614"/>
      <c r="AL33" s="615">
        <v>0.2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96.6</v>
      </c>
      <c r="BH33" s="669"/>
      <c r="BI33" s="669"/>
      <c r="BJ33" s="669"/>
      <c r="BK33" s="669"/>
      <c r="BL33" s="669"/>
      <c r="BM33" s="670">
        <v>85.3</v>
      </c>
      <c r="BN33" s="669"/>
      <c r="BO33" s="669"/>
      <c r="BP33" s="669"/>
      <c r="BQ33" s="671"/>
      <c r="BR33" s="668">
        <v>96.7</v>
      </c>
      <c r="BS33" s="669"/>
      <c r="BT33" s="669"/>
      <c r="BU33" s="669"/>
      <c r="BV33" s="669"/>
      <c r="BW33" s="669"/>
      <c r="BX33" s="670">
        <v>85.7</v>
      </c>
      <c r="BY33" s="669"/>
      <c r="BZ33" s="669"/>
      <c r="CA33" s="669"/>
      <c r="CB33" s="671"/>
      <c r="CD33" s="607" t="s">
        <v>307</v>
      </c>
      <c r="CE33" s="608"/>
      <c r="CF33" s="608"/>
      <c r="CG33" s="608"/>
      <c r="CH33" s="608"/>
      <c r="CI33" s="608"/>
      <c r="CJ33" s="608"/>
      <c r="CK33" s="608"/>
      <c r="CL33" s="608"/>
      <c r="CM33" s="608"/>
      <c r="CN33" s="608"/>
      <c r="CO33" s="608"/>
      <c r="CP33" s="608"/>
      <c r="CQ33" s="609"/>
      <c r="CR33" s="610">
        <v>7661040</v>
      </c>
      <c r="CS33" s="643"/>
      <c r="CT33" s="643"/>
      <c r="CU33" s="643"/>
      <c r="CV33" s="643"/>
      <c r="CW33" s="643"/>
      <c r="CX33" s="643"/>
      <c r="CY33" s="644"/>
      <c r="CZ33" s="615">
        <v>57.4</v>
      </c>
      <c r="DA33" s="640"/>
      <c r="DB33" s="640"/>
      <c r="DC33" s="645"/>
      <c r="DD33" s="619">
        <v>3304183</v>
      </c>
      <c r="DE33" s="643"/>
      <c r="DF33" s="643"/>
      <c r="DG33" s="643"/>
      <c r="DH33" s="643"/>
      <c r="DI33" s="643"/>
      <c r="DJ33" s="643"/>
      <c r="DK33" s="644"/>
      <c r="DL33" s="619">
        <v>2340661</v>
      </c>
      <c r="DM33" s="643"/>
      <c r="DN33" s="643"/>
      <c r="DO33" s="643"/>
      <c r="DP33" s="643"/>
      <c r="DQ33" s="643"/>
      <c r="DR33" s="643"/>
      <c r="DS33" s="643"/>
      <c r="DT33" s="643"/>
      <c r="DU33" s="643"/>
      <c r="DV33" s="644"/>
      <c r="DW33" s="615">
        <v>37.299999999999997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2723718</v>
      </c>
      <c r="S34" s="611"/>
      <c r="T34" s="611"/>
      <c r="U34" s="611"/>
      <c r="V34" s="611"/>
      <c r="W34" s="611"/>
      <c r="X34" s="611"/>
      <c r="Y34" s="612"/>
      <c r="Z34" s="613">
        <v>20</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3586893</v>
      </c>
      <c r="CS34" s="611"/>
      <c r="CT34" s="611"/>
      <c r="CU34" s="611"/>
      <c r="CV34" s="611"/>
      <c r="CW34" s="611"/>
      <c r="CX34" s="611"/>
      <c r="CY34" s="612"/>
      <c r="CZ34" s="615">
        <v>26.9</v>
      </c>
      <c r="DA34" s="640"/>
      <c r="DB34" s="640"/>
      <c r="DC34" s="645"/>
      <c r="DD34" s="619">
        <v>1253210</v>
      </c>
      <c r="DE34" s="611"/>
      <c r="DF34" s="611"/>
      <c r="DG34" s="611"/>
      <c r="DH34" s="611"/>
      <c r="DI34" s="611"/>
      <c r="DJ34" s="611"/>
      <c r="DK34" s="612"/>
      <c r="DL34" s="619">
        <v>923943</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1072863</v>
      </c>
      <c r="S35" s="611"/>
      <c r="T35" s="611"/>
      <c r="U35" s="611"/>
      <c r="V35" s="611"/>
      <c r="W35" s="611"/>
      <c r="X35" s="611"/>
      <c r="Y35" s="612"/>
      <c r="Z35" s="613">
        <v>7.9</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241333</v>
      </c>
      <c r="CS35" s="643"/>
      <c r="CT35" s="643"/>
      <c r="CU35" s="643"/>
      <c r="CV35" s="643"/>
      <c r="CW35" s="643"/>
      <c r="CX35" s="643"/>
      <c r="CY35" s="644"/>
      <c r="CZ35" s="615">
        <v>1.8</v>
      </c>
      <c r="DA35" s="640"/>
      <c r="DB35" s="640"/>
      <c r="DC35" s="645"/>
      <c r="DD35" s="619">
        <v>181249</v>
      </c>
      <c r="DE35" s="643"/>
      <c r="DF35" s="643"/>
      <c r="DG35" s="643"/>
      <c r="DH35" s="643"/>
      <c r="DI35" s="643"/>
      <c r="DJ35" s="643"/>
      <c r="DK35" s="644"/>
      <c r="DL35" s="619">
        <v>123304</v>
      </c>
      <c r="DM35" s="643"/>
      <c r="DN35" s="643"/>
      <c r="DO35" s="643"/>
      <c r="DP35" s="643"/>
      <c r="DQ35" s="643"/>
      <c r="DR35" s="643"/>
      <c r="DS35" s="643"/>
      <c r="DT35" s="643"/>
      <c r="DU35" s="643"/>
      <c r="DV35" s="644"/>
      <c r="DW35" s="615">
        <v>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289147</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1658817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10573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1389946</v>
      </c>
      <c r="CS36" s="611"/>
      <c r="CT36" s="611"/>
      <c r="CU36" s="611"/>
      <c r="CV36" s="611"/>
      <c r="CW36" s="611"/>
      <c r="CX36" s="611"/>
      <c r="CY36" s="612"/>
      <c r="CZ36" s="615">
        <v>10.4</v>
      </c>
      <c r="DA36" s="640"/>
      <c r="DB36" s="640"/>
      <c r="DC36" s="645"/>
      <c r="DD36" s="619">
        <v>814490</v>
      </c>
      <c r="DE36" s="611"/>
      <c r="DF36" s="611"/>
      <c r="DG36" s="611"/>
      <c r="DH36" s="611"/>
      <c r="DI36" s="611"/>
      <c r="DJ36" s="611"/>
      <c r="DK36" s="612"/>
      <c r="DL36" s="619">
        <v>465503</v>
      </c>
      <c r="DM36" s="611"/>
      <c r="DN36" s="611"/>
      <c r="DO36" s="611"/>
      <c r="DP36" s="611"/>
      <c r="DQ36" s="611"/>
      <c r="DR36" s="611"/>
      <c r="DS36" s="611"/>
      <c r="DT36" s="611"/>
      <c r="DU36" s="611"/>
      <c r="DV36" s="612"/>
      <c r="DW36" s="615">
        <v>7.4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166165</v>
      </c>
      <c r="S37" s="611"/>
      <c r="T37" s="611"/>
      <c r="U37" s="611"/>
      <c r="V37" s="611"/>
      <c r="W37" s="611"/>
      <c r="X37" s="611"/>
      <c r="Y37" s="612"/>
      <c r="Z37" s="613">
        <v>1.2</v>
      </c>
      <c r="AA37" s="613"/>
      <c r="AB37" s="613"/>
      <c r="AC37" s="613"/>
      <c r="AD37" s="614">
        <v>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386920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-10977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175335</v>
      </c>
      <c r="CS37" s="643"/>
      <c r="CT37" s="643"/>
      <c r="CU37" s="643"/>
      <c r="CV37" s="643"/>
      <c r="CW37" s="643"/>
      <c r="CX37" s="643"/>
      <c r="CY37" s="644"/>
      <c r="CZ37" s="615">
        <v>1.3</v>
      </c>
      <c r="DA37" s="640"/>
      <c r="DB37" s="640"/>
      <c r="DC37" s="645"/>
      <c r="DD37" s="619">
        <v>69735</v>
      </c>
      <c r="DE37" s="643"/>
      <c r="DF37" s="643"/>
      <c r="DG37" s="643"/>
      <c r="DH37" s="643"/>
      <c r="DI37" s="643"/>
      <c r="DJ37" s="643"/>
      <c r="DK37" s="644"/>
      <c r="DL37" s="619">
        <v>51109</v>
      </c>
      <c r="DM37" s="643"/>
      <c r="DN37" s="643"/>
      <c r="DO37" s="643"/>
      <c r="DP37" s="643"/>
      <c r="DQ37" s="643"/>
      <c r="DR37" s="643"/>
      <c r="DS37" s="643"/>
      <c r="DT37" s="643"/>
      <c r="DU37" s="643"/>
      <c r="DV37" s="644"/>
      <c r="DW37" s="615">
        <v>0.8</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624093</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363577</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2377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905778</v>
      </c>
      <c r="CS38" s="611"/>
      <c r="CT38" s="611"/>
      <c r="CU38" s="611"/>
      <c r="CV38" s="611"/>
      <c r="CW38" s="611"/>
      <c r="CX38" s="611"/>
      <c r="CY38" s="612"/>
      <c r="CZ38" s="615">
        <v>6.8</v>
      </c>
      <c r="DA38" s="640"/>
      <c r="DB38" s="640"/>
      <c r="DC38" s="645"/>
      <c r="DD38" s="619">
        <v>727588</v>
      </c>
      <c r="DE38" s="611"/>
      <c r="DF38" s="611"/>
      <c r="DG38" s="611"/>
      <c r="DH38" s="611"/>
      <c r="DI38" s="611"/>
      <c r="DJ38" s="611"/>
      <c r="DK38" s="612"/>
      <c r="DL38" s="619">
        <v>645722</v>
      </c>
      <c r="DM38" s="611"/>
      <c r="DN38" s="611"/>
      <c r="DO38" s="611"/>
      <c r="DP38" s="611"/>
      <c r="DQ38" s="611"/>
      <c r="DR38" s="611"/>
      <c r="DS38" s="611"/>
      <c r="DT38" s="611"/>
      <c r="DU38" s="611"/>
      <c r="DV38" s="612"/>
      <c r="DW38" s="615">
        <v>10.3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91508</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3884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1312339</v>
      </c>
      <c r="CS39" s="643"/>
      <c r="CT39" s="643"/>
      <c r="CU39" s="643"/>
      <c r="CV39" s="643"/>
      <c r="CW39" s="643"/>
      <c r="CX39" s="643"/>
      <c r="CY39" s="644"/>
      <c r="CZ39" s="615">
        <v>9.8000000000000007</v>
      </c>
      <c r="DA39" s="640"/>
      <c r="DB39" s="640"/>
      <c r="DC39" s="645"/>
      <c r="DD39" s="619">
        <v>102895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28493</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2542</v>
      </c>
      <c r="BA40" s="611"/>
      <c r="BB40" s="611"/>
      <c r="BC40" s="611"/>
      <c r="BD40" s="643"/>
      <c r="BE40" s="643"/>
      <c r="BF40" s="656"/>
      <c r="BG40" s="660" t="s">
        <v>332</v>
      </c>
      <c r="BH40" s="661"/>
      <c r="BI40" s="661"/>
      <c r="BJ40" s="661"/>
      <c r="BK40" s="661"/>
      <c r="BL40" s="214"/>
      <c r="BM40" s="608" t="s">
        <v>333</v>
      </c>
      <c r="BN40" s="608"/>
      <c r="BO40" s="608"/>
      <c r="BP40" s="608"/>
      <c r="BQ40" s="608"/>
      <c r="BR40" s="608"/>
      <c r="BS40" s="608"/>
      <c r="BT40" s="608"/>
      <c r="BU40" s="609"/>
      <c r="BV40" s="610">
        <v>119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224751</v>
      </c>
      <c r="CS40" s="611"/>
      <c r="CT40" s="611"/>
      <c r="CU40" s="611"/>
      <c r="CV40" s="611"/>
      <c r="CW40" s="611"/>
      <c r="CX40" s="611"/>
      <c r="CY40" s="612"/>
      <c r="CZ40" s="615">
        <v>1.7</v>
      </c>
      <c r="DA40" s="640"/>
      <c r="DB40" s="640"/>
      <c r="DC40" s="645"/>
      <c r="DD40" s="619">
        <v>224751</v>
      </c>
      <c r="DE40" s="611"/>
      <c r="DF40" s="611"/>
      <c r="DG40" s="611"/>
      <c r="DH40" s="611"/>
      <c r="DI40" s="611"/>
      <c r="DJ40" s="611"/>
      <c r="DK40" s="612"/>
      <c r="DL40" s="619">
        <v>182189</v>
      </c>
      <c r="DM40" s="611"/>
      <c r="DN40" s="611"/>
      <c r="DO40" s="611"/>
      <c r="DP40" s="611"/>
      <c r="DQ40" s="611"/>
      <c r="DR40" s="611"/>
      <c r="DS40" s="611"/>
      <c r="DT40" s="611"/>
      <c r="DU40" s="611"/>
      <c r="DV40" s="612"/>
      <c r="DW40" s="615">
        <v>2.9</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13602594</v>
      </c>
      <c r="S41" s="683"/>
      <c r="T41" s="683"/>
      <c r="U41" s="683"/>
      <c r="V41" s="683"/>
      <c r="W41" s="683"/>
      <c r="X41" s="683"/>
      <c r="Y41" s="687"/>
      <c r="Z41" s="688">
        <v>100</v>
      </c>
      <c r="AA41" s="688"/>
      <c r="AB41" s="688"/>
      <c r="AC41" s="688"/>
      <c r="AD41" s="689">
        <v>6240843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195009</v>
      </c>
      <c r="BA41" s="611"/>
      <c r="BB41" s="611"/>
      <c r="BC41" s="611"/>
      <c r="BD41" s="643"/>
      <c r="BE41" s="643"/>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619261</v>
      </c>
      <c r="BA42" s="683"/>
      <c r="BB42" s="683"/>
      <c r="BC42" s="683"/>
      <c r="BD42" s="669"/>
      <c r="BE42" s="669"/>
      <c r="BF42" s="671"/>
      <c r="BG42" s="662"/>
      <c r="BH42" s="663"/>
      <c r="BI42" s="663"/>
      <c r="BJ42" s="663"/>
      <c r="BK42" s="663"/>
      <c r="BL42" s="215"/>
      <c r="BM42" s="632" t="s">
        <v>340</v>
      </c>
      <c r="BN42" s="632"/>
      <c r="BO42" s="632"/>
      <c r="BP42" s="632"/>
      <c r="BQ42" s="632"/>
      <c r="BR42" s="632"/>
      <c r="BS42" s="632"/>
      <c r="BT42" s="632"/>
      <c r="BU42" s="633"/>
      <c r="BV42" s="682">
        <v>405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1054330</v>
      </c>
      <c r="CS42" s="643"/>
      <c r="CT42" s="643"/>
      <c r="CU42" s="643"/>
      <c r="CV42" s="643"/>
      <c r="CW42" s="643"/>
      <c r="CX42" s="643"/>
      <c r="CY42" s="644"/>
      <c r="CZ42" s="615">
        <v>7.9</v>
      </c>
      <c r="DA42" s="640"/>
      <c r="DB42" s="640"/>
      <c r="DC42" s="645"/>
      <c r="DD42" s="619">
        <v>186877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41538</v>
      </c>
      <c r="CS43" s="643"/>
      <c r="CT43" s="643"/>
      <c r="CU43" s="643"/>
      <c r="CV43" s="643"/>
      <c r="CW43" s="643"/>
      <c r="CX43" s="643"/>
      <c r="CY43" s="644"/>
      <c r="CZ43" s="615">
        <v>0.3</v>
      </c>
      <c r="DA43" s="640"/>
      <c r="DB43" s="640"/>
      <c r="DC43" s="645"/>
      <c r="DD43" s="619">
        <v>41538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1054330</v>
      </c>
      <c r="CS44" s="611"/>
      <c r="CT44" s="611"/>
      <c r="CU44" s="611"/>
      <c r="CV44" s="611"/>
      <c r="CW44" s="611"/>
      <c r="CX44" s="611"/>
      <c r="CY44" s="612"/>
      <c r="CZ44" s="615">
        <v>7.9</v>
      </c>
      <c r="DA44" s="616"/>
      <c r="DB44" s="616"/>
      <c r="DC44" s="622"/>
      <c r="DD44" s="619">
        <v>186877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393622</v>
      </c>
      <c r="CS45" s="643"/>
      <c r="CT45" s="643"/>
      <c r="CU45" s="643"/>
      <c r="CV45" s="643"/>
      <c r="CW45" s="643"/>
      <c r="CX45" s="643"/>
      <c r="CY45" s="644"/>
      <c r="CZ45" s="615">
        <v>2.9</v>
      </c>
      <c r="DA45" s="640"/>
      <c r="DB45" s="640"/>
      <c r="DC45" s="645"/>
      <c r="DD45" s="619">
        <v>6141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640611</v>
      </c>
      <c r="CS46" s="611"/>
      <c r="CT46" s="611"/>
      <c r="CU46" s="611"/>
      <c r="CV46" s="611"/>
      <c r="CW46" s="611"/>
      <c r="CX46" s="611"/>
      <c r="CY46" s="612"/>
      <c r="CZ46" s="615">
        <v>4.8</v>
      </c>
      <c r="DA46" s="616"/>
      <c r="DB46" s="616"/>
      <c r="DC46" s="622"/>
      <c r="DD46" s="619">
        <v>178639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13353343</v>
      </c>
      <c r="CS49" s="669"/>
      <c r="CT49" s="669"/>
      <c r="CU49" s="669"/>
      <c r="CV49" s="669"/>
      <c r="CW49" s="669"/>
      <c r="CX49" s="669"/>
      <c r="CY49" s="698"/>
      <c r="CZ49" s="690">
        <v>100</v>
      </c>
      <c r="DA49" s="699"/>
      <c r="DB49" s="699"/>
      <c r="DC49" s="700"/>
      <c r="DD49" s="701">
        <v>7219669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FEjNnW9m51JmdoXZLH51VXZdC1d2qhDLw1KvZhphUxDRzAKYDCiYVlP6CJzHMkDcLVT3pbSAV4S+RjbRwpV5w==" saltValue="vxuwWDfrPZfWz4e5t87G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4"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4"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4"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4"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4" customHeight="1" thickTop="1" x14ac:dyDescent="0.2">
      <c r="A7" s="231">
        <v>1</v>
      </c>
      <c r="B7" s="736" t="s">
        <v>374</v>
      </c>
      <c r="C7" s="737"/>
      <c r="D7" s="737"/>
      <c r="E7" s="737"/>
      <c r="F7" s="737"/>
      <c r="G7" s="737"/>
      <c r="H7" s="737"/>
      <c r="I7" s="737"/>
      <c r="J7" s="737"/>
      <c r="K7" s="737"/>
      <c r="L7" s="737"/>
      <c r="M7" s="737"/>
      <c r="N7" s="737"/>
      <c r="O7" s="737"/>
      <c r="P7" s="738"/>
      <c r="Q7" s="739">
        <v>13524</v>
      </c>
      <c r="R7" s="740"/>
      <c r="S7" s="740"/>
      <c r="T7" s="740"/>
      <c r="U7" s="740"/>
      <c r="V7" s="740">
        <v>13275</v>
      </c>
      <c r="W7" s="740"/>
      <c r="X7" s="740"/>
      <c r="Y7" s="740"/>
      <c r="Z7" s="740"/>
      <c r="AA7" s="740">
        <v>249</v>
      </c>
      <c r="AB7" s="740"/>
      <c r="AC7" s="740"/>
      <c r="AD7" s="740"/>
      <c r="AE7" s="741"/>
      <c r="AF7" s="742">
        <v>124</v>
      </c>
      <c r="AG7" s="743"/>
      <c r="AH7" s="743"/>
      <c r="AI7" s="743"/>
      <c r="AJ7" s="744"/>
      <c r="AK7" s="745">
        <v>1073</v>
      </c>
      <c r="AL7" s="746"/>
      <c r="AM7" s="746"/>
      <c r="AN7" s="746"/>
      <c r="AO7" s="746"/>
      <c r="AP7" s="746">
        <v>9161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4" customHeight="1" x14ac:dyDescent="0.2">
      <c r="A8" s="233">
        <v>2</v>
      </c>
      <c r="B8" s="767" t="s">
        <v>375</v>
      </c>
      <c r="C8" s="768"/>
      <c r="D8" s="768"/>
      <c r="E8" s="768"/>
      <c r="F8" s="768"/>
      <c r="G8" s="768"/>
      <c r="H8" s="768"/>
      <c r="I8" s="768"/>
      <c r="J8" s="768"/>
      <c r="K8" s="768"/>
      <c r="L8" s="768"/>
      <c r="M8" s="768"/>
      <c r="N8" s="768"/>
      <c r="O8" s="768"/>
      <c r="P8" s="769"/>
      <c r="Q8" s="770">
        <v>97</v>
      </c>
      <c r="R8" s="771"/>
      <c r="S8" s="771"/>
      <c r="T8" s="771"/>
      <c r="U8" s="771"/>
      <c r="V8" s="771">
        <v>97</v>
      </c>
      <c r="W8" s="771"/>
      <c r="X8" s="771"/>
      <c r="Y8" s="771"/>
      <c r="Z8" s="771"/>
      <c r="AA8" s="771">
        <v>0</v>
      </c>
      <c r="AB8" s="771"/>
      <c r="AC8" s="771"/>
      <c r="AD8" s="771"/>
      <c r="AE8" s="772"/>
      <c r="AF8" s="773">
        <v>0</v>
      </c>
      <c r="AG8" s="774"/>
      <c r="AH8" s="774"/>
      <c r="AI8" s="774"/>
      <c r="AJ8" s="775"/>
      <c r="AK8" s="756">
        <v>19</v>
      </c>
      <c r="AL8" s="757"/>
      <c r="AM8" s="757"/>
      <c r="AN8" s="757"/>
      <c r="AO8" s="757"/>
      <c r="AP8" s="757" t="s">
        <v>553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4"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4"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4"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4"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4"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4"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4"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4"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4"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4"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4"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4"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4"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4"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4" customHeight="1" thickBot="1" x14ac:dyDescent="0.25">
      <c r="A23" s="235" t="s">
        <v>377</v>
      </c>
      <c r="B23" s="776" t="s">
        <v>378</v>
      </c>
      <c r="C23" s="777"/>
      <c r="D23" s="777"/>
      <c r="E23" s="777"/>
      <c r="F23" s="777"/>
      <c r="G23" s="777"/>
      <c r="H23" s="777"/>
      <c r="I23" s="777"/>
      <c r="J23" s="777"/>
      <c r="K23" s="777"/>
      <c r="L23" s="777"/>
      <c r="M23" s="777"/>
      <c r="N23" s="777"/>
      <c r="O23" s="777"/>
      <c r="P23" s="778"/>
      <c r="Q23" s="779">
        <v>13603</v>
      </c>
      <c r="R23" s="780"/>
      <c r="S23" s="780"/>
      <c r="T23" s="780"/>
      <c r="U23" s="780"/>
      <c r="V23" s="780">
        <v>13353</v>
      </c>
      <c r="W23" s="780"/>
      <c r="X23" s="780"/>
      <c r="Y23" s="780"/>
      <c r="Z23" s="780"/>
      <c r="AA23" s="780">
        <v>249</v>
      </c>
      <c r="AB23" s="780"/>
      <c r="AC23" s="780"/>
      <c r="AD23" s="780"/>
      <c r="AE23" s="781"/>
      <c r="AF23" s="782">
        <v>124</v>
      </c>
      <c r="AG23" s="780"/>
      <c r="AH23" s="780"/>
      <c r="AI23" s="780"/>
      <c r="AJ23" s="783"/>
      <c r="AK23" s="784"/>
      <c r="AL23" s="785"/>
      <c r="AM23" s="785"/>
      <c r="AN23" s="785"/>
      <c r="AO23" s="785"/>
      <c r="AP23" s="780">
        <v>9161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4"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4"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4"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4"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4" customHeight="1" thickTop="1" x14ac:dyDescent="0.2">
      <c r="A28" s="237">
        <v>1</v>
      </c>
      <c r="B28" s="736" t="s">
        <v>389</v>
      </c>
      <c r="C28" s="737"/>
      <c r="D28" s="737"/>
      <c r="E28" s="737"/>
      <c r="F28" s="737"/>
      <c r="G28" s="737"/>
      <c r="H28" s="737"/>
      <c r="I28" s="737"/>
      <c r="J28" s="737"/>
      <c r="K28" s="737"/>
      <c r="L28" s="737"/>
      <c r="M28" s="737"/>
      <c r="N28" s="737"/>
      <c r="O28" s="737"/>
      <c r="P28" s="738"/>
      <c r="Q28" s="809">
        <v>2288</v>
      </c>
      <c r="R28" s="810"/>
      <c r="S28" s="810"/>
      <c r="T28" s="810"/>
      <c r="U28" s="810"/>
      <c r="V28" s="810">
        <v>2277</v>
      </c>
      <c r="W28" s="810"/>
      <c r="X28" s="810"/>
      <c r="Y28" s="810"/>
      <c r="Z28" s="810"/>
      <c r="AA28" s="810">
        <v>11</v>
      </c>
      <c r="AB28" s="810"/>
      <c r="AC28" s="810"/>
      <c r="AD28" s="810"/>
      <c r="AE28" s="811"/>
      <c r="AF28" s="812">
        <v>11</v>
      </c>
      <c r="AG28" s="810"/>
      <c r="AH28" s="810"/>
      <c r="AI28" s="810"/>
      <c r="AJ28" s="813"/>
      <c r="AK28" s="814">
        <v>195</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4" customHeight="1" x14ac:dyDescent="0.2">
      <c r="A29" s="237">
        <v>2</v>
      </c>
      <c r="B29" s="767" t="s">
        <v>390</v>
      </c>
      <c r="C29" s="768"/>
      <c r="D29" s="768"/>
      <c r="E29" s="768"/>
      <c r="F29" s="768"/>
      <c r="G29" s="768"/>
      <c r="H29" s="768"/>
      <c r="I29" s="768"/>
      <c r="J29" s="768"/>
      <c r="K29" s="768"/>
      <c r="L29" s="768"/>
      <c r="M29" s="768"/>
      <c r="N29" s="768"/>
      <c r="O29" s="768"/>
      <c r="P29" s="769"/>
      <c r="Q29" s="770">
        <v>2162</v>
      </c>
      <c r="R29" s="771"/>
      <c r="S29" s="771"/>
      <c r="T29" s="771"/>
      <c r="U29" s="771"/>
      <c r="V29" s="771">
        <v>2162</v>
      </c>
      <c r="W29" s="771"/>
      <c r="X29" s="771"/>
      <c r="Y29" s="771"/>
      <c r="Z29" s="771"/>
      <c r="AA29" s="771">
        <v>0</v>
      </c>
      <c r="AB29" s="771"/>
      <c r="AC29" s="771"/>
      <c r="AD29" s="771"/>
      <c r="AE29" s="772"/>
      <c r="AF29" s="773">
        <v>0</v>
      </c>
      <c r="AG29" s="774"/>
      <c r="AH29" s="774"/>
      <c r="AI29" s="774"/>
      <c r="AJ29" s="775"/>
      <c r="AK29" s="821">
        <v>398</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4" customHeight="1" x14ac:dyDescent="0.2">
      <c r="A30" s="237">
        <v>3</v>
      </c>
      <c r="B30" s="767" t="s">
        <v>391</v>
      </c>
      <c r="C30" s="768"/>
      <c r="D30" s="768"/>
      <c r="E30" s="768"/>
      <c r="F30" s="768"/>
      <c r="G30" s="768"/>
      <c r="H30" s="768"/>
      <c r="I30" s="768"/>
      <c r="J30" s="768"/>
      <c r="K30" s="768"/>
      <c r="L30" s="768"/>
      <c r="M30" s="768"/>
      <c r="N30" s="768"/>
      <c r="O30" s="768"/>
      <c r="P30" s="769"/>
      <c r="Q30" s="770">
        <v>265</v>
      </c>
      <c r="R30" s="771"/>
      <c r="S30" s="771"/>
      <c r="T30" s="771"/>
      <c r="U30" s="771"/>
      <c r="V30" s="771">
        <v>264</v>
      </c>
      <c r="W30" s="771"/>
      <c r="X30" s="771"/>
      <c r="Y30" s="771"/>
      <c r="Z30" s="771"/>
      <c r="AA30" s="771">
        <v>1</v>
      </c>
      <c r="AB30" s="771"/>
      <c r="AC30" s="771"/>
      <c r="AD30" s="771"/>
      <c r="AE30" s="772"/>
      <c r="AF30" s="773">
        <v>1</v>
      </c>
      <c r="AG30" s="774"/>
      <c r="AH30" s="774"/>
      <c r="AI30" s="774"/>
      <c r="AJ30" s="775"/>
      <c r="AK30" s="821">
        <v>94</v>
      </c>
      <c r="AL30" s="817"/>
      <c r="AM30" s="817"/>
      <c r="AN30" s="817"/>
      <c r="AO30" s="817"/>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4" customHeight="1" x14ac:dyDescent="0.2">
      <c r="A31" s="237">
        <v>4</v>
      </c>
      <c r="B31" s="767" t="s">
        <v>392</v>
      </c>
      <c r="C31" s="768"/>
      <c r="D31" s="768"/>
      <c r="E31" s="768"/>
      <c r="F31" s="768"/>
      <c r="G31" s="768"/>
      <c r="H31" s="768"/>
      <c r="I31" s="768"/>
      <c r="J31" s="768"/>
      <c r="K31" s="768"/>
      <c r="L31" s="768"/>
      <c r="M31" s="768"/>
      <c r="N31" s="768"/>
      <c r="O31" s="768"/>
      <c r="P31" s="769"/>
      <c r="Q31" s="770">
        <v>252</v>
      </c>
      <c r="R31" s="771"/>
      <c r="S31" s="771"/>
      <c r="T31" s="771"/>
      <c r="U31" s="771"/>
      <c r="V31" s="771">
        <v>250</v>
      </c>
      <c r="W31" s="771"/>
      <c r="X31" s="771"/>
      <c r="Y31" s="771"/>
      <c r="Z31" s="771"/>
      <c r="AA31" s="771">
        <v>2</v>
      </c>
      <c r="AB31" s="771"/>
      <c r="AC31" s="771"/>
      <c r="AD31" s="771"/>
      <c r="AE31" s="772"/>
      <c r="AF31" s="773">
        <v>1</v>
      </c>
      <c r="AG31" s="774"/>
      <c r="AH31" s="774"/>
      <c r="AI31" s="774"/>
      <c r="AJ31" s="775"/>
      <c r="AK31" s="821">
        <v>92</v>
      </c>
      <c r="AL31" s="817"/>
      <c r="AM31" s="817"/>
      <c r="AN31" s="817"/>
      <c r="AO31" s="817"/>
      <c r="AP31" s="817" t="s">
        <v>491</v>
      </c>
      <c r="AQ31" s="817"/>
      <c r="AR31" s="817"/>
      <c r="AS31" s="817"/>
      <c r="AT31" s="817"/>
      <c r="AU31" s="817" t="s">
        <v>491</v>
      </c>
      <c r="AV31" s="817"/>
      <c r="AW31" s="817"/>
      <c r="AX31" s="817"/>
      <c r="AY31" s="817"/>
      <c r="AZ31" s="818" t="s">
        <v>491</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4" customHeight="1" x14ac:dyDescent="0.2">
      <c r="A32" s="237">
        <v>5</v>
      </c>
      <c r="B32" s="767" t="s">
        <v>393</v>
      </c>
      <c r="C32" s="768"/>
      <c r="D32" s="768"/>
      <c r="E32" s="768"/>
      <c r="F32" s="768"/>
      <c r="G32" s="768"/>
      <c r="H32" s="768"/>
      <c r="I32" s="768"/>
      <c r="J32" s="768"/>
      <c r="K32" s="768"/>
      <c r="L32" s="768"/>
      <c r="M32" s="768"/>
      <c r="N32" s="768"/>
      <c r="O32" s="768"/>
      <c r="P32" s="769"/>
      <c r="Q32" s="770">
        <v>265</v>
      </c>
      <c r="R32" s="771"/>
      <c r="S32" s="771"/>
      <c r="T32" s="771"/>
      <c r="U32" s="771"/>
      <c r="V32" s="771">
        <v>292</v>
      </c>
      <c r="W32" s="771"/>
      <c r="X32" s="771"/>
      <c r="Y32" s="771"/>
      <c r="Z32" s="771"/>
      <c r="AA32" s="771">
        <v>-27</v>
      </c>
      <c r="AB32" s="771"/>
      <c r="AC32" s="771"/>
      <c r="AD32" s="771"/>
      <c r="AE32" s="772"/>
      <c r="AF32" s="773">
        <v>358</v>
      </c>
      <c r="AG32" s="774"/>
      <c r="AH32" s="774"/>
      <c r="AI32" s="774"/>
      <c r="AJ32" s="775"/>
      <c r="AK32" s="821">
        <v>3</v>
      </c>
      <c r="AL32" s="817"/>
      <c r="AM32" s="817"/>
      <c r="AN32" s="817"/>
      <c r="AO32" s="817"/>
      <c r="AP32" s="817">
        <v>415</v>
      </c>
      <c r="AQ32" s="817"/>
      <c r="AR32" s="817"/>
      <c r="AS32" s="817"/>
      <c r="AT32" s="817"/>
      <c r="AU32" s="817">
        <v>11</v>
      </c>
      <c r="AV32" s="817"/>
      <c r="AW32" s="817"/>
      <c r="AX32" s="817"/>
      <c r="AY32" s="817"/>
      <c r="AZ32" s="818" t="s">
        <v>491</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4" customHeight="1" x14ac:dyDescent="0.2">
      <c r="A33" s="237">
        <v>6</v>
      </c>
      <c r="B33" s="767" t="s">
        <v>395</v>
      </c>
      <c r="C33" s="768"/>
      <c r="D33" s="768"/>
      <c r="E33" s="768"/>
      <c r="F33" s="768"/>
      <c r="G33" s="768"/>
      <c r="H33" s="768"/>
      <c r="I33" s="768"/>
      <c r="J33" s="768"/>
      <c r="K33" s="768"/>
      <c r="L33" s="768"/>
      <c r="M33" s="768"/>
      <c r="N33" s="768"/>
      <c r="O33" s="768"/>
      <c r="P33" s="769"/>
      <c r="Q33" s="770">
        <v>846</v>
      </c>
      <c r="R33" s="771"/>
      <c r="S33" s="771"/>
      <c r="T33" s="771"/>
      <c r="U33" s="771"/>
      <c r="V33" s="771">
        <v>885</v>
      </c>
      <c r="W33" s="771"/>
      <c r="X33" s="771"/>
      <c r="Y33" s="771"/>
      <c r="Z33" s="771"/>
      <c r="AA33" s="771">
        <v>-40</v>
      </c>
      <c r="AB33" s="771"/>
      <c r="AC33" s="771"/>
      <c r="AD33" s="771"/>
      <c r="AE33" s="772"/>
      <c r="AF33" s="773">
        <v>309</v>
      </c>
      <c r="AG33" s="774"/>
      <c r="AH33" s="774"/>
      <c r="AI33" s="774"/>
      <c r="AJ33" s="775"/>
      <c r="AK33" s="821">
        <v>387</v>
      </c>
      <c r="AL33" s="817"/>
      <c r="AM33" s="817"/>
      <c r="AN33" s="817"/>
      <c r="AO33" s="817"/>
      <c r="AP33" s="817">
        <v>119</v>
      </c>
      <c r="AQ33" s="817"/>
      <c r="AR33" s="817"/>
      <c r="AS33" s="817"/>
      <c r="AT33" s="817"/>
      <c r="AU33" s="817">
        <v>87</v>
      </c>
      <c r="AV33" s="817"/>
      <c r="AW33" s="817"/>
      <c r="AX33" s="817"/>
      <c r="AY33" s="817"/>
      <c r="AZ33" s="818" t="s">
        <v>491</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4" customHeight="1" x14ac:dyDescent="0.2">
      <c r="A34" s="237">
        <v>7</v>
      </c>
      <c r="B34" s="767" t="s">
        <v>396</v>
      </c>
      <c r="C34" s="768"/>
      <c r="D34" s="768"/>
      <c r="E34" s="768"/>
      <c r="F34" s="768"/>
      <c r="G34" s="768"/>
      <c r="H34" s="768"/>
      <c r="I34" s="768"/>
      <c r="J34" s="768"/>
      <c r="K34" s="768"/>
      <c r="L34" s="768"/>
      <c r="M34" s="768"/>
      <c r="N34" s="768"/>
      <c r="O34" s="768"/>
      <c r="P34" s="769"/>
      <c r="Q34" s="770">
        <v>434</v>
      </c>
      <c r="R34" s="771"/>
      <c r="S34" s="771"/>
      <c r="T34" s="771"/>
      <c r="U34" s="771"/>
      <c r="V34" s="771">
        <v>429</v>
      </c>
      <c r="W34" s="771"/>
      <c r="X34" s="771"/>
      <c r="Y34" s="771"/>
      <c r="Z34" s="771"/>
      <c r="AA34" s="771">
        <v>5</v>
      </c>
      <c r="AB34" s="771"/>
      <c r="AC34" s="771"/>
      <c r="AD34" s="771"/>
      <c r="AE34" s="772"/>
      <c r="AF34" s="773">
        <v>192</v>
      </c>
      <c r="AG34" s="774"/>
      <c r="AH34" s="774"/>
      <c r="AI34" s="774"/>
      <c r="AJ34" s="775"/>
      <c r="AK34" s="821">
        <v>364</v>
      </c>
      <c r="AL34" s="817"/>
      <c r="AM34" s="817"/>
      <c r="AN34" s="817"/>
      <c r="AO34" s="817"/>
      <c r="AP34" s="817">
        <v>2741</v>
      </c>
      <c r="AQ34" s="817"/>
      <c r="AR34" s="817"/>
      <c r="AS34" s="817"/>
      <c r="AT34" s="817"/>
      <c r="AU34" s="817">
        <v>1283</v>
      </c>
      <c r="AV34" s="817"/>
      <c r="AW34" s="817"/>
      <c r="AX34" s="817"/>
      <c r="AY34" s="817"/>
      <c r="AZ34" s="818" t="s">
        <v>491</v>
      </c>
      <c r="BA34" s="818"/>
      <c r="BB34" s="818"/>
      <c r="BC34" s="818"/>
      <c r="BD34" s="818"/>
      <c r="BE34" s="819" t="s">
        <v>394</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4" customHeight="1" x14ac:dyDescent="0.2">
      <c r="A35" s="237">
        <v>8</v>
      </c>
      <c r="B35" s="767" t="s">
        <v>397</v>
      </c>
      <c r="C35" s="768"/>
      <c r="D35" s="768"/>
      <c r="E35" s="768"/>
      <c r="F35" s="768"/>
      <c r="G35" s="768"/>
      <c r="H35" s="768"/>
      <c r="I35" s="768"/>
      <c r="J35" s="768"/>
      <c r="K35" s="768"/>
      <c r="L35" s="768"/>
      <c r="M35" s="768"/>
      <c r="N35" s="768"/>
      <c r="O35" s="768"/>
      <c r="P35" s="769"/>
      <c r="Q35" s="770">
        <v>1</v>
      </c>
      <c r="R35" s="771"/>
      <c r="S35" s="771"/>
      <c r="T35" s="771"/>
      <c r="U35" s="771"/>
      <c r="V35" s="771">
        <v>1</v>
      </c>
      <c r="W35" s="771"/>
      <c r="X35" s="771"/>
      <c r="Y35" s="771"/>
      <c r="Z35" s="771"/>
      <c r="AA35" s="771" t="s">
        <v>553</v>
      </c>
      <c r="AB35" s="771"/>
      <c r="AC35" s="771"/>
      <c r="AD35" s="771"/>
      <c r="AE35" s="772"/>
      <c r="AF35" s="773" t="s">
        <v>122</v>
      </c>
      <c r="AG35" s="774"/>
      <c r="AH35" s="774"/>
      <c r="AI35" s="774"/>
      <c r="AJ35" s="775"/>
      <c r="AK35" s="821" t="s">
        <v>553</v>
      </c>
      <c r="AL35" s="817"/>
      <c r="AM35" s="817"/>
      <c r="AN35" s="817"/>
      <c r="AO35" s="817"/>
      <c r="AP35" s="817" t="s">
        <v>491</v>
      </c>
      <c r="AQ35" s="817"/>
      <c r="AR35" s="817"/>
      <c r="AS35" s="817"/>
      <c r="AT35" s="817"/>
      <c r="AU35" s="817" t="s">
        <v>491</v>
      </c>
      <c r="AV35" s="817"/>
      <c r="AW35" s="817"/>
      <c r="AX35" s="817"/>
      <c r="AY35" s="817"/>
      <c r="AZ35" s="818" t="s">
        <v>491</v>
      </c>
      <c r="BA35" s="818"/>
      <c r="BB35" s="818"/>
      <c r="BC35" s="818"/>
      <c r="BD35" s="818"/>
      <c r="BE35" s="819" t="s">
        <v>398</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4"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4"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4"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4"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4"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4"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4"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4"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4"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4"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4"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4"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4"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4"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4"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4"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4"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4"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4"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4"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4"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4"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4"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4"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4"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4"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4"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4" customHeight="1" thickBot="1" x14ac:dyDescent="0.25">
      <c r="A63" s="235"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872</v>
      </c>
      <c r="AG63" s="831"/>
      <c r="AH63" s="831"/>
      <c r="AI63" s="831"/>
      <c r="AJ63" s="832"/>
      <c r="AK63" s="833"/>
      <c r="AL63" s="828"/>
      <c r="AM63" s="828"/>
      <c r="AN63" s="828"/>
      <c r="AO63" s="828"/>
      <c r="AP63" s="831">
        <v>3275</v>
      </c>
      <c r="AQ63" s="831"/>
      <c r="AR63" s="831"/>
      <c r="AS63" s="831"/>
      <c r="AT63" s="831"/>
      <c r="AU63" s="831">
        <v>1380</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4"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4"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4" customHeight="1" x14ac:dyDescent="0.2">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4"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4" customHeight="1" thickTop="1" x14ac:dyDescent="0.2">
      <c r="A68" s="231">
        <v>1</v>
      </c>
      <c r="B68" s="856" t="s">
        <v>551</v>
      </c>
      <c r="C68" s="857"/>
      <c r="D68" s="857"/>
      <c r="E68" s="857"/>
      <c r="F68" s="857"/>
      <c r="G68" s="857"/>
      <c r="H68" s="857"/>
      <c r="I68" s="857"/>
      <c r="J68" s="857"/>
      <c r="K68" s="857"/>
      <c r="L68" s="857"/>
      <c r="M68" s="857"/>
      <c r="N68" s="857"/>
      <c r="O68" s="857"/>
      <c r="P68" s="858"/>
      <c r="Q68" s="859">
        <v>1741</v>
      </c>
      <c r="R68" s="853"/>
      <c r="S68" s="853"/>
      <c r="T68" s="853"/>
      <c r="U68" s="853"/>
      <c r="V68" s="853">
        <v>1687</v>
      </c>
      <c r="W68" s="853"/>
      <c r="X68" s="853"/>
      <c r="Y68" s="853"/>
      <c r="Z68" s="853"/>
      <c r="AA68" s="853">
        <v>54</v>
      </c>
      <c r="AB68" s="853"/>
      <c r="AC68" s="853"/>
      <c r="AD68" s="853"/>
      <c r="AE68" s="853"/>
      <c r="AF68" s="853">
        <v>54</v>
      </c>
      <c r="AG68" s="853"/>
      <c r="AH68" s="853"/>
      <c r="AI68" s="853"/>
      <c r="AJ68" s="853"/>
      <c r="AK68" s="853" t="s">
        <v>491</v>
      </c>
      <c r="AL68" s="853"/>
      <c r="AM68" s="853"/>
      <c r="AN68" s="853"/>
      <c r="AO68" s="853"/>
      <c r="AP68" s="853">
        <v>2314</v>
      </c>
      <c r="AQ68" s="853"/>
      <c r="AR68" s="853"/>
      <c r="AS68" s="853"/>
      <c r="AT68" s="853"/>
      <c r="AU68" s="853">
        <v>254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4" customHeight="1" x14ac:dyDescent="0.2">
      <c r="A69" s="233">
        <v>2</v>
      </c>
      <c r="B69" s="860" t="s">
        <v>552</v>
      </c>
      <c r="C69" s="861"/>
      <c r="D69" s="861"/>
      <c r="E69" s="861"/>
      <c r="F69" s="861"/>
      <c r="G69" s="861"/>
      <c r="H69" s="861"/>
      <c r="I69" s="861"/>
      <c r="J69" s="861"/>
      <c r="K69" s="861"/>
      <c r="L69" s="861"/>
      <c r="M69" s="861"/>
      <c r="N69" s="861"/>
      <c r="O69" s="861"/>
      <c r="P69" s="862"/>
      <c r="Q69" s="863">
        <v>42</v>
      </c>
      <c r="R69" s="817"/>
      <c r="S69" s="817"/>
      <c r="T69" s="817"/>
      <c r="U69" s="817"/>
      <c r="V69" s="817">
        <v>41</v>
      </c>
      <c r="W69" s="817"/>
      <c r="X69" s="817"/>
      <c r="Y69" s="817"/>
      <c r="Z69" s="817"/>
      <c r="AA69" s="817">
        <v>1</v>
      </c>
      <c r="AB69" s="817"/>
      <c r="AC69" s="817"/>
      <c r="AD69" s="817"/>
      <c r="AE69" s="817"/>
      <c r="AF69" s="817">
        <v>1</v>
      </c>
      <c r="AG69" s="817"/>
      <c r="AH69" s="817"/>
      <c r="AI69" s="817"/>
      <c r="AJ69" s="817"/>
      <c r="AK69" s="817" t="s">
        <v>491</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4" customHeight="1" x14ac:dyDescent="0.2">
      <c r="A70" s="233">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4" customHeight="1" x14ac:dyDescent="0.2">
      <c r="A71" s="233">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4" customHeight="1" x14ac:dyDescent="0.2">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4"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4"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4"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4"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4"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4"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4"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4"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4"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4"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4"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4"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4"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4"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4"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4" customHeight="1" thickBot="1" x14ac:dyDescent="0.25">
      <c r="A88" s="235"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55</v>
      </c>
      <c r="AG88" s="831"/>
      <c r="AH88" s="831"/>
      <c r="AI88" s="831"/>
      <c r="AJ88" s="831"/>
      <c r="AK88" s="828"/>
      <c r="AL88" s="828"/>
      <c r="AM88" s="828"/>
      <c r="AN88" s="828"/>
      <c r="AO88" s="828"/>
      <c r="AP88" s="831">
        <v>2314</v>
      </c>
      <c r="AQ88" s="831"/>
      <c r="AR88" s="831"/>
      <c r="AS88" s="831"/>
      <c r="AT88" s="831"/>
      <c r="AU88" s="831">
        <v>254</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4"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4"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4"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4"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4"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4"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4"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4"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4"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4"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4"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4"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4"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4"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4"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4"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4"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4"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4"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4"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1236777</v>
      </c>
      <c r="AB110" s="887"/>
      <c r="AC110" s="887"/>
      <c r="AD110" s="887"/>
      <c r="AE110" s="888"/>
      <c r="AF110" s="889">
        <v>1021119</v>
      </c>
      <c r="AG110" s="887"/>
      <c r="AH110" s="887"/>
      <c r="AI110" s="887"/>
      <c r="AJ110" s="888"/>
      <c r="AK110" s="889">
        <v>1075355</v>
      </c>
      <c r="AL110" s="887"/>
      <c r="AM110" s="887"/>
      <c r="AN110" s="887"/>
      <c r="AO110" s="888"/>
      <c r="AP110" s="890">
        <v>20.399999999999999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9285868</v>
      </c>
      <c r="BR110" s="918"/>
      <c r="BS110" s="918"/>
      <c r="BT110" s="918"/>
      <c r="BU110" s="918"/>
      <c r="BV110" s="918">
        <v>9575909</v>
      </c>
      <c r="BW110" s="918"/>
      <c r="BX110" s="918"/>
      <c r="BY110" s="918"/>
      <c r="BZ110" s="918"/>
      <c r="CA110" s="918">
        <v>9161304</v>
      </c>
      <c r="CB110" s="918"/>
      <c r="CC110" s="918"/>
      <c r="CD110" s="918"/>
      <c r="CE110" s="918"/>
      <c r="CF110" s="931">
        <v>173.5</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4"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155693</v>
      </c>
      <c r="BR111" s="913"/>
      <c r="BS111" s="913"/>
      <c r="BT111" s="913"/>
      <c r="BU111" s="913"/>
      <c r="BV111" s="913">
        <v>128218</v>
      </c>
      <c r="BW111" s="913"/>
      <c r="BX111" s="913"/>
      <c r="BY111" s="913"/>
      <c r="BZ111" s="913"/>
      <c r="CA111" s="913">
        <v>100742</v>
      </c>
      <c r="CB111" s="913"/>
      <c r="CC111" s="913"/>
      <c r="CD111" s="913"/>
      <c r="CE111" s="913"/>
      <c r="CF111" s="907">
        <v>1.9</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4"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2042923</v>
      </c>
      <c r="BR112" s="913"/>
      <c r="BS112" s="913"/>
      <c r="BT112" s="913"/>
      <c r="BU112" s="913"/>
      <c r="BV112" s="913">
        <v>1660276</v>
      </c>
      <c r="BW112" s="913"/>
      <c r="BX112" s="913"/>
      <c r="BY112" s="913"/>
      <c r="BZ112" s="913"/>
      <c r="CA112" s="913">
        <v>1380381</v>
      </c>
      <c r="CB112" s="913"/>
      <c r="CC112" s="913"/>
      <c r="CD112" s="913"/>
      <c r="CE112" s="913"/>
      <c r="CF112" s="907">
        <v>26.1</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4"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323512</v>
      </c>
      <c r="AB113" s="925"/>
      <c r="AC113" s="925"/>
      <c r="AD113" s="925"/>
      <c r="AE113" s="926"/>
      <c r="AF113" s="927">
        <v>342994</v>
      </c>
      <c r="AG113" s="925"/>
      <c r="AH113" s="925"/>
      <c r="AI113" s="925"/>
      <c r="AJ113" s="926"/>
      <c r="AK113" s="927">
        <v>351734</v>
      </c>
      <c r="AL113" s="925"/>
      <c r="AM113" s="925"/>
      <c r="AN113" s="925"/>
      <c r="AO113" s="926"/>
      <c r="AP113" s="928">
        <v>6.7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311379</v>
      </c>
      <c r="BR113" s="913"/>
      <c r="BS113" s="913"/>
      <c r="BT113" s="913"/>
      <c r="BU113" s="913"/>
      <c r="BV113" s="913">
        <v>282007</v>
      </c>
      <c r="BW113" s="913"/>
      <c r="BX113" s="913"/>
      <c r="BY113" s="913"/>
      <c r="BZ113" s="913"/>
      <c r="CA113" s="913">
        <v>254368</v>
      </c>
      <c r="CB113" s="913"/>
      <c r="CC113" s="913"/>
      <c r="CD113" s="913"/>
      <c r="CE113" s="913"/>
      <c r="CF113" s="907">
        <v>4.8</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4"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28797</v>
      </c>
      <c r="AB114" s="946"/>
      <c r="AC114" s="946"/>
      <c r="AD114" s="946"/>
      <c r="AE114" s="947"/>
      <c r="AF114" s="948">
        <v>28637</v>
      </c>
      <c r="AG114" s="946"/>
      <c r="AH114" s="946"/>
      <c r="AI114" s="946"/>
      <c r="AJ114" s="947"/>
      <c r="AK114" s="948">
        <v>28667</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1649857</v>
      </c>
      <c r="BR114" s="913"/>
      <c r="BS114" s="913"/>
      <c r="BT114" s="913"/>
      <c r="BU114" s="913"/>
      <c r="BV114" s="913">
        <v>1639985</v>
      </c>
      <c r="BW114" s="913"/>
      <c r="BX114" s="913"/>
      <c r="BY114" s="913"/>
      <c r="BZ114" s="913"/>
      <c r="CA114" s="913">
        <v>1616478</v>
      </c>
      <c r="CB114" s="913"/>
      <c r="CC114" s="913"/>
      <c r="CD114" s="913"/>
      <c r="CE114" s="913"/>
      <c r="CF114" s="907">
        <v>30.6</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4"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4"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4"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1589086</v>
      </c>
      <c r="AB117" s="966"/>
      <c r="AC117" s="966"/>
      <c r="AD117" s="966"/>
      <c r="AE117" s="967"/>
      <c r="AF117" s="968">
        <v>1392750</v>
      </c>
      <c r="AG117" s="966"/>
      <c r="AH117" s="966"/>
      <c r="AI117" s="966"/>
      <c r="AJ117" s="967"/>
      <c r="AK117" s="968">
        <v>1455756</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4"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4"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445</v>
      </c>
      <c r="BP119" s="992"/>
      <c r="BQ119" s="986">
        <v>13445720</v>
      </c>
      <c r="BR119" s="987"/>
      <c r="BS119" s="987"/>
      <c r="BT119" s="987"/>
      <c r="BU119" s="987"/>
      <c r="BV119" s="987">
        <v>13286395</v>
      </c>
      <c r="BW119" s="987"/>
      <c r="BX119" s="987"/>
      <c r="BY119" s="987"/>
      <c r="BZ119" s="987"/>
      <c r="CA119" s="987">
        <v>12513273</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155693</v>
      </c>
      <c r="DH119" s="973"/>
      <c r="DI119" s="973"/>
      <c r="DJ119" s="973"/>
      <c r="DK119" s="974"/>
      <c r="DL119" s="972">
        <v>128218</v>
      </c>
      <c r="DM119" s="973"/>
      <c r="DN119" s="973"/>
      <c r="DO119" s="973"/>
      <c r="DP119" s="974"/>
      <c r="DQ119" s="972">
        <v>100742</v>
      </c>
      <c r="DR119" s="973"/>
      <c r="DS119" s="973"/>
      <c r="DT119" s="973"/>
      <c r="DU119" s="974"/>
      <c r="DV119" s="975">
        <v>1.9</v>
      </c>
      <c r="DW119" s="976"/>
      <c r="DX119" s="976"/>
      <c r="DY119" s="976"/>
      <c r="DZ119" s="977"/>
    </row>
    <row r="120" spans="1:130" s="224" customFormat="1" ht="26.4"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4490316</v>
      </c>
      <c r="BR120" s="918"/>
      <c r="BS120" s="918"/>
      <c r="BT120" s="918"/>
      <c r="BU120" s="918"/>
      <c r="BV120" s="918">
        <v>4671459</v>
      </c>
      <c r="BW120" s="918"/>
      <c r="BX120" s="918"/>
      <c r="BY120" s="918"/>
      <c r="BZ120" s="918"/>
      <c r="CA120" s="918">
        <v>5023008</v>
      </c>
      <c r="CB120" s="918"/>
      <c r="CC120" s="918"/>
      <c r="CD120" s="918"/>
      <c r="CE120" s="918"/>
      <c r="CF120" s="931">
        <v>95.1</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1787841</v>
      </c>
      <c r="DH120" s="918"/>
      <c r="DI120" s="918"/>
      <c r="DJ120" s="918"/>
      <c r="DK120" s="918"/>
      <c r="DL120" s="918">
        <v>1483341</v>
      </c>
      <c r="DM120" s="918"/>
      <c r="DN120" s="918"/>
      <c r="DO120" s="918"/>
      <c r="DP120" s="918"/>
      <c r="DQ120" s="918">
        <v>1283014</v>
      </c>
      <c r="DR120" s="918"/>
      <c r="DS120" s="918"/>
      <c r="DT120" s="918"/>
      <c r="DU120" s="918"/>
      <c r="DV120" s="919">
        <v>24.3</v>
      </c>
      <c r="DW120" s="919"/>
      <c r="DX120" s="919"/>
      <c r="DY120" s="919"/>
      <c r="DZ120" s="920"/>
    </row>
    <row r="121" spans="1:130" s="224" customFormat="1" ht="26.4"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207828</v>
      </c>
      <c r="BR121" s="913"/>
      <c r="BS121" s="913"/>
      <c r="BT121" s="913"/>
      <c r="BU121" s="913"/>
      <c r="BV121" s="913">
        <v>171096</v>
      </c>
      <c r="BW121" s="913"/>
      <c r="BX121" s="913"/>
      <c r="BY121" s="913"/>
      <c r="BZ121" s="913"/>
      <c r="CA121" s="913">
        <v>139215</v>
      </c>
      <c r="CB121" s="913"/>
      <c r="CC121" s="913"/>
      <c r="CD121" s="913"/>
      <c r="CE121" s="913"/>
      <c r="CF121" s="907">
        <v>2.6</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250164</v>
      </c>
      <c r="DH121" s="913"/>
      <c r="DI121" s="913"/>
      <c r="DJ121" s="913"/>
      <c r="DK121" s="913"/>
      <c r="DL121" s="913">
        <v>164825</v>
      </c>
      <c r="DM121" s="913"/>
      <c r="DN121" s="913"/>
      <c r="DO121" s="913"/>
      <c r="DP121" s="913"/>
      <c r="DQ121" s="913">
        <v>86586</v>
      </c>
      <c r="DR121" s="913"/>
      <c r="DS121" s="913"/>
      <c r="DT121" s="913"/>
      <c r="DU121" s="913"/>
      <c r="DV121" s="914">
        <v>1.6</v>
      </c>
      <c r="DW121" s="914"/>
      <c r="DX121" s="914"/>
      <c r="DY121" s="914"/>
      <c r="DZ121" s="915"/>
    </row>
    <row r="122" spans="1:130" s="224" customFormat="1" ht="26.4"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8749674</v>
      </c>
      <c r="BR122" s="987"/>
      <c r="BS122" s="987"/>
      <c r="BT122" s="987"/>
      <c r="BU122" s="987"/>
      <c r="BV122" s="987">
        <v>8798358</v>
      </c>
      <c r="BW122" s="987"/>
      <c r="BX122" s="987"/>
      <c r="BY122" s="987"/>
      <c r="BZ122" s="987"/>
      <c r="CA122" s="987">
        <v>8343578</v>
      </c>
      <c r="CB122" s="987"/>
      <c r="CC122" s="987"/>
      <c r="CD122" s="987"/>
      <c r="CE122" s="987"/>
      <c r="CF122" s="1004">
        <v>158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4918</v>
      </c>
      <c r="DH122" s="913"/>
      <c r="DI122" s="913"/>
      <c r="DJ122" s="913"/>
      <c r="DK122" s="913"/>
      <c r="DL122" s="913">
        <v>12110</v>
      </c>
      <c r="DM122" s="913"/>
      <c r="DN122" s="913"/>
      <c r="DO122" s="913"/>
      <c r="DP122" s="913"/>
      <c r="DQ122" s="913">
        <v>10781</v>
      </c>
      <c r="DR122" s="913"/>
      <c r="DS122" s="913"/>
      <c r="DT122" s="913"/>
      <c r="DU122" s="913"/>
      <c r="DV122" s="914">
        <v>0.2</v>
      </c>
      <c r="DW122" s="914"/>
      <c r="DX122" s="914"/>
      <c r="DY122" s="914"/>
      <c r="DZ122" s="915"/>
    </row>
    <row r="123" spans="1:130" s="224" customFormat="1" ht="26.4"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453</v>
      </c>
      <c r="BP123" s="992"/>
      <c r="BQ123" s="1050">
        <v>13447818</v>
      </c>
      <c r="BR123" s="1051"/>
      <c r="BS123" s="1051"/>
      <c r="BT123" s="1051"/>
      <c r="BU123" s="1051"/>
      <c r="BV123" s="1051">
        <v>13640913</v>
      </c>
      <c r="BW123" s="1051"/>
      <c r="BX123" s="1051"/>
      <c r="BY123" s="1051"/>
      <c r="BZ123" s="1051"/>
      <c r="CA123" s="1051">
        <v>13505801</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4"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4"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4"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4"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4"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55056</v>
      </c>
      <c r="AB128" s="1033"/>
      <c r="AC128" s="1033"/>
      <c r="AD128" s="1033"/>
      <c r="AE128" s="1034"/>
      <c r="AF128" s="1035">
        <v>58054</v>
      </c>
      <c r="AG128" s="1033"/>
      <c r="AH128" s="1033"/>
      <c r="AI128" s="1033"/>
      <c r="AJ128" s="1034"/>
      <c r="AK128" s="1035">
        <v>51413</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14.36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4"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6418934</v>
      </c>
      <c r="AB129" s="946"/>
      <c r="AC129" s="946"/>
      <c r="AD129" s="946"/>
      <c r="AE129" s="947"/>
      <c r="AF129" s="948">
        <v>6120733</v>
      </c>
      <c r="AG129" s="946"/>
      <c r="AH129" s="946"/>
      <c r="AI129" s="946"/>
      <c r="AJ129" s="947"/>
      <c r="AK129" s="948">
        <v>6182691</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19.36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4"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986049</v>
      </c>
      <c r="AB130" s="946"/>
      <c r="AC130" s="946"/>
      <c r="AD130" s="946"/>
      <c r="AE130" s="947"/>
      <c r="AF130" s="948">
        <v>864463</v>
      </c>
      <c r="AG130" s="946"/>
      <c r="AH130" s="946"/>
      <c r="AI130" s="946"/>
      <c r="AJ130" s="947"/>
      <c r="AK130" s="948">
        <v>902833</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4"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5432885</v>
      </c>
      <c r="AB131" s="973"/>
      <c r="AC131" s="973"/>
      <c r="AD131" s="973"/>
      <c r="AE131" s="974"/>
      <c r="AF131" s="972">
        <v>5256270</v>
      </c>
      <c r="AG131" s="973"/>
      <c r="AH131" s="973"/>
      <c r="AI131" s="973"/>
      <c r="AJ131" s="974"/>
      <c r="AK131" s="972">
        <v>5279858</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4"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10.08637216</v>
      </c>
      <c r="AB132" s="1084"/>
      <c r="AC132" s="1084"/>
      <c r="AD132" s="1084"/>
      <c r="AE132" s="1085"/>
      <c r="AF132" s="1086">
        <v>8.946134807</v>
      </c>
      <c r="AG132" s="1084"/>
      <c r="AH132" s="1084"/>
      <c r="AI132" s="1084"/>
      <c r="AJ132" s="1085"/>
      <c r="AK132" s="1086">
        <v>9.4985509080000003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4"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12.2</v>
      </c>
      <c r="AB133" s="1067"/>
      <c r="AC133" s="1067"/>
      <c r="AD133" s="1067"/>
      <c r="AE133" s="1068"/>
      <c r="AF133" s="1066">
        <v>10.6</v>
      </c>
      <c r="AG133" s="1067"/>
      <c r="AH133" s="1067"/>
      <c r="AI133" s="1067"/>
      <c r="AJ133" s="1068"/>
      <c r="AK133" s="1066">
        <v>9.5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jTBvra0XvtYkyrJxtZQmtj8XJsRirVHgl0r8XxIgIJ/iqpiQwOHx4oFG6YanqlcwtRfGs1Z7MXI00IoGvZZng==" saltValue="Htsrwd6JlP22A6+RepY9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43" zoomScale="62" zoomScaleNormal="85" zoomScaleSheetLayoutView="100" workbookViewId="0"/>
  </sheetViews>
  <sheetFormatPr defaultColWidth="0" defaultRowHeight="13.6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15"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gWlk3OlmBFbuMEK5XYuv1CRRAPU7uC0989O0eTpjkzdzbX7IBCuYb5dSHY7q1p9TVEApaDKjrwqqo7fc3qh8g==" saltValue="IoDV8BL7nA2rub8yXrWh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Z1" zoomScale="70" zoomScaleNormal="70" zoomScaleSheetLayoutView="55" workbookViewId="0"/>
  </sheetViews>
  <sheetFormatPr defaultColWidth="0" defaultRowHeight="13.6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zUQRxD2oz/aGOkB7fW5q/5qep5epsuBCQgg3WvOvnPbOQ9gJ6qNtgX3rMuC9ZQ66KqRe/Hq1bIUBcAvKy52wA==" saltValue="qpa1fDXlf9KQzrzBqPCI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0" zoomScale="70" zoomScaleSheetLayoutView="70" workbookViewId="0"/>
  </sheetViews>
  <sheetFormatPr defaultColWidth="0" defaultRowHeight="13.6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65" customHeight="1" x14ac:dyDescent="0.2">
      <c r="A7" s="259"/>
      <c r="AK7" s="262"/>
      <c r="AL7" s="263"/>
      <c r="AM7" s="263"/>
      <c r="AN7" s="264"/>
      <c r="AO7" s="1101" t="s">
        <v>482</v>
      </c>
      <c r="AP7" s="265"/>
      <c r="AQ7" s="266" t="s">
        <v>483</v>
      </c>
      <c r="AR7" s="267"/>
    </row>
    <row r="8" spans="1:46" ht="13" x14ac:dyDescent="0.2">
      <c r="A8" s="259"/>
      <c r="AK8" s="268"/>
      <c r="AL8" s="269"/>
      <c r="AM8" s="269"/>
      <c r="AN8" s="270"/>
      <c r="AO8" s="1102"/>
      <c r="AP8" s="271" t="s">
        <v>484</v>
      </c>
      <c r="AQ8" s="272" t="s">
        <v>485</v>
      </c>
      <c r="AR8" s="273" t="s">
        <v>486</v>
      </c>
    </row>
    <row r="9" spans="1:46" ht="13" x14ac:dyDescent="0.2">
      <c r="A9" s="259"/>
      <c r="AK9" s="1103" t="s">
        <v>487</v>
      </c>
      <c r="AL9" s="1104"/>
      <c r="AM9" s="1104"/>
      <c r="AN9" s="1105"/>
      <c r="AO9" s="274">
        <v>2274035</v>
      </c>
      <c r="AP9" s="274">
        <v>164013</v>
      </c>
      <c r="AQ9" s="275">
        <v>123213</v>
      </c>
      <c r="AR9" s="276">
        <v>33.1</v>
      </c>
    </row>
    <row r="10" spans="1:46" ht="13.65" customHeight="1" x14ac:dyDescent="0.2">
      <c r="A10" s="259"/>
      <c r="AK10" s="1103" t="s">
        <v>488</v>
      </c>
      <c r="AL10" s="1104"/>
      <c r="AM10" s="1104"/>
      <c r="AN10" s="1105"/>
      <c r="AO10" s="277">
        <v>2094</v>
      </c>
      <c r="AP10" s="277">
        <v>151</v>
      </c>
      <c r="AQ10" s="278">
        <v>19454</v>
      </c>
      <c r="AR10" s="279">
        <v>-99.2</v>
      </c>
    </row>
    <row r="11" spans="1:46" ht="13.65" customHeight="1" x14ac:dyDescent="0.2">
      <c r="A11" s="259"/>
      <c r="AK11" s="1103" t="s">
        <v>489</v>
      </c>
      <c r="AL11" s="1104"/>
      <c r="AM11" s="1104"/>
      <c r="AN11" s="1105"/>
      <c r="AO11" s="277">
        <v>180660</v>
      </c>
      <c r="AP11" s="277">
        <v>13030</v>
      </c>
      <c r="AQ11" s="278">
        <v>2988</v>
      </c>
      <c r="AR11" s="279">
        <v>336.1</v>
      </c>
    </row>
    <row r="12" spans="1:46" ht="13.65" customHeight="1" x14ac:dyDescent="0.2">
      <c r="A12" s="259"/>
      <c r="AK12" s="1103" t="s">
        <v>490</v>
      </c>
      <c r="AL12" s="1104"/>
      <c r="AM12" s="1104"/>
      <c r="AN12" s="1105"/>
      <c r="AO12" s="277" t="s">
        <v>491</v>
      </c>
      <c r="AP12" s="277" t="s">
        <v>491</v>
      </c>
      <c r="AQ12" s="278" t="s">
        <v>491</v>
      </c>
      <c r="AR12" s="279" t="s">
        <v>491</v>
      </c>
    </row>
    <row r="13" spans="1:46" ht="13.65" customHeight="1" x14ac:dyDescent="0.2">
      <c r="A13" s="259"/>
      <c r="AK13" s="1103" t="s">
        <v>492</v>
      </c>
      <c r="AL13" s="1104"/>
      <c r="AM13" s="1104"/>
      <c r="AN13" s="1105"/>
      <c r="AO13" s="277">
        <v>150345</v>
      </c>
      <c r="AP13" s="277">
        <v>10843</v>
      </c>
      <c r="AQ13" s="278">
        <v>6503</v>
      </c>
      <c r="AR13" s="279">
        <v>66.7</v>
      </c>
    </row>
    <row r="14" spans="1:46" ht="13.65" customHeight="1" x14ac:dyDescent="0.2">
      <c r="A14" s="259"/>
      <c r="AK14" s="1103" t="s">
        <v>493</v>
      </c>
      <c r="AL14" s="1104"/>
      <c r="AM14" s="1104"/>
      <c r="AN14" s="1105"/>
      <c r="AO14" s="277">
        <v>41538</v>
      </c>
      <c r="AP14" s="277">
        <v>2996</v>
      </c>
      <c r="AQ14" s="278">
        <v>2823</v>
      </c>
      <c r="AR14" s="279">
        <v>6.1</v>
      </c>
    </row>
    <row r="15" spans="1:46" ht="13.65" customHeight="1" x14ac:dyDescent="0.2">
      <c r="A15" s="259"/>
      <c r="AK15" s="1106" t="s">
        <v>494</v>
      </c>
      <c r="AL15" s="1107"/>
      <c r="AM15" s="1107"/>
      <c r="AN15" s="1108"/>
      <c r="AO15" s="277">
        <v>-99112</v>
      </c>
      <c r="AP15" s="277">
        <v>-7148</v>
      </c>
      <c r="AQ15" s="278">
        <v>-6736</v>
      </c>
      <c r="AR15" s="279">
        <v>6.1</v>
      </c>
    </row>
    <row r="16" spans="1:46" ht="13" x14ac:dyDescent="0.2">
      <c r="A16" s="259"/>
      <c r="AK16" s="1106" t="s">
        <v>177</v>
      </c>
      <c r="AL16" s="1107"/>
      <c r="AM16" s="1107"/>
      <c r="AN16" s="1108"/>
      <c r="AO16" s="277">
        <v>2549560</v>
      </c>
      <c r="AP16" s="277">
        <v>183885</v>
      </c>
      <c r="AQ16" s="278">
        <v>148246</v>
      </c>
      <c r="AR16" s="279">
        <v>24</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09" t="s">
        <v>499</v>
      </c>
      <c r="AL21" s="1110"/>
      <c r="AM21" s="1110"/>
      <c r="AN21" s="1111"/>
      <c r="AO21" s="289">
        <v>18.46</v>
      </c>
      <c r="AP21" s="290">
        <v>12.94</v>
      </c>
      <c r="AQ21" s="291">
        <v>5.52</v>
      </c>
      <c r="AS21" s="292"/>
      <c r="AT21" s="288"/>
    </row>
    <row r="22" spans="1:46" s="260" customFormat="1" ht="13" x14ac:dyDescent="0.2">
      <c r="A22" s="288"/>
      <c r="AK22" s="1109" t="s">
        <v>500</v>
      </c>
      <c r="AL22" s="1110"/>
      <c r="AM22" s="1110"/>
      <c r="AN22" s="1111"/>
      <c r="AO22" s="293">
        <v>98.2</v>
      </c>
      <c r="AP22" s="294">
        <v>95.5</v>
      </c>
      <c r="AQ22" s="295">
        <v>2.7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65" customHeight="1" x14ac:dyDescent="0.2">
      <c r="A30" s="259"/>
      <c r="AK30" s="262"/>
      <c r="AL30" s="263"/>
      <c r="AM30" s="263"/>
      <c r="AN30" s="264"/>
      <c r="AO30" s="1101" t="s">
        <v>482</v>
      </c>
      <c r="AP30" s="265"/>
      <c r="AQ30" s="266" t="s">
        <v>483</v>
      </c>
      <c r="AR30" s="267"/>
    </row>
    <row r="31" spans="1:46" ht="13"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1075355</v>
      </c>
      <c r="AP32" s="303">
        <v>77559</v>
      </c>
      <c r="AQ32" s="304">
        <v>83862</v>
      </c>
      <c r="AR32" s="305">
        <v>-7.5</v>
      </c>
    </row>
    <row r="33" spans="1:46" ht="13.65" customHeight="1" x14ac:dyDescent="0.2">
      <c r="A33" s="259"/>
      <c r="AK33" s="1117" t="s">
        <v>505</v>
      </c>
      <c r="AL33" s="1118"/>
      <c r="AM33" s="1118"/>
      <c r="AN33" s="1119"/>
      <c r="AO33" s="303" t="s">
        <v>491</v>
      </c>
      <c r="AP33" s="303" t="s">
        <v>491</v>
      </c>
      <c r="AQ33" s="304" t="s">
        <v>491</v>
      </c>
      <c r="AR33" s="305" t="s">
        <v>491</v>
      </c>
    </row>
    <row r="34" spans="1:46" ht="27" customHeight="1" x14ac:dyDescent="0.2">
      <c r="A34" s="259"/>
      <c r="AK34" s="1117" t="s">
        <v>506</v>
      </c>
      <c r="AL34" s="1118"/>
      <c r="AM34" s="1118"/>
      <c r="AN34" s="1119"/>
      <c r="AO34" s="303" t="s">
        <v>491</v>
      </c>
      <c r="AP34" s="303" t="s">
        <v>491</v>
      </c>
      <c r="AQ34" s="304" t="s">
        <v>491</v>
      </c>
      <c r="AR34" s="305" t="s">
        <v>491</v>
      </c>
    </row>
    <row r="35" spans="1:46" ht="27" customHeight="1" x14ac:dyDescent="0.2">
      <c r="A35" s="259"/>
      <c r="AK35" s="1117" t="s">
        <v>507</v>
      </c>
      <c r="AL35" s="1118"/>
      <c r="AM35" s="1118"/>
      <c r="AN35" s="1119"/>
      <c r="AO35" s="303">
        <v>351734</v>
      </c>
      <c r="AP35" s="303">
        <v>25368</v>
      </c>
      <c r="AQ35" s="304">
        <v>26360</v>
      </c>
      <c r="AR35" s="305">
        <v>-3.8</v>
      </c>
    </row>
    <row r="36" spans="1:46" ht="27" customHeight="1" x14ac:dyDescent="0.2">
      <c r="A36" s="259"/>
      <c r="AK36" s="1117" t="s">
        <v>508</v>
      </c>
      <c r="AL36" s="1118"/>
      <c r="AM36" s="1118"/>
      <c r="AN36" s="1119"/>
      <c r="AO36" s="303">
        <v>28667</v>
      </c>
      <c r="AP36" s="303">
        <v>2068</v>
      </c>
      <c r="AQ36" s="304">
        <v>3483</v>
      </c>
      <c r="AR36" s="305">
        <v>-40.6</v>
      </c>
    </row>
    <row r="37" spans="1:46" ht="13.65" customHeight="1" x14ac:dyDescent="0.2">
      <c r="A37" s="259"/>
      <c r="AK37" s="1117" t="s">
        <v>509</v>
      </c>
      <c r="AL37" s="1118"/>
      <c r="AM37" s="1118"/>
      <c r="AN37" s="1119"/>
      <c r="AO37" s="303" t="s">
        <v>491</v>
      </c>
      <c r="AP37" s="303" t="s">
        <v>491</v>
      </c>
      <c r="AQ37" s="304">
        <v>612</v>
      </c>
      <c r="AR37" s="305" t="s">
        <v>491</v>
      </c>
    </row>
    <row r="38" spans="1:46" ht="27" customHeight="1" x14ac:dyDescent="0.2">
      <c r="A38" s="259"/>
      <c r="AK38" s="1120" t="s">
        <v>510</v>
      </c>
      <c r="AL38" s="1121"/>
      <c r="AM38" s="1121"/>
      <c r="AN38" s="1122"/>
      <c r="AO38" s="306" t="s">
        <v>491</v>
      </c>
      <c r="AP38" s="306" t="s">
        <v>491</v>
      </c>
      <c r="AQ38" s="307">
        <v>21</v>
      </c>
      <c r="AR38" s="295" t="s">
        <v>491</v>
      </c>
      <c r="AS38" s="302"/>
    </row>
    <row r="39" spans="1:46" ht="13" x14ac:dyDescent="0.2">
      <c r="A39" s="259"/>
      <c r="AK39" s="1120" t="s">
        <v>511</v>
      </c>
      <c r="AL39" s="1121"/>
      <c r="AM39" s="1121"/>
      <c r="AN39" s="1122"/>
      <c r="AO39" s="303">
        <v>-51413</v>
      </c>
      <c r="AP39" s="303">
        <v>-3708</v>
      </c>
      <c r="AQ39" s="304">
        <v>-3285</v>
      </c>
      <c r="AR39" s="305">
        <v>12.9</v>
      </c>
      <c r="AS39" s="302"/>
    </row>
    <row r="40" spans="1:46" ht="27" customHeight="1" x14ac:dyDescent="0.2">
      <c r="A40" s="259"/>
      <c r="AK40" s="1117" t="s">
        <v>512</v>
      </c>
      <c r="AL40" s="1118"/>
      <c r="AM40" s="1118"/>
      <c r="AN40" s="1119"/>
      <c r="AO40" s="303">
        <v>-902833</v>
      </c>
      <c r="AP40" s="303">
        <v>-65116</v>
      </c>
      <c r="AQ40" s="304">
        <v>-73039</v>
      </c>
      <c r="AR40" s="305">
        <v>-10.8</v>
      </c>
      <c r="AS40" s="302"/>
    </row>
    <row r="41" spans="1:46" ht="13" x14ac:dyDescent="0.2">
      <c r="A41" s="259"/>
      <c r="AK41" s="1123" t="s">
        <v>287</v>
      </c>
      <c r="AL41" s="1124"/>
      <c r="AM41" s="1124"/>
      <c r="AN41" s="1125"/>
      <c r="AO41" s="303">
        <v>501510</v>
      </c>
      <c r="AP41" s="303">
        <v>36171</v>
      </c>
      <c r="AQ41" s="304">
        <v>38015</v>
      </c>
      <c r="AR41" s="305">
        <v>-4.9000000000000004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399999999999999" customHeight="1" x14ac:dyDescent="0.2">
      <c r="A47" s="312" t="s">
        <v>513</v>
      </c>
    </row>
    <row r="48" spans="1:46" ht="13" x14ac:dyDescent="0.2">
      <c r="A48" s="259"/>
      <c r="AK48" s="313" t="s">
        <v>514</v>
      </c>
      <c r="AL48" s="313"/>
      <c r="AM48" s="313"/>
      <c r="AN48" s="313"/>
      <c r="AO48" s="313"/>
      <c r="AP48" s="313"/>
      <c r="AQ48" s="314"/>
      <c r="AR48" s="313"/>
    </row>
    <row r="49" spans="1:44" ht="13.65" customHeight="1" x14ac:dyDescent="0.2">
      <c r="A49" s="259"/>
      <c r="AK49" s="315"/>
      <c r="AL49" s="316"/>
      <c r="AM49" s="1112" t="s">
        <v>482</v>
      </c>
      <c r="AN49" s="1114" t="s">
        <v>515</v>
      </c>
      <c r="AO49" s="1115"/>
      <c r="AP49" s="1115"/>
      <c r="AQ49" s="1115"/>
      <c r="AR49" s="1116"/>
    </row>
    <row r="50" spans="1:44" ht="13" x14ac:dyDescent="0.2">
      <c r="A50" s="259"/>
      <c r="AK50" s="317"/>
      <c r="AL50" s="318"/>
      <c r="AM50" s="1113"/>
      <c r="AN50" s="319" t="s">
        <v>516</v>
      </c>
      <c r="AO50" s="320" t="s">
        <v>517</v>
      </c>
      <c r="AP50" s="321" t="s">
        <v>518</v>
      </c>
      <c r="AQ50" s="322" t="s">
        <v>519</v>
      </c>
      <c r="AR50" s="323" t="s">
        <v>520</v>
      </c>
    </row>
    <row r="51" spans="1:44" ht="13" x14ac:dyDescent="0.2">
      <c r="A51" s="259"/>
      <c r="AK51" s="315" t="s">
        <v>521</v>
      </c>
      <c r="AL51" s="316"/>
      <c r="AM51" s="324">
        <v>1704105</v>
      </c>
      <c r="AN51" s="325">
        <v>111891</v>
      </c>
      <c r="AO51" s="326">
        <v>203.8</v>
      </c>
      <c r="AP51" s="327">
        <v>113347</v>
      </c>
      <c r="AQ51" s="328">
        <v>15.1</v>
      </c>
      <c r="AR51" s="329">
        <v>188.7</v>
      </c>
    </row>
    <row r="52" spans="1:44" ht="13" x14ac:dyDescent="0.2">
      <c r="A52" s="259"/>
      <c r="AK52" s="330"/>
      <c r="AL52" s="331" t="s">
        <v>522</v>
      </c>
      <c r="AM52" s="332">
        <v>301109</v>
      </c>
      <c r="AN52" s="333">
        <v>19771</v>
      </c>
      <c r="AO52" s="334">
        <v>-9.3000000000000007</v>
      </c>
      <c r="AP52" s="335">
        <v>58728</v>
      </c>
      <c r="AQ52" s="336">
        <v>23.5</v>
      </c>
      <c r="AR52" s="337">
        <v>-32.799999999999997</v>
      </c>
    </row>
    <row r="53" spans="1:44" ht="13" x14ac:dyDescent="0.2">
      <c r="A53" s="259"/>
      <c r="AK53" s="315" t="s">
        <v>523</v>
      </c>
      <c r="AL53" s="316"/>
      <c r="AM53" s="324">
        <v>395152</v>
      </c>
      <c r="AN53" s="325">
        <v>26611</v>
      </c>
      <c r="AO53" s="326">
        <v>-76.2</v>
      </c>
      <c r="AP53" s="327">
        <v>120302</v>
      </c>
      <c r="AQ53" s="328">
        <v>6.1</v>
      </c>
      <c r="AR53" s="329">
        <v>-82.3</v>
      </c>
    </row>
    <row r="54" spans="1:44" ht="13" x14ac:dyDescent="0.2">
      <c r="A54" s="259"/>
      <c r="AK54" s="330"/>
      <c r="AL54" s="331" t="s">
        <v>522</v>
      </c>
      <c r="AM54" s="332">
        <v>158093</v>
      </c>
      <c r="AN54" s="333">
        <v>10647</v>
      </c>
      <c r="AO54" s="334">
        <v>-46.1</v>
      </c>
      <c r="AP54" s="335">
        <v>59328</v>
      </c>
      <c r="AQ54" s="336">
        <v>1</v>
      </c>
      <c r="AR54" s="337">
        <v>-47.1</v>
      </c>
    </row>
    <row r="55" spans="1:44" ht="13" x14ac:dyDescent="0.2">
      <c r="A55" s="259"/>
      <c r="AK55" s="315" t="s">
        <v>524</v>
      </c>
      <c r="AL55" s="316"/>
      <c r="AM55" s="324">
        <v>1495854</v>
      </c>
      <c r="AN55" s="325">
        <v>103476</v>
      </c>
      <c r="AO55" s="326">
        <v>288.8</v>
      </c>
      <c r="AP55" s="327">
        <v>114841</v>
      </c>
      <c r="AQ55" s="328">
        <v>-4.5</v>
      </c>
      <c r="AR55" s="329">
        <v>293.3</v>
      </c>
    </row>
    <row r="56" spans="1:44" ht="13" x14ac:dyDescent="0.2">
      <c r="A56" s="259"/>
      <c r="AK56" s="330"/>
      <c r="AL56" s="331" t="s">
        <v>522</v>
      </c>
      <c r="AM56" s="332">
        <v>290843</v>
      </c>
      <c r="AN56" s="333">
        <v>20119</v>
      </c>
      <c r="AO56" s="334">
        <v>89</v>
      </c>
      <c r="AP56" s="335">
        <v>51589</v>
      </c>
      <c r="AQ56" s="336">
        <v>-13</v>
      </c>
      <c r="AR56" s="337">
        <v>102</v>
      </c>
    </row>
    <row r="57" spans="1:44" ht="13" x14ac:dyDescent="0.2">
      <c r="A57" s="259"/>
      <c r="AK57" s="315" t="s">
        <v>525</v>
      </c>
      <c r="AL57" s="316"/>
      <c r="AM57" s="324">
        <v>2483410</v>
      </c>
      <c r="AN57" s="325">
        <v>175444</v>
      </c>
      <c r="AO57" s="326">
        <v>69.599999999999994</v>
      </c>
      <c r="AP57" s="327">
        <v>124145</v>
      </c>
      <c r="AQ57" s="328">
        <v>8.1</v>
      </c>
      <c r="AR57" s="329">
        <v>61.5</v>
      </c>
    </row>
    <row r="58" spans="1:44" ht="13" x14ac:dyDescent="0.2">
      <c r="A58" s="259"/>
      <c r="AK58" s="330"/>
      <c r="AL58" s="331" t="s">
        <v>522</v>
      </c>
      <c r="AM58" s="332">
        <v>396038</v>
      </c>
      <c r="AN58" s="333">
        <v>27979</v>
      </c>
      <c r="AO58" s="334">
        <v>39.1</v>
      </c>
      <c r="AP58" s="335">
        <v>54761</v>
      </c>
      <c r="AQ58" s="336">
        <v>6.1</v>
      </c>
      <c r="AR58" s="337">
        <v>33</v>
      </c>
    </row>
    <row r="59" spans="1:44" ht="13" x14ac:dyDescent="0.2">
      <c r="A59" s="259"/>
      <c r="AK59" s="315" t="s">
        <v>526</v>
      </c>
      <c r="AL59" s="316"/>
      <c r="AM59" s="324">
        <v>1054330</v>
      </c>
      <c r="AN59" s="325">
        <v>76043</v>
      </c>
      <c r="AO59" s="326">
        <v>-56.7</v>
      </c>
      <c r="AP59" s="327">
        <v>131480</v>
      </c>
      <c r="AQ59" s="328">
        <v>5.9</v>
      </c>
      <c r="AR59" s="329">
        <v>-62.6</v>
      </c>
    </row>
    <row r="60" spans="1:44" ht="13" x14ac:dyDescent="0.2">
      <c r="A60" s="259"/>
      <c r="AK60" s="330"/>
      <c r="AL60" s="331" t="s">
        <v>522</v>
      </c>
      <c r="AM60" s="332">
        <v>640611</v>
      </c>
      <c r="AN60" s="333">
        <v>46203</v>
      </c>
      <c r="AO60" s="334">
        <v>65.099999999999994</v>
      </c>
      <c r="AP60" s="335">
        <v>63148</v>
      </c>
      <c r="AQ60" s="336">
        <v>15.3</v>
      </c>
      <c r="AR60" s="337">
        <v>49.8</v>
      </c>
    </row>
    <row r="61" spans="1:44" ht="13" x14ac:dyDescent="0.2">
      <c r="A61" s="259"/>
      <c r="AK61" s="315" t="s">
        <v>527</v>
      </c>
      <c r="AL61" s="338"/>
      <c r="AM61" s="324">
        <v>1426570</v>
      </c>
      <c r="AN61" s="325">
        <v>98693</v>
      </c>
      <c r="AO61" s="326">
        <v>85.9</v>
      </c>
      <c r="AP61" s="327">
        <v>120823</v>
      </c>
      <c r="AQ61" s="339">
        <v>6.1</v>
      </c>
      <c r="AR61" s="329">
        <v>79.8</v>
      </c>
    </row>
    <row r="62" spans="1:44" ht="13" x14ac:dyDescent="0.2">
      <c r="A62" s="259"/>
      <c r="AK62" s="330"/>
      <c r="AL62" s="331" t="s">
        <v>522</v>
      </c>
      <c r="AM62" s="332">
        <v>357339</v>
      </c>
      <c r="AN62" s="333">
        <v>24944</v>
      </c>
      <c r="AO62" s="334">
        <v>27.6</v>
      </c>
      <c r="AP62" s="335">
        <v>57511</v>
      </c>
      <c r="AQ62" s="336">
        <v>6.6</v>
      </c>
      <c r="AR62" s="337">
        <v>21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6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fEk1a6jdHKshM12reGFCMy0NPWLZHOzlcu5TEBcc+ZR5iAGX70ZBQegNGkmNnp9xMiMoF1ChhjNFDfb5mE5Hog==" saltValue="qquwxOfK6jPmSjjoCX6o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65" customHeight="1" zeroHeight="1" x14ac:dyDescent="0.2"/>
  <cols>
    <col min="1" max="125" width="2.453125" style="254" customWidth="1"/>
    <col min="126" max="16384" width="9" style="253" hidden="1"/>
  </cols>
  <sheetData>
    <row r="1" spans="2:125" ht="13.6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65" customHeight="1" x14ac:dyDescent="0.2"/>
    <row r="93" spans="116:125" ht="13.65" customHeight="1" x14ac:dyDescent="0.2"/>
    <row r="94" spans="116:125" ht="13.65" customHeight="1" x14ac:dyDescent="0.2">
      <c r="DS94" s="253"/>
      <c r="DT94" s="253"/>
      <c r="DU94" s="253"/>
    </row>
    <row r="95" spans="116:125" ht="13.65" customHeight="1" x14ac:dyDescent="0.2">
      <c r="DU95" s="253"/>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53"/>
    </row>
    <row r="102" spans="124:125" ht="13.65" customHeight="1" x14ac:dyDescent="0.2"/>
    <row r="103" spans="124:125" ht="13.65" customHeight="1" x14ac:dyDescent="0.2"/>
    <row r="104" spans="124:125" ht="13.65" customHeight="1" x14ac:dyDescent="0.2">
      <c r="DT104" s="253"/>
      <c r="DU104" s="253"/>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53" t="s">
        <v>479</v>
      </c>
    </row>
    <row r="121" spans="125:125" ht="13.65" hidden="1" customHeight="1" x14ac:dyDescent="0.2">
      <c r="DU121" s="253"/>
    </row>
  </sheetData>
  <sheetProtection algorithmName="SHA-512" hashValue="NW8rxEaeMWkfDZJr7uGdY7EryLnyLPVEgh6g2KFHsm8K1Gi8OvnM+nOtj69ymiHPt9g2fyXo43KE/jM/z1ORhQ==" saltValue="hufcq3sacBABl4dEhBL4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5" zoomScaleNormal="85" zoomScaleSheetLayoutView="55" workbookViewId="0"/>
  </sheetViews>
  <sheetFormatPr defaultColWidth="0" defaultRowHeight="13.65" customHeight="1" zeroHeight="1" x14ac:dyDescent="0.2"/>
  <cols>
    <col min="1" max="125" width="2.453125" style="254" customWidth="1"/>
    <col min="126" max="142" width="0" style="253" hidden="1" customWidth="1"/>
    <col min="143" max="16384" width="9" style="253" hidden="1"/>
  </cols>
  <sheetData>
    <row r="1" spans="1:125" ht="13.6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54" t="s">
        <v>479</v>
      </c>
    </row>
  </sheetData>
  <sheetProtection algorithmName="SHA-512" hashValue="lkR/kfENuZ4kHoT+X1295N+BrNrTDp8qXj+q51XK1XPhbeOSjRs8P0+LcptroJ/JyZo6VNuYD7vYInlAk4nwRg==" saltValue="aUM7eFCPyYX+2itMx4QD4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29" zoomScale="68" zoomScaleSheetLayoutView="100" workbookViewId="0"/>
  </sheetViews>
  <sheetFormatPr defaultColWidth="0" defaultRowHeight="13.6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24.02</v>
      </c>
      <c r="G47" s="12">
        <v>23.4</v>
      </c>
      <c r="H47" s="12">
        <v>25.16</v>
      </c>
      <c r="I47" s="12">
        <v>26.4</v>
      </c>
      <c r="J47" s="13">
        <v>24.58</v>
      </c>
    </row>
    <row r="48" spans="2:10" ht="57.75" customHeight="1" x14ac:dyDescent="0.2">
      <c r="B48" s="14"/>
      <c r="C48" s="1128" t="s">
        <v>4</v>
      </c>
      <c r="D48" s="1128"/>
      <c r="E48" s="1129"/>
      <c r="F48" s="15">
        <v>1.34</v>
      </c>
      <c r="G48" s="16">
        <v>1.28</v>
      </c>
      <c r="H48" s="16">
        <v>1.28</v>
      </c>
      <c r="I48" s="16">
        <v>1.72</v>
      </c>
      <c r="J48" s="17">
        <v>2</v>
      </c>
    </row>
    <row r="49" spans="2:10" ht="57.75" customHeight="1" thickBot="1" x14ac:dyDescent="0.25">
      <c r="B49" s="18"/>
      <c r="C49" s="1130" t="s">
        <v>5</v>
      </c>
      <c r="D49" s="1130"/>
      <c r="E49" s="1131"/>
      <c r="F49" s="19">
        <v>0.01</v>
      </c>
      <c r="G49" s="20" t="s">
        <v>534</v>
      </c>
      <c r="H49" s="20">
        <v>2.12</v>
      </c>
      <c r="I49" s="20">
        <v>0.38</v>
      </c>
      <c r="J49" s="21" t="s">
        <v>535</v>
      </c>
    </row>
    <row r="50" spans="2:10" ht="13" x14ac:dyDescent="0.2"/>
  </sheetData>
  <sheetProtection algorithmName="SHA-512" hashValue="vfyn0aIFOyUNx6XZV1Hr5CoqRnU7swg6LP+jroTeE1zG6BVP1wdaWhzi2rMWrQldUn0vRd11JJC8DVWs7a1O5g==" saltValue="/JXVuQXjjHtvxO5VrRtV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高橋 一也</cp:lastModifiedBy>
  <cp:lastPrinted>2025-03-12T02:15:50Z</cp:lastPrinted>
  <dcterms:created xsi:type="dcterms:W3CDTF">2025-02-19T00:03:16Z</dcterms:created>
  <dcterms:modified xsi:type="dcterms:W3CDTF">2025-09-10T04:54:16Z</dcterms:modified>
  <cp:category/>
</cp:coreProperties>
</file>