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6fl2.mori.local\インターネット側filesv\101総務課\財政係\【財政関係】\【財政状況資料集】\R4年度分\02 提出\02 2回目\結合後のファイル\"/>
    </mc:Choice>
  </mc:AlternateContent>
  <xr:revisionPtr revIDLastSave="0" documentId="13_ncr:1_{2F7CD148-FB1F-4BE7-A8C2-D98445C00FC9}" xr6:coauthVersionLast="47" xr6:coauthVersionMax="47" xr10:uidLastSave="{00000000-0000-0000-0000-000000000000}"/>
  <bookViews>
    <workbookView xWindow="530" yWindow="1032" windowWidth="17796" windowHeight="12947"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<sst xmlns="http://schemas.openxmlformats.org/spreadsheetml/2006/main" count="1099" uniqueCount="600">
  <si>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</si>
  <si>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</si>
  <si>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</si>
  <si>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</si>
  <si>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</si>
  <si>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</si>
  <si>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</si>
  <si>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</si>
  <si>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</si>
  <si>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</si>
  <si>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</si>
  <si>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</si>
  <si>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</si>
  <si>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</si>
  <si>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</si>
  <si>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</si>
  <si>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</si>
  <si>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</si>
  <si>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</si>
  <si>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</si>
  <si>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</si>
  <si>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</si>
  <si>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</si>
  <si>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</si>
  <si>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</si>
  <si>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</si>
  <si>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</si>
  <si>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</si>
  <si>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</si>
  <si>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</si>
  <si>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</si>
  <si>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</si>
  <si>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</si>
  <si>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</si>
  <si>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</si>
  <si>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</si>
  <si>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</si>
  <si>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</si>
  <si>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</si>
  <si>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</si>
  <si>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</si>
  <si>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</si>
  <si>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</si>
  <si>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</si>
  <si>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</si>
  <si>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</si>
  <si>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</si>
  <si>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</si>
  <si>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</si>
  <si>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</si>
  <si>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</si>
  <si>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</si>
  <si>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</si>
  <si>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</si>
  <si>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</si>
  <si>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</si>
  <si>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</si>
  <si>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</si>
  <si>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</si>
  <si>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</si>
  <si>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</si>
  <si>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</si>
  <si>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</si>
  <si>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</si>
  <si>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</si>
  <si>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</si>
  <si>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</si>
  <si>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</si>
  <si>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</si>
  <si>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</si>
  <si>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</si>
  <si>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</si>
  <si>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</si>
  <si>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</si>
  <si>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</si>
  <si>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</si>
  <si>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</si>
  <si>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</si>
  <si>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</si>
  <si>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</si>
  <si>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</si>
  <si>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</si>
  <si>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</si>
  <si>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</si>
  <si>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</si>
  <si>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</si>
  <si>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</si>
  <si>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</si>
  <si>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</si>
  <si>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</si>
  <si>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</si>
  <si>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</si>
  <si>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</si>
  <si>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</si>
  <si>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</si>
  <si>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</si>
  <si>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</si>
  <si>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</si>
  <si>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</si>
  <si>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</si>
  <si>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</si>
  <si>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</si>
  <si>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</si>
  <si>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</si>
  <si>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</si>
  <si>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</si>
  <si>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</si>
  <si>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</si>
  <si>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</si>
  <si>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</si>
  <si>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</si>
  <si>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</si>
  <si>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</si>
  <si>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</si>
  <si>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</si>
  <si>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</si>
  <si>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</si>
  <si>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</si>
  <si>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</si>
  <si>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</si>
  <si>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</si>
  <si>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</si>
  <si>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</si>
  <si>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</si>
  <si>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</si>
  <si>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</si>
  <si>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</si>
  <si>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</si>
  <si>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</si>
  <si>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</si>
  <si>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</si>
  <si>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</si>
  <si>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</si>
  <si>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</si>
  <si>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</si>
  <si>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</si>
  <si>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</si>
  <si>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</si>
  <si>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</si>
  <si>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</si>
  <si>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</si>
  <si>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</si>
  <si>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</si>
  <si>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</si>
  <si>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</si>
  <si>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</si>
  <si>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</si>
  <si>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</si>
  <si>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</si>
  <si>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</si>
  <si>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</si>
  <si>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</si>
  <si>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</si>
  <si>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</si>
  <si>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</si>
  <si>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</si>
  <si>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</si>
  <si>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</si>
  <si>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</si>
  <si>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</si>
  <si>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</si>
  <si>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</si>
  <si>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</si>
  <si>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</si>
  <si>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</si>
  <si>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</si>
  <si>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</si>
  <si>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</si>
  <si>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</si>
  <si>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</si>
  <si>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</si>
  <si>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</si>
  <si>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</si>
  <si>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</si>
  <si>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</si>
  <si>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</si>
  <si>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</si>
  <si>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</si>
  <si>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</si>
  <si>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</si>
  <si>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</si>
  <si>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</si>
  <si>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</si>
  <si>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</si>
  <si>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</si>
  <si>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</si>
  <si>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</si>
  <si>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</si>
  <si>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</si>
  <si>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</si>
  <si>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</si>
  <si>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</si>
  <si>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</si>
  <si>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</si>
  <si>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</si>
  <si>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</si>
  <si>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</si>
  <si>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</si>
  <si>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</si>
  <si>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</si>
  <si>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</si>
  <si>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</si>
  <si>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</si>
  <si>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</si>
  <si>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</si>
  <si>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</si>
  <si>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</si>
  <si>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</si>
  <si>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</si>
  <si>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</si>
  <si>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</si>
  <si>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</si>
  <si>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</si>
  <si>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</si>
  <si>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</si>
  <si>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</si>
  <si>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</si>
  <si>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</si>
  <si>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</si>
  <si>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</si>
  <si>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</si>
  <si>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</si>
  <si>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</si>
  <si>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</si>
  <si>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</si>
  <si>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</si>
  <si>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</si>
  <si>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</si>
  <si>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</si>
  <si>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</si>
  <si>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</si>
  <si>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</si>
  <si>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</si>
  <si>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</si>
  <si>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</si>
  <si>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</si>
  <si>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</si>
  <si>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</si>
  <si>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</si>
  <si>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</si>
  <si>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</si>
  <si>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</si>
  <si>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</si>
  <si>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</si>
  <si>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</si>
  <si>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</si>
  <si>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</si>
  <si>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</si>
  <si>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</si>
  <si>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</si>
  <si>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</si>
  <si>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</si>
  <si>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</si>
  <si>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</si>
  <si>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</si>
  <si>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</si>
  <si>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</si>
  <si>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</si>
  <si>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</si>
  <si>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</si>
  <si>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</si>
  <si>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</si>
  <si>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</si>
  <si>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</si>
  <si>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</si>
  <si>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</si>
  <si>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</si>
  <si>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</si>
  <si>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</si>
  <si>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</si>
  <si>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</si>
  <si>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</si>
  <si>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</si>
  <si>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</si>
  <si>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</si>
  <si>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</si>
  <si>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</si>
  <si>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</si>
  <si>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</si>
  <si>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</si>
  <si>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</si>
  <si>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</si>
  <si>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</si>
  <si>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</si>
  <si>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</si>
  <si>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</si>
  <si>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</si>
  <si>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</si>
  <si>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</si>
  <si>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</si>
  <si>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</si>
  <si>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</si>
  <si>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</si>
  <si>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</si>
  <si>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</si>
  <si>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</si>
  <si>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</si>
  <si>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</si>
  <si>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</si>
  <si>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</si>
  <si>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</si>
  <si>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</si>
  <si>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</si>
  <si>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</si>
  <si>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</si>
  <si>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</si>
  <si>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</si>
  <si>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</si>
  <si>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</si>
  <si>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</si>
  <si>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</si>
  <si>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</si>
  <si>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</si>
  <si>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</si>
  <si>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</si>
  <si>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</si>
  <si>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</si>
  <si>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</si>
  <si>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</si>
  <si>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</si>
  <si>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</si>
  <si>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</si>
  <si>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</si>
  <si>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</si>
  <si>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</si>
  <si>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</si>
  <si>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</si>
  <si>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</si>
  <si>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</si>
  <si>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</si>
  <si>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</si>
  <si>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</si>
  <si>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</si>
  <si>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</si>
  <si>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</si>
  <si>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</si>
  <si>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</si>
  <si>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</si>
  <si>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</si>
  <si>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</si>
  <si>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</si>
  <si>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</si>
  <si>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</si>
  <si>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</si>
  <si>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</si>
  <si>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</si>
  <si>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</si>
  <si>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</si>
  <si>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</si>
  <si>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</si>
  <si>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</si>
  <si>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</si>
  <si>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</si>
  <si>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</si>
  <si>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</si>
  <si>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</si>
  <si>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</si>
  <si>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</si>
  <si>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</si>
  <si>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</si>
  <si>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</si>
  <si>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</si>
  <si>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</si>
  <si>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</si>
  <si>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</si>
  <si>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</si>
  <si>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</si>
  <si>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</si>
  <si>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</si>
  <si>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</si>
  <si>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</si>
  <si>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</si>
  <si>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</si>
  <si>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</si>
  <si>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</si>
  <si>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</si>
  <si>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</si>
  <si>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</si>
  <si>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</si>
  <si>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</si>
  <si>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</si>
  <si>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</si>
  <si>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</si>
  <si>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</si>
  <si>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</si>
  <si>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</si>
  <si>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</si>
  <si>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</si>
  <si>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</si>
  <si>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</si>
  <si>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</si>
  <si>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</si>
  <si>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</si>
  <si>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</si>
  <si>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</si>
  <si>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</si>
  <si>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</si>
  <si>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</si>
  <si>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</si>
  <si>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</si>
  <si>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</si>
  <si>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</si>
  <si>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</si>
  <si>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</si>
  <si>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</si>
  <si>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</si>
  <si>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</si>
  <si>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</si>
  <si>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</si>
  <si>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</si>
  <si>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</si>
  <si>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</si>
  <si>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</si>
  <si>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</si>
  <si>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</si>
  <si>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</si>
  <si>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</si>
  <si>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</si>
  <si>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</si>
  <si>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</si>
  <si>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</si>
  <si>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</si>
  <si>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</si>
  <si>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</si>
  <si>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</si>
  <si>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</si>
  <si>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</si>
  <si>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</si>
  <si>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</si>
  <si>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</si>
  <si>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</si>
  <si>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</si>
  <si>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</si>
  <si>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</si>
  <si>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</si>
  <si>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</si>
  <si>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</si>
  <si>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</si>
  <si>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</si>
  <si>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</si>
  <si>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</si>
  <si>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</si>
  <si>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</si>
  <si>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</si>
  <si>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</si>
  <si>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</si>
  <si>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</si>
  <si>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</si>
  <si>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</si>
  <si>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</si>
  <si>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</si>
  <si>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</si>
  <si>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</si>
  <si>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</si>
  <si>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</si>
  <si>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</si>
  <si>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</si>
  <si>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</si>
  <si>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</si>
  <si>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</si>
  <si>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</si>
  <si>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</si>
  <si>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</si>
  <si>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</si>
  <si>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</si>
  <si>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</si>
  <si>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</si>
  <si>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</si>
  <si>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</si>
  <si>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</si>
  <si>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</si>
  <si>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</si>
  <si>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</si>
  <si>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</si>
  <si>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</si>
  <si>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</si>
  <si>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</si>
  <si>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</si>
  <si>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</si>
  <si>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森町介護サービス事業特別会計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</si>
  <si>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</si>
  <si>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</si>
  <si>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</si>
  <si>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</si>
  <si>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</si>
  <si>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</si>
  <si>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</si>
  <si>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</si>
  <si>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</si>
  <si>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</si>
  <si>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</si>
  <si>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</si>
  <si>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</si>
  <si>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</si>
  <si>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</si>
  <si>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</si>
  <si>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</si>
  <si>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</si>
  <si>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</si>
  <si>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</si>
  <si>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</si>
  <si>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</si>
  <si>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</si>
  <si>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</si>
  <si>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</si>
  <si>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</si>
  <si>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</si>
  <si>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</si>
  <si>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</si>
  <si>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</si>
  <si>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</si>
  <si>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</si>
  <si>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</si>
  <si>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</si>
  <si>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</si>
  <si>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</si>
  <si>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</si>
  <si>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</si>
  <si>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</si>
  <si>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</si>
  <si>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</si>
  <si>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</si>
  <si>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</si>
  <si>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</si>
  <si>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</si>
  <si>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</si>
  <si>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</si>
  <si>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</si>
  <si>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</si>
  <si>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</si>
  <si>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</si>
  <si>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</si>
  <si>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</si>
  <si>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</si>
  <si>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</si>
  <si>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</si>
  <si>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</si>
  <si>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</si>
  <si>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</si>
  <si>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</si>
  <si>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</si>
  <si>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</si>
  <si>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</si>
  <si>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</si>
  <si>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</si>
  <si>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</si>
  <si>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</si>
  <si>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</si>
  <si>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</si>
  <si>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</si>
  <si>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</si>
  <si>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</si>
  <si>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</si>
  <si>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</si>
  <si>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</si>
  <si>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</si>
  <si>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</si>
  <si>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</si>
  <si>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</si>
  <si>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</si>
  <si>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</si>
  <si>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</si>
  <si>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</si>
  <si>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</si>
  <si>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 0.01</t>
  </si>
  <si>
    <t>森町水道事業会計</t>
  </si>
  <si>
    <t>森町国民健康保険病院事業会計</t>
  </si>
  <si>
    <t>森町公共下水道事業会計</t>
  </si>
  <si>
    <t>一般会計</t>
  </si>
  <si>
    <t>森町国民健康保険特別会計</t>
  </si>
  <si>
    <t>森町介護サービス事業特別会計</t>
  </si>
  <si>
    <t>森町介護保険事業特別会計</t>
  </si>
  <si>
    <t>森町後期高齢者医療特別会計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</si>
  <si>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</si>
  <si>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</si>
  <si>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</si>
  <si>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</si>
  <si>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</si>
  <si>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</si>
  <si>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</si>
  <si>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</si>
  <si>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渡島廃棄物処理広域連合</t>
    <rPh sb="0" eb="11">
      <t>オシマハイキブツショリコウイキレンゴウ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</si>
  <si>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</si>
  <si>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</si>
  <si>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ふるさと応援基金</t>
    <rPh sb="4" eb="6">
      <t>オウエン</t>
    </rPh>
    <rPh sb="6" eb="8">
      <t>キキン</t>
    </rPh>
    <phoneticPr fontId="11"/>
  </si>
  <si>
    <t>幼児教育・保育施設等整備基金</t>
    <rPh sb="0" eb="2">
      <t>ヨウジ</t>
    </rPh>
    <rPh sb="2" eb="4">
      <t>キョウイク</t>
    </rPh>
    <rPh sb="5" eb="7">
      <t>ホイク</t>
    </rPh>
    <rPh sb="7" eb="9">
      <t>シセツ</t>
    </rPh>
    <rPh sb="9" eb="10">
      <t>トウ</t>
    </rPh>
    <rPh sb="10" eb="12">
      <t>セイビ</t>
    </rPh>
    <rPh sb="12" eb="14">
      <t>キキン</t>
    </rPh>
    <phoneticPr fontId="18"/>
  </si>
  <si>
    <t>地域振興基金</t>
    <rPh sb="0" eb="2">
      <t>チイキ</t>
    </rPh>
    <rPh sb="2" eb="4">
      <t>シンコウ</t>
    </rPh>
    <rPh sb="4" eb="6">
      <t>キキン</t>
    </rPh>
    <phoneticPr fontId="11"/>
  </si>
  <si>
    <t>グリーンピア大沼施設整備等基金</t>
    <rPh sb="6" eb="8">
      <t>オオヌマ</t>
    </rPh>
    <rPh sb="8" eb="10">
      <t>シセツ</t>
    </rPh>
    <rPh sb="10" eb="12">
      <t>セイビ</t>
    </rPh>
    <rPh sb="12" eb="13">
      <t>トウ</t>
    </rPh>
    <rPh sb="13" eb="15">
      <t>キキン</t>
    </rPh>
    <phoneticPr fontId="18"/>
  </si>
  <si>
    <t>定住対策促進基金</t>
    <rPh sb="0" eb="2">
      <t>テイジュウ</t>
    </rPh>
    <rPh sb="2" eb="4">
      <t>タイサク</t>
    </rPh>
    <rPh sb="4" eb="6">
      <t>ソクシン</t>
    </rPh>
    <rPh sb="6" eb="8">
      <t>キキン</t>
    </rPh>
    <phoneticPr fontId="1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</si>
  <si>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</si>
  <si>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</si>
  <si>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04では起債現在高が増加したものの、公営企業債等繰入見込額等の減少により将来負担額が減少し、R03同様、充当可能財源等が将来負担額を上回ったため数値が算定されず、「-」表記となっている。また、有形固定資産減価償却率は類似団体より高い水準にあるが、公共施設等総合管理計画に基づき老朽化対策に取り組んでいく。</t>
    <rPh sb="5" eb="10">
      <t>キサイゲンザイダカ</t>
    </rPh>
    <rPh sb="11" eb="13">
      <t>ゾウカ</t>
    </rPh>
    <rPh sb="19" eb="25">
      <t>コウエイキギョウサイトウ</t>
    </rPh>
    <rPh sb="25" eb="30">
      <t>クリイレミコミガク</t>
    </rPh>
    <rPh sb="30" eb="31">
      <t>トウ</t>
    </rPh>
    <rPh sb="32" eb="34">
      <t>ゲンショウ</t>
    </rPh>
    <rPh sb="37" eb="42">
      <t>ショウライフタンガク</t>
    </rPh>
    <rPh sb="43" eb="45">
      <t>ゲンショウ</t>
    </rPh>
    <rPh sb="50" eb="52">
      <t>ドウヨウ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</si>
  <si>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</si>
  <si>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</si>
  <si>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</si>
  <si>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</si>
  <si>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</si>
  <si>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</si>
  <si>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港湾施設整備や公営住宅整備、合併に伴う建設事業等の際に発行した地方債の残高により、将来負担比率及び実質公債費比率ともに類似団体平均を上回っていたが、平成２０年度以降は大幅に投資事業を抑制していることから、近年は減少傾向となっている。後世への負担を過度に残さぬよう、各財政指標を注視し財政の健全化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</si>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</sst>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0D9C73-C3F3-4278-9A54-CD253A3AD4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extLst>
            <c:ext xmlns:c16="http://schemas.microsoft.com/office/drawing/2014/chart" uri="{C3380CC4-5D6E-409C-BE32-E72D297353CC}">
              <c16:uniqueId val="{00000000-0BCC-426A-8F32-91DA10807B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36833</c:v>
                </c:pt>
                <c:pt idx="1">
                  <c:v>111891</c:v>
                </c:pt>
                <c:pt idx="2">
                  <c:v>26611</c:v>
                </c:pt>
                <c:pt idx="3">
                  <c:v>103476</c:v>
                </c:pt>
                <c:pt idx="4">
                  <c:v>175444</c:v>
                </c:pt>
              </c:numCache>
            </c:numRef>
          </c:val>
          <c:smooth val="0"/>
          <c:extLst>
            <c:ext xmlns:c16="http://schemas.microsoft.com/office/drawing/2014/chart" uri="{C3380CC4-5D6E-409C-BE32-E72D297353CC}">
              <c16:uniqueId val="{00000001-0BCC-426A-8F32-91DA10807B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1.31</c:v>
                </c:pt>
                <c:pt idx="1">
                  <c:v>1.34</c:v>
                </c:pt>
                <c:pt idx="2">
                  <c:v>1.28</c:v>
                </c:pt>
                <c:pt idx="3">
                  <c:v>1.28</c:v>
                </c:pt>
                <c:pt idx="4">
                  <c:v>1.72</c:v>
                </c:pt>
              </c:numCache>
            </c:numRef>
          </c:val>
          <c:extLst>
            <c:ext xmlns:c16="http://schemas.microsoft.com/office/drawing/2014/chart" uri="{C3380CC4-5D6E-409C-BE32-E72D297353CC}">
              <c16:uniqueId val="{00000000-E89D-45EE-9EF5-F107D60C22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23.5</c:v>
                </c:pt>
                <c:pt idx="1">
                  <c:v>24.02</c:v>
                </c:pt>
                <c:pt idx="2">
                  <c:v>23.4</c:v>
                </c:pt>
                <c:pt idx="3">
                  <c:v>25.16</c:v>
                </c:pt>
                <c:pt idx="4">
                  <c:v>26.4</c:v>
                </c:pt>
              </c:numCache>
            </c:numRef>
          </c:val>
          <c:extLst>
            <c:ext xmlns:c16="http://schemas.microsoft.com/office/drawing/2014/chart" uri="{C3380CC4-5D6E-409C-BE32-E72D297353CC}">
              <c16:uniqueId val="{00000001-E89D-45EE-9EF5-F107D60C22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0.01</c:v>
                </c:pt>
                <c:pt idx="2">
                  <c:v>-0.01</c:v>
                </c:pt>
                <c:pt idx="3">
                  <c:v>2.12</c:v>
                </c:pt>
                <c:pt idx="4">
                  <c:v>0.38</c:v>
                </c:pt>
              </c:numCache>
            </c:numRef>
          </c:val>
          <c:smooth val="0"/>
          <c:extLst>
            <c:ext xmlns:c16="http://schemas.microsoft.com/office/drawing/2014/chart" uri="{C3380CC4-5D6E-409C-BE32-E72D297353CC}">
              <c16:uniqueId val="{00000002-E89D-45EE-9EF5-F107D60C22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D3-4F75-B8FD-2300C5C6D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3-4F75-B8FD-2300C5C6D64F}"/>
            </c:ext>
          </c:extLst>
        </c:ser>
        <c:ser>
          <c:idx val="2"/>
          <c:order val="2"/>
          <c:tx>
            <c:strRef>
              <c:f>データシート!$A$29</c:f>
              <c:strCache>
                <c:ptCount val="1"/>
                <c:pt idx="0">
                  <c:v>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2-18D3-4F75-B8FD-2300C5C6D64F}"/>
            </c:ext>
          </c:extLst>
        </c:ser>
        <c:ser>
          <c:idx val="3"/>
          <c:order val="3"/>
          <c:tx>
            <c:strRef>
              <c:f>データシート!$A$30</c:f>
              <c:strCache>
                <c:ptCount val="1"/>
                <c:pt idx="0">
                  <c:v>森町介護保険事業特別会計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0.03</c:v>
                </c:pt>
                <c:pt idx="6">
                  <c:v>#N/A</c:v>
                </c:pt>
                <c:pt idx="7">
                  <c:v>0.02</c:v>
                </c:pt>
                <c:pt idx="8">
                  <c:v>#N/A</c:v>
                </c:pt>
                <c:pt idx="9">
                  <c:v>0.01</c:v>
                </c:pt>
              </c:numCache>
            </c:numRef>
          </c:val>
          <c:extLst>
            <c:ext xmlns:c16="http://schemas.microsoft.com/office/drawing/2014/chart" uri="{C3380CC4-5D6E-409C-BE32-E72D297353CC}">
              <c16:uniqueId val="{00000003-18D3-4F75-B8FD-2300C5C6D64F}"/>
            </c:ext>
          </c:extLst>
        </c:ser>
        <c:ser>
          <c:idx val="4"/>
          <c:order val="4"/>
          <c:tx>
            <c:strRef>
              <c:f>データシート!$A$31</c:f>
              <c:strCache>
                <c:ptCount val="1"/>
                <c:pt idx="0">
                  <c:v>森町介護サービス事業特別会計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18D3-4F75-B8FD-2300C5C6D64F}"/>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0.18</c:v>
                </c:pt>
                <c:pt idx="4">
                  <c:v>#N/A</c:v>
                </c:pt>
                <c:pt idx="5">
                  <c:v>7.0000000000000007E-2</c:v>
                </c:pt>
                <c:pt idx="6">
                  <c:v>#N/A</c:v>
                </c:pt>
                <c:pt idx="7">
                  <c:v>0.15</c:v>
                </c:pt>
                <c:pt idx="8">
                  <c:v>#N/A</c:v>
                </c:pt>
                <c:pt idx="9">
                  <c:v>0.11</c:v>
                </c:pt>
              </c:numCache>
            </c:numRef>
          </c:val>
          <c:extLst>
            <c:ext xmlns:c16="http://schemas.microsoft.com/office/drawing/2014/chart" uri="{C3380CC4-5D6E-409C-BE32-E72D297353CC}">
              <c16:uniqueId val="{00000005-18D3-4F75-B8FD-2300C5C6D64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1.33</c:v>
                </c:pt>
                <c:pt idx="4">
                  <c:v>#N/A</c:v>
                </c:pt>
                <c:pt idx="5">
                  <c:v>1.27</c:v>
                </c:pt>
                <c:pt idx="6">
                  <c:v>#N/A</c:v>
                </c:pt>
                <c:pt idx="7">
                  <c:v>1.28</c:v>
                </c:pt>
                <c:pt idx="8">
                  <c:v>#N/A</c:v>
                </c:pt>
                <c:pt idx="9">
                  <c:v>1.72</c:v>
                </c:pt>
              </c:numCache>
            </c:numRef>
          </c:val>
          <c:extLst>
            <c:ext xmlns:c16="http://schemas.microsoft.com/office/drawing/2014/chart" uri="{C3380CC4-5D6E-409C-BE32-E72D297353CC}">
              <c16:uniqueId val="{00000006-18D3-4F75-B8FD-2300C5C6D64F}"/>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c:v>
                </c:pt>
                <c:pt idx="2">
                  <c:v>#N/A</c:v>
                </c:pt>
                <c:pt idx="3">
                  <c:v>3.4</c:v>
                </c:pt>
                <c:pt idx="4">
                  <c:v>#N/A</c:v>
                </c:pt>
                <c:pt idx="5">
                  <c:v>3.39</c:v>
                </c:pt>
                <c:pt idx="6">
                  <c:v>#N/A</c:v>
                </c:pt>
                <c:pt idx="7">
                  <c:v>2.72</c:v>
                </c:pt>
                <c:pt idx="8">
                  <c:v>#N/A</c:v>
                </c:pt>
                <c:pt idx="9">
                  <c:v>2.99</c:v>
                </c:pt>
              </c:numCache>
            </c:numRef>
          </c:val>
          <c:extLst>
            <c:ext xmlns:c16="http://schemas.microsoft.com/office/drawing/2014/chart" uri="{C3380CC4-5D6E-409C-BE32-E72D297353CC}">
              <c16:uniqueId val="{00000007-18D3-4F75-B8FD-2300C5C6D64F}"/>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4.1500000000000004</c:v>
                </c:pt>
                <c:pt idx="2">
                  <c:v>#N/A</c:v>
                </c:pt>
                <c:pt idx="3">
                  <c:v>4.5199999999999996</c:v>
                </c:pt>
                <c:pt idx="4">
                  <c:v>#N/A</c:v>
                </c:pt>
                <c:pt idx="5">
                  <c:v>4.88</c:v>
                </c:pt>
                <c:pt idx="6">
                  <c:v>#N/A</c:v>
                </c:pt>
                <c:pt idx="7">
                  <c:v>5.01</c:v>
                </c:pt>
                <c:pt idx="8">
                  <c:v>#N/A</c:v>
                </c:pt>
                <c:pt idx="9">
                  <c:v>5.73</c:v>
                </c:pt>
              </c:numCache>
            </c:numRef>
          </c:val>
          <c:extLst>
            <c:ext xmlns:c16="http://schemas.microsoft.com/office/drawing/2014/chart" uri="{C3380CC4-5D6E-409C-BE32-E72D297353CC}">
              <c16:uniqueId val="{00000008-18D3-4F75-B8FD-2300C5C6D64F}"/>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5.92</c:v>
                </c:pt>
                <c:pt idx="2">
                  <c:v>#N/A</c:v>
                </c:pt>
                <c:pt idx="3">
                  <c:v>5.78</c:v>
                </c:pt>
                <c:pt idx="4">
                  <c:v>#N/A</c:v>
                </c:pt>
                <c:pt idx="5">
                  <c:v>5.94</c:v>
                </c:pt>
                <c:pt idx="6">
                  <c:v>#N/A</c:v>
                </c:pt>
                <c:pt idx="7">
                  <c:v>5.85</c:v>
                </c:pt>
                <c:pt idx="8">
                  <c:v>#N/A</c:v>
                </c:pt>
                <c:pt idx="9">
                  <c:v>6.1</c:v>
                </c:pt>
              </c:numCache>
            </c:numRef>
          </c:val>
          <c:extLst>
            <c:ext xmlns:c16="http://schemas.microsoft.com/office/drawing/2014/chart" uri="{C3380CC4-5D6E-409C-BE32-E72D297353CC}">
              <c16:uniqueId val="{00000009-18D3-4F75-B8FD-2300C5C6D6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1258</c:v>
                </c:pt>
                <c:pt idx="5">
                  <c:v>1188</c:v>
                </c:pt>
                <c:pt idx="8">
                  <c:v>1131</c:v>
                </c:pt>
                <c:pt idx="11">
                  <c:v>1041</c:v>
                </c:pt>
                <c:pt idx="14">
                  <c:v>923</c:v>
                </c:pt>
              </c:numCache>
            </c:numRef>
          </c:val>
          <c:extLst>
            <c:ext xmlns:c16="http://schemas.microsoft.com/office/drawing/2014/chart" uri="{C3380CC4-5D6E-409C-BE32-E72D297353CC}">
              <c16:uniqueId val="{00000000-B25B-46CC-AA8E-2C835775A3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5B-46CC-AA8E-2C835775A3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114</c:v>
                </c:pt>
                <c:pt idx="3">
                  <c:v>115</c:v>
                </c:pt>
                <c:pt idx="6">
                  <c:v>111</c:v>
                </c:pt>
                <c:pt idx="9">
                  <c:v>0</c:v>
                </c:pt>
                <c:pt idx="12">
                  <c:v>0</c:v>
                </c:pt>
              </c:numCache>
            </c:numRef>
          </c:val>
          <c:extLst>
            <c:ext xmlns:c16="http://schemas.microsoft.com/office/drawing/2014/chart" uri="{C3380CC4-5D6E-409C-BE32-E72D297353CC}">
              <c16:uniqueId val="{00000002-B25B-46CC-AA8E-2C835775A3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11</c:v>
                </c:pt>
                <c:pt idx="9">
                  <c:v>29</c:v>
                </c:pt>
                <c:pt idx="12">
                  <c:v>29</c:v>
                </c:pt>
              </c:numCache>
            </c:numRef>
          </c:val>
          <c:extLst>
            <c:ext xmlns:c16="http://schemas.microsoft.com/office/drawing/2014/chart" uri="{C3380CC4-5D6E-409C-BE32-E72D297353CC}">
              <c16:uniqueId val="{00000003-B25B-46CC-AA8E-2C835775A3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328</c:v>
                </c:pt>
                <c:pt idx="3">
                  <c:v>337</c:v>
                </c:pt>
                <c:pt idx="6">
                  <c:v>340</c:v>
                </c:pt>
                <c:pt idx="9">
                  <c:v>324</c:v>
                </c:pt>
                <c:pt idx="12">
                  <c:v>343</c:v>
                </c:pt>
              </c:numCache>
            </c:numRef>
          </c:val>
          <c:extLst>
            <c:ext xmlns:c16="http://schemas.microsoft.com/office/drawing/2014/chart" uri="{C3380CC4-5D6E-409C-BE32-E72D297353CC}">
              <c16:uniqueId val="{00000004-B25B-46CC-AA8E-2C835775A3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5B-46CC-AA8E-2C835775A3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5B-46CC-AA8E-2C835775A3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1577</c:v>
                </c:pt>
                <c:pt idx="3">
                  <c:v>1437</c:v>
                </c:pt>
                <c:pt idx="6">
                  <c:v>1343</c:v>
                </c:pt>
                <c:pt idx="9">
                  <c:v>1237</c:v>
                </c:pt>
                <c:pt idx="12">
                  <c:v>1021</c:v>
                </c:pt>
              </c:numCache>
            </c:numRef>
          </c:val>
          <c:extLst>
            <c:ext xmlns:c16="http://schemas.microsoft.com/office/drawing/2014/chart" uri="{C3380CC4-5D6E-409C-BE32-E72D297353CC}">
              <c16:uniqueId val="{00000007-B25B-46CC-AA8E-2C835775A3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761</c:v>
                </c:pt>
                <c:pt idx="2">
                  <c:v>#N/A</c:v>
                </c:pt>
                <c:pt idx="3">
                  <c:v>#N/A</c:v>
                </c:pt>
                <c:pt idx="4">
                  <c:v>701</c:v>
                </c:pt>
                <c:pt idx="5">
                  <c:v>#N/A</c:v>
                </c:pt>
                <c:pt idx="6">
                  <c:v>#N/A</c:v>
                </c:pt>
                <c:pt idx="7">
                  <c:v>674</c:v>
                </c:pt>
                <c:pt idx="8">
                  <c:v>#N/A</c:v>
                </c:pt>
                <c:pt idx="9">
                  <c:v>#N/A</c:v>
                </c:pt>
                <c:pt idx="10">
                  <c:v>549</c:v>
                </c:pt>
                <c:pt idx="11">
                  <c:v>#N/A</c:v>
                </c:pt>
                <c:pt idx="12">
                  <c:v>#N/A</c:v>
                </c:pt>
                <c:pt idx="13">
                  <c:v>470</c:v>
                </c:pt>
                <c:pt idx="14">
                  <c:v>#N/A</c:v>
                </c:pt>
              </c:numCache>
            </c:numRef>
          </c:val>
          <c:smooth val="0"/>
          <c:extLst>
            <c:ext xmlns:c16="http://schemas.microsoft.com/office/drawing/2014/chart" uri="{C3380CC4-5D6E-409C-BE32-E72D297353CC}">
              <c16:uniqueId val="{00000008-B25B-46CC-AA8E-2C835775A3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9340</c:v>
                </c:pt>
                <c:pt idx="5">
                  <c:v>9499</c:v>
                </c:pt>
                <c:pt idx="8">
                  <c:v>8911</c:v>
                </c:pt>
                <c:pt idx="11">
                  <c:v>8750</c:v>
                </c:pt>
                <c:pt idx="14">
                  <c:v>8798</c:v>
                </c:pt>
              </c:numCache>
            </c:numRef>
          </c:val>
          <c:extLst>
            <c:ext xmlns:c16="http://schemas.microsoft.com/office/drawing/2014/chart" uri="{C3380CC4-5D6E-409C-BE32-E72D297353CC}">
              <c16:uniqueId val="{00000000-FF1B-4929-A4F3-211FAA98A1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521</c:v>
                </c:pt>
                <c:pt idx="5">
                  <c:v>394</c:v>
                </c:pt>
                <c:pt idx="8">
                  <c:v>290</c:v>
                </c:pt>
                <c:pt idx="11">
                  <c:v>208</c:v>
                </c:pt>
                <c:pt idx="14">
                  <c:v>171</c:v>
                </c:pt>
              </c:numCache>
            </c:numRef>
          </c:val>
          <c:extLst>
            <c:ext xmlns:c16="http://schemas.microsoft.com/office/drawing/2014/chart" uri="{C3380CC4-5D6E-409C-BE32-E72D297353CC}">
              <c16:uniqueId val="{00000001-FF1B-4929-A4F3-211FAA98A1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3205</c:v>
                </c:pt>
                <c:pt idx="5">
                  <c:v>2873</c:v>
                </c:pt>
                <c:pt idx="8">
                  <c:v>3375</c:v>
                </c:pt>
                <c:pt idx="11">
                  <c:v>4490</c:v>
                </c:pt>
                <c:pt idx="14">
                  <c:v>4671</c:v>
                </c:pt>
              </c:numCache>
            </c:numRef>
          </c:val>
          <c:extLst>
            <c:ext xmlns:c16="http://schemas.microsoft.com/office/drawing/2014/chart" uri="{C3380CC4-5D6E-409C-BE32-E72D297353CC}">
              <c16:uniqueId val="{00000002-FF1B-4929-A4F3-211FAA98A1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1B-4929-A4F3-211FAA98A1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1B-4929-A4F3-211FAA98A1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B-4929-A4F3-211FAA98A1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1735</c:v>
                </c:pt>
                <c:pt idx="3">
                  <c:v>1774</c:v>
                </c:pt>
                <c:pt idx="6">
                  <c:v>1718</c:v>
                </c:pt>
                <c:pt idx="9">
                  <c:v>1650</c:v>
                </c:pt>
                <c:pt idx="12">
                  <c:v>1640</c:v>
                </c:pt>
              </c:numCache>
            </c:numRef>
          </c:val>
          <c:extLst>
            <c:ext xmlns:c16="http://schemas.microsoft.com/office/drawing/2014/chart" uri="{C3380CC4-5D6E-409C-BE32-E72D297353CC}">
              <c16:uniqueId val="{00000006-FF1B-4929-A4F3-211FAA98A1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141</c:v>
                </c:pt>
                <c:pt idx="6">
                  <c:v>339</c:v>
                </c:pt>
                <c:pt idx="9">
                  <c:v>311</c:v>
                </c:pt>
                <c:pt idx="12">
                  <c:v>282</c:v>
                </c:pt>
              </c:numCache>
            </c:numRef>
          </c:val>
          <c:extLst>
            <c:ext xmlns:c16="http://schemas.microsoft.com/office/drawing/2014/chart" uri="{C3380CC4-5D6E-409C-BE32-E72D297353CC}">
              <c16:uniqueId val="{00000007-FF1B-4929-A4F3-211FAA98A1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2860</c:v>
                </c:pt>
                <c:pt idx="3">
                  <c:v>2667</c:v>
                </c:pt>
                <c:pt idx="6">
                  <c:v>2337</c:v>
                </c:pt>
                <c:pt idx="9">
                  <c:v>2043</c:v>
                </c:pt>
                <c:pt idx="12">
                  <c:v>1660</c:v>
                </c:pt>
              </c:numCache>
            </c:numRef>
          </c:val>
          <c:extLst>
            <c:ext xmlns:c16="http://schemas.microsoft.com/office/drawing/2014/chart" uri="{C3380CC4-5D6E-409C-BE32-E72D297353CC}">
              <c16:uniqueId val="{00000008-FF1B-4929-A4F3-211FAA98A1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511</c:v>
                </c:pt>
                <c:pt idx="3">
                  <c:v>352</c:v>
                </c:pt>
                <c:pt idx="6">
                  <c:v>183</c:v>
                </c:pt>
                <c:pt idx="9">
                  <c:v>156</c:v>
                </c:pt>
                <c:pt idx="12">
                  <c:v>128</c:v>
                </c:pt>
              </c:numCache>
            </c:numRef>
          </c:val>
          <c:extLst>
            <c:ext xmlns:c16="http://schemas.microsoft.com/office/drawing/2014/chart" uri="{C3380CC4-5D6E-409C-BE32-E72D297353CC}">
              <c16:uniqueId val="{00000009-FF1B-4929-A4F3-211FAA98A1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10256</c:v>
                </c:pt>
                <c:pt idx="3">
                  <c:v>10355</c:v>
                </c:pt>
                <c:pt idx="6">
                  <c:v>9555</c:v>
                </c:pt>
                <c:pt idx="9">
                  <c:v>9286</c:v>
                </c:pt>
                <c:pt idx="12">
                  <c:v>9576</c:v>
                </c:pt>
              </c:numCache>
            </c:numRef>
          </c:val>
          <c:extLst>
            <c:ext xmlns:c16="http://schemas.microsoft.com/office/drawing/2014/chart" uri="{C3380CC4-5D6E-409C-BE32-E72D297353CC}">
              <c16:uniqueId val="{0000000A-FF1B-4929-A4F3-211FAA98A1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2321</c:v>
                </c:pt>
                <c:pt idx="2">
                  <c:v>#N/A</c:v>
                </c:pt>
                <c:pt idx="3">
                  <c:v>#N/A</c:v>
                </c:pt>
                <c:pt idx="4">
                  <c:v>2523</c:v>
                </c:pt>
                <c:pt idx="5">
                  <c:v>#N/A</c:v>
                </c:pt>
                <c:pt idx="6">
                  <c:v>#N/A</c:v>
                </c:pt>
                <c:pt idx="7">
                  <c:v>1557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1B-4929-A4F3-211FAA98A1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1480</c:v>
                </c:pt>
                <c:pt idx="1">
                  <c:v>1615</c:v>
                </c:pt>
                <c:pt idx="2">
                  <c:v>1616</c:v>
                </c:pt>
              </c:numCache>
            </c:numRef>
          </c:val>
          <c:extLst>
            <c:ext xmlns:c16="http://schemas.microsoft.com/office/drawing/2014/chart" uri="{C3380CC4-5D6E-409C-BE32-E72D297353CC}">
              <c16:uniqueId val="{00000000-AFEC-4828-AD26-DFB26824E6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66</c:v>
                </c:pt>
                <c:pt idx="2">
                  <c:v>66</c:v>
                </c:pt>
              </c:numCache>
            </c:numRef>
          </c:val>
          <c:extLst>
            <c:ext xmlns:c16="http://schemas.microsoft.com/office/drawing/2014/chart" uri="{C3380CC4-5D6E-409C-BE32-E72D297353CC}">
              <c16:uniqueId val="{00000001-AFEC-4828-AD26-DFB26824E6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2054</c:v>
                </c:pt>
                <c:pt idx="1">
                  <c:v>2935</c:v>
                </c:pt>
                <c:pt idx="2">
                  <c:v>2931</c:v>
                </c:pt>
              </c:numCache>
            </c:numRef>
          </c:val>
          <c:extLst>
            <c:ext xmlns:c16="http://schemas.microsoft.com/office/drawing/2014/chart" uri="{C3380CC4-5D6E-409C-BE32-E72D297353CC}">
              <c16:uniqueId val="{00000002-AFEC-4828-AD26-DFB26824E6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{3A78D1F0-FA50-4BA4-8BBE-AE94E3A636F2}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CB-4119-97AB-FFB8B2CE56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{DE0881EF-828E-41E1-AB2F-4EED0D5621AA}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B-4119-97AB-FFB8B2CE56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{24A956E6-CE58-409B-BAFC-B0F3920EE055}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B-4119-97AB-FFB8B2CE56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{2BFB3044-DF91-4330-908D-5E00A046B791}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B-4119-97AB-FFB8B2CE56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{95E4B2CE-8993-4B55-A566-C8F197D67A78}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B-4119-97AB-FFB8B2CE563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{D1C8BE35-B60E-49BF-A568-6A79B388DB0E}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CB-4119-97AB-FFB8B2CE563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{5D1C09C2-532C-478A-AA7D-87D3F3E3A5C8}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CB-4119-97AB-FFB8B2CE56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{9BD61879-B441-4685-974C-417BA0C2F89D}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CB-4119-97AB-FFB8B2CE56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{337D6572-E05E-40E0-A86E-B0AF3D961C20}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CB-4119-97AB-FFB8B2CE56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68.8</c:v>
                </c:pt>
                <c:pt idx="8">
                  <c:v>69.5</c:v>
                </c:pt>
                <c:pt idx="16">
                  <c:v>71</c:v>
                </c:pt>
                <c:pt idx="24">
                  <c:v>72.2</c:v>
                </c:pt>
                <c:pt idx="32">
                  <c:v>72.400000000000006</c:v>
                </c:pt>
              </c:numCache>
            </c:numRef>
          </c:xVal>
          <c:yVal>
            <c:numRef>
              <c:f>公会計指標分析・財政指標組合せ分析表!$BP$51:$DC$51</c:f>
              <c:numCache>
                <c:formatCode>#,##0.0;"▲ "#,##0.0</c:formatCode>
                <c:ptCount val="40"/>
                <c:pt idx="0">
                  <c:v>45.4</c:v>
                </c:pt>
                <c:pt idx="8">
                  <c:v>50</c:v>
                </c:pt>
                <c:pt idx="16">
                  <c:v>29.6</c:v>
                </c:pt>
              </c:numCache>
            </c:numRef>
          </c:yVal>
          <c:smooth val="0"/>
          <c:extLst>
            <c:ext xmlns:c16="http://schemas.microsoft.com/office/drawing/2014/chart" uri="{C3380CC4-5D6E-409C-BE32-E72D297353CC}">
              <c16:uniqueId val="{00000009-0ECB-4119-97AB-FFB8B2CE56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{05F86AC8-D76E-4A31-915C-604ECE0AF600}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CB-4119-97AB-FFB8B2CE56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{FBA8E6BB-6F85-4619-BA67-23A02381E8E4}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B-4119-97AB-FFB8B2CE56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{F4EBA9AF-7A69-467E-A0F1-12896E15FB73}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B-4119-97AB-FFB8B2CE56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{4DF8356B-E63A-492A-9661-E0D2D717E02E}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B-4119-97AB-FFB8B2CE56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{BE3F84DC-C4B4-4C72-902D-AA2395847607}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B-4119-97AB-FFB8B2CE563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{A91A941E-368F-4733-94BC-CDCF7450CA85}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CB-4119-97AB-FFB8B2CE563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{F86EA65E-A96D-49B2-B149-9B69680C7A7F}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CB-4119-97AB-FFB8B2CE56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{9E57C7E4-A5A7-4F23-8599-0C6719709C02}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CB-4119-97AB-FFB8B2CE56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{3667AA53-2216-4DEB-B612-F2878F87957B}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CB-4119-97AB-FFB8B2CE56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0ECB-4119-97AB-FFB8B2CE563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{4442DCDF-6EEF-4BF8-9105-596C651464E6}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9F0-493B-BDEF-72EB81EC25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{111CEAB6-13BD-404C-9E75-899E66ADF73D}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0-493B-BDEF-72EB81EC25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{631F807C-EB60-4332-B0F0-7DAB80F09C01}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0-493B-BDEF-72EB81EC25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{5067D582-0F8A-4FBC-B213-D6969E3706D7}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0-493B-BDEF-72EB81EC25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{9302BB42-9F28-4278-87B3-7B70682EAB9C}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0-493B-BDEF-72EB81EC25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{AA773C40-594F-431E-9139-E6BF819EEC9A}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9F0-493B-BDEF-72EB81EC25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{0A65B36A-4CAF-40F7-A70D-72725061C368}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9F0-493B-BDEF-72EB81EC25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{0CCFE861-641A-40B3-9BF5-B2B08224E979}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9F0-493B-BDEF-72EB81EC25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{F78695EC-D5B7-456D-BC57-BFF4CA06214A}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9F0-493B-BDEF-72EB81EC25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14.3</c:v>
                </c:pt>
                <c:pt idx="16">
                  <c:v>13.8</c:v>
                </c:pt>
                <c:pt idx="24">
                  <c:v>12.2</c:v>
                </c:pt>
                <c:pt idx="32">
                  <c:v>10.6</c:v>
                </c:pt>
              </c:numCache>
            </c:numRef>
          </c:xVal>
          <c:yVal>
            <c:numRef>
              <c:f>公会計指標分析・財政指標組合せ分析表!$BP$73:$DC$73</c:f>
              <c:numCache>
                <c:formatCode>#,##0.0;"▲ "#,##0.0</c:formatCode>
                <c:ptCount val="40"/>
                <c:pt idx="0">
                  <c:v>45.4</c:v>
                </c:pt>
                <c:pt idx="8">
                  <c:v>50</c:v>
                </c:pt>
                <c:pt idx="16">
                  <c:v>29.6</c:v>
                </c:pt>
              </c:numCache>
            </c:numRef>
          </c:yVal>
          <c:smooth val="0"/>
          <c:extLst>
            <c:ext xmlns:c16="http://schemas.microsoft.com/office/drawing/2014/chart" uri="{C3380CC4-5D6E-409C-BE32-E72D297353CC}">
              <c16:uniqueId val="{00000009-29F0-493B-BDEF-72EB81EC25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8076411716636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{D8F573AB-73E8-480F-9A00-A15346F34851}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9F0-493B-BDEF-72EB81EC25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{ED6F03BB-7B35-451B-8F9F-652D843E9EFF}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0-493B-BDEF-72EB81EC25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{A1CCE66F-D580-46BB-A98E-5D52B205E4EA}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0-493B-BDEF-72EB81EC25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{7CC06CEB-C383-4793-93CF-1C46A345487E}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0-493B-BDEF-72EB81EC25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{33FF6BE0-ECCA-4314-A24B-56CA745845DE}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0-493B-BDEF-72EB81EC2547}"/>
                </c:ext>
              </c:extLst>
            </c:dLbl>
            <c:dLbl>
              <c:idx val="8"/>
              <c:layout>
                <c:manualLayout>
                  <c:x val="0"/>
                  <c:y val="1.78076411716636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{638FFC09-6903-437E-89FF-62A6B07AAC72}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9F0-493B-BDEF-72EB81EC25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{ADE76A32-C71D-4A0A-9855-196C615050CF}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9F0-493B-BDEF-72EB81EC25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{EB90EFAC-4274-43B0-87D7-A0DFB1F69E14}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9F0-493B-BDEF-72EB81EC25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{C6131706-EC3B-4DDC-9C0D-07F8F029422E}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9F0-493B-BDEF-72EB81EC25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29F0-493B-BDEF-72EB81EC2547}"/>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3354AD7-C40E-4593-8A50-0242BEDC93F9}"/>
            </a:ext>
          </a:extLst>
        </xdr:cNvPr>
        <xdr:cNvSpPr/>
      </xdr:nvSpPr>
      <xdr:spPr>
        <a:xfrm>
          <a:off x="664593" y="404004"/>
          <a:ext cx="11494099" cy="604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7D42406-B7C0-4F34-A7CE-D93A7A6C52CF}"/>
            </a:ext>
          </a:extLst>
        </xdr:cNvPr>
        <xdr:cNvSpPr/>
      </xdr:nvSpPr>
      <xdr:spPr>
        <a:xfrm>
          <a:off x="18295189" y="391304"/>
          <a:ext cx="3555041" cy="5361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2E4AF30-C89A-46E1-B85C-E247E02C5CC2}"/>
            </a:ext>
          </a:extLst>
        </xdr:cNvPr>
        <xdr:cNvSpPr/>
      </xdr:nvSpPr>
      <xdr:spPr>
        <a:xfrm>
          <a:off x="18320589" y="416704"/>
          <a:ext cx="3510591" cy="485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CE3803-94F7-419F-8549-6DA6CE7B0D89}"/>
            </a:ext>
          </a:extLst>
        </xdr:cNvPr>
        <xdr:cNvSpPr/>
      </xdr:nvSpPr>
      <xdr:spPr>
        <a:xfrm>
          <a:off x="18345989" y="442104"/>
          <a:ext cx="3473210" cy="4345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D6E8D6D-365B-43BD-97D3-661A4224064D}"/>
            </a:ext>
          </a:extLst>
        </xdr:cNvPr>
        <xdr:cNvSpPr/>
      </xdr:nvSpPr>
      <xdr:spPr>
        <a:xfrm>
          <a:off x="15758184" y="391304"/>
          <a:ext cx="2423424" cy="5361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3776ED1-2F96-485C-9B79-F2C23359EDAF}"/>
            </a:ext>
          </a:extLst>
        </xdr:cNvPr>
        <xdr:cNvSpPr/>
      </xdr:nvSpPr>
      <xdr:spPr>
        <a:xfrm>
          <a:off x="15783584" y="416704"/>
          <a:ext cx="2378974" cy="485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6D7659B-FD77-4F15-871C-85A45B90D088}"/>
            </a:ext>
          </a:extLst>
        </xdr:cNvPr>
        <xdr:cNvSpPr/>
      </xdr:nvSpPr>
      <xdr:spPr>
        <a:xfrm>
          <a:off x="15808984" y="442104"/>
          <a:ext cx="2321824" cy="4345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898BA95-46D5-414A-BA6B-7F757BFBE866}"/>
            </a:ext>
          </a:extLst>
        </xdr:cNvPr>
        <xdr:cNvSpPr/>
      </xdr:nvSpPr>
      <xdr:spPr>
        <a:xfrm>
          <a:off x="757566" y="1153663"/>
          <a:ext cx="8731491" cy="168346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00C1F2D-8780-4BAD-98C3-9E04F87FF70D}"/>
            </a:ext>
          </a:extLst>
        </xdr:cNvPr>
        <xdr:cNvSpPr/>
      </xdr:nvSpPr>
      <xdr:spPr>
        <a:xfrm>
          <a:off x="873425" y="1185413"/>
          <a:ext cx="125861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D40D7CD-154F-4FFA-A806-221466FA6B38}"/>
            </a:ext>
          </a:extLst>
        </xdr:cNvPr>
        <xdr:cNvSpPr/>
      </xdr:nvSpPr>
      <xdr:spPr>
        <a:xfrm>
          <a:off x="2088311" y="1185413"/>
          <a:ext cx="113413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89DBECD-4C38-42AE-A8CA-42BD8B2A90E5}"/>
            </a:ext>
          </a:extLst>
        </xdr:cNvPr>
        <xdr:cNvSpPr/>
      </xdr:nvSpPr>
      <xdr:spPr>
        <a:xfrm>
          <a:off x="3283429" y="1185413"/>
          <a:ext cx="138561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3CA587B-8243-445E-86EF-C9DB6FE26B34}"/>
            </a:ext>
          </a:extLst>
        </xdr:cNvPr>
        <xdr:cNvSpPr/>
      </xdr:nvSpPr>
      <xdr:spPr>
        <a:xfrm>
          <a:off x="4669047" y="1204463"/>
          <a:ext cx="1834311"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E0F6594-606A-46F5-B2F6-6B43A925E2DA}"/>
            </a:ext>
          </a:extLst>
        </xdr:cNvPr>
        <xdr:cNvSpPr/>
      </xdr:nvSpPr>
      <xdr:spPr>
        <a:xfrm>
          <a:off x="6503358" y="1204463"/>
          <a:ext cx="1151387"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5310B9-44EC-4E99-8689-6944C30C6FE4}"/>
            </a:ext>
          </a:extLst>
        </xdr:cNvPr>
        <xdr:cNvSpPr/>
      </xdr:nvSpPr>
      <xdr:spPr>
        <a:xfrm>
          <a:off x="7718245" y="1204463"/>
          <a:ext cx="575694"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56F2A1A-1FEC-499A-8BD3-A2957D8584BA}"/>
            </a:ext>
          </a:extLst>
        </xdr:cNvPr>
        <xdr:cNvSpPr/>
      </xdr:nvSpPr>
      <xdr:spPr>
        <a:xfrm>
          <a:off x="4669047" y="2004923"/>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47330EC-4BBA-44BE-BE92-794A99AB2572}"/>
            </a:ext>
          </a:extLst>
        </xdr:cNvPr>
        <xdr:cNvSpPr/>
      </xdr:nvSpPr>
      <xdr:spPr>
        <a:xfrm>
          <a:off x="6566858" y="2004923"/>
          <a:ext cx="3112699"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E4DDC20-3137-4BA3-A823-3FF4CEEF7D20}"/>
            </a:ext>
          </a:extLst>
        </xdr:cNvPr>
        <xdr:cNvSpPr/>
      </xdr:nvSpPr>
      <xdr:spPr>
        <a:xfrm>
          <a:off x="9710588" y="1153663"/>
          <a:ext cx="1296718" cy="109771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E65DE7B-EC9A-4F5C-8C24-E52C8FB285CE}"/>
            </a:ext>
          </a:extLst>
        </xdr:cNvPr>
        <xdr:cNvSpPr/>
      </xdr:nvSpPr>
      <xdr:spPr>
        <a:xfrm>
          <a:off x="9925769" y="121716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13007F7-2DFE-4404-A17C-CFF86F7F44FB}"/>
            </a:ext>
          </a:extLst>
        </xdr:cNvPr>
        <xdr:cNvSpPr/>
      </xdr:nvSpPr>
      <xdr:spPr>
        <a:xfrm>
          <a:off x="9925769" y="14763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666D6E7-2AD1-4759-BA90-5E7740E4A95D}"/>
            </a:ext>
          </a:extLst>
        </xdr:cNvPr>
        <xdr:cNvSpPr/>
      </xdr:nvSpPr>
      <xdr:spPr>
        <a:xfrm>
          <a:off x="9925769" y="1791419"/>
          <a:ext cx="1151387" cy="604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D775FD-2F04-4C0D-A11E-3104C78ADB00}"/>
            </a:ext>
          </a:extLst>
        </xdr:cNvPr>
        <xdr:cNvCxnSpPr/>
      </xdr:nvCxnSpPr>
      <xdr:spPr>
        <a:xfrm>
          <a:off x="9786788" y="1306063"/>
          <a:ext cx="15168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2063CBF-7452-4C7E-91B4-FD83EA537854}"/>
            </a:ext>
          </a:extLst>
        </xdr:cNvPr>
        <xdr:cNvCxnSpPr/>
      </xdr:nvCxnSpPr>
      <xdr:spPr>
        <a:xfrm>
          <a:off x="9869338" y="1766019"/>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8F9C80B-57F4-44FD-8EF3-320C3F32049F}"/>
            </a:ext>
          </a:extLst>
        </xdr:cNvPr>
        <xdr:cNvCxnSpPr/>
      </xdr:nvCxnSpPr>
      <xdr:spPr>
        <a:xfrm>
          <a:off x="9786788" y="1766019"/>
          <a:ext cx="15168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C602FD-F4EA-4B07-B1C7-972939CAECD3}"/>
            </a:ext>
          </a:extLst>
        </xdr:cNvPr>
        <xdr:cNvCxnSpPr/>
      </xdr:nvCxnSpPr>
      <xdr:spPr>
        <a:xfrm flipV="1">
          <a:off x="9869338" y="1989048"/>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50C03A-498B-4485-B8F0-0793699705EE}"/>
            </a:ext>
          </a:extLst>
        </xdr:cNvPr>
        <xdr:cNvCxnSpPr/>
      </xdr:nvCxnSpPr>
      <xdr:spPr>
        <a:xfrm>
          <a:off x="9786788" y="2131923"/>
          <a:ext cx="15168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87CF9B2-145D-4AA3-AAAF-1E7398CA6F7E}"/>
            </a:ext>
          </a:extLst>
        </xdr:cNvPr>
        <xdr:cNvSpPr/>
      </xdr:nvSpPr>
      <xdr:spPr>
        <a:xfrm>
          <a:off x="9821713" y="1255263"/>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38FDF6-4698-4484-AA3A-1764E5E0821E}"/>
            </a:ext>
          </a:extLst>
        </xdr:cNvPr>
        <xdr:cNvSpPr/>
      </xdr:nvSpPr>
      <xdr:spPr>
        <a:xfrm>
          <a:off x="9821713" y="1506867"/>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A569503-DB6E-4098-8851-B58567CBCD44}"/>
            </a:ext>
          </a:extLst>
        </xdr:cNvPr>
        <xdr:cNvSpPr txBox="1"/>
      </xdr:nvSpPr>
      <xdr:spPr>
        <a:xfrm>
          <a:off x="702693" y="2881582"/>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DDDC810-D2DD-4BF4-8C89-F15F78F5342F}"/>
            </a:ext>
          </a:extLst>
        </xdr:cNvPr>
        <xdr:cNvSpPr txBox="1"/>
      </xdr:nvSpPr>
      <xdr:spPr>
        <a:xfrm>
          <a:off x="702693" y="3120486"/>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861DC6A-B165-44BC-AFE2-71116370996A}"/>
            </a:ext>
          </a:extLst>
        </xdr:cNvPr>
        <xdr:cNvSpPr txBox="1"/>
      </xdr:nvSpPr>
      <xdr:spPr>
        <a:xfrm>
          <a:off x="702693" y="3366938"/>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AB73DCF-0CF7-46D3-B413-A4A9091F5FCF}"/>
            </a:ext>
          </a:extLst>
        </xdr:cNvPr>
        <xdr:cNvSpPr txBox="1"/>
      </xdr:nvSpPr>
      <xdr:spPr>
        <a:xfrm>
          <a:off x="702693" y="3605842"/>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F94E8E9-B67B-40CA-8B5D-7D8EA397BA30}"/>
            </a:ext>
          </a:extLst>
        </xdr:cNvPr>
        <xdr:cNvSpPr txBox="1"/>
      </xdr:nvSpPr>
      <xdr:spPr>
        <a:xfrm>
          <a:off x="702693" y="385229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4FF1FA3-7963-4BC5-B5C1-4E919B78E8EF}"/>
            </a:ext>
          </a:extLst>
        </xdr:cNvPr>
        <xdr:cNvSpPr txBox="1"/>
      </xdr:nvSpPr>
      <xdr:spPr>
        <a:xfrm>
          <a:off x="702693" y="409874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2B59148-49BE-43E2-B8B0-2E79CD77DEB6}"/>
            </a:ext>
          </a:extLst>
        </xdr:cNvPr>
        <xdr:cNvSpPr txBox="1"/>
      </xdr:nvSpPr>
      <xdr:spPr>
        <a:xfrm>
          <a:off x="702693" y="4337649"/>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B5A0D36-38B5-4A02-AEA2-B1EE8CF4B10B}"/>
            </a:ext>
          </a:extLst>
        </xdr:cNvPr>
        <xdr:cNvSpPr/>
      </xdr:nvSpPr>
      <xdr:spPr>
        <a:xfrm>
          <a:off x="702693" y="4797605"/>
          <a:ext cx="4605548" cy="30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83BA90E-730C-49D1-BAC7-DA343C3FF641}"/>
            </a:ext>
          </a:extLst>
        </xdr:cNvPr>
        <xdr:cNvSpPr txBox="1"/>
      </xdr:nvSpPr>
      <xdr:spPr>
        <a:xfrm>
          <a:off x="1618736" y="5144458"/>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49E1281-C366-44A7-BA21-C1F965D50DE8}"/>
            </a:ext>
          </a:extLst>
        </xdr:cNvPr>
        <xdr:cNvSpPr txBox="1"/>
      </xdr:nvSpPr>
      <xdr:spPr>
        <a:xfrm>
          <a:off x="2879581" y="51190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2B3CF20-2786-4F05-AC7D-AA947D209A39}"/>
            </a:ext>
          </a:extLst>
        </xdr:cNvPr>
        <xdr:cNvSpPr/>
      </xdr:nvSpPr>
      <xdr:spPr>
        <a:xfrm>
          <a:off x="5351972" y="5044057"/>
          <a:ext cx="1385618"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1369677-907A-4597-9E8C-5F3FB87901C0}"/>
            </a:ext>
          </a:extLst>
        </xdr:cNvPr>
        <xdr:cNvSpPr/>
      </xdr:nvSpPr>
      <xdr:spPr>
        <a:xfrm>
          <a:off x="5351972" y="5227008"/>
          <a:ext cx="138561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F53966A-B88B-4C70-B98A-D75D2759F29A}"/>
            </a:ext>
          </a:extLst>
        </xdr:cNvPr>
        <xdr:cNvSpPr/>
      </xdr:nvSpPr>
      <xdr:spPr>
        <a:xfrm>
          <a:off x="6844821"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03F9802-CF60-4DD6-9238-D07A323B8C29}"/>
            </a:ext>
          </a:extLst>
        </xdr:cNvPr>
        <xdr:cNvSpPr/>
      </xdr:nvSpPr>
      <xdr:spPr>
        <a:xfrm>
          <a:off x="6844821"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8510AA7-B374-4BE9-B611-618BB0A1CD9B}"/>
            </a:ext>
          </a:extLst>
        </xdr:cNvPr>
        <xdr:cNvSpPr/>
      </xdr:nvSpPr>
      <xdr:spPr>
        <a:xfrm>
          <a:off x="8166939" y="5044057"/>
          <a:ext cx="115138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D4BCF6D-FBBD-4397-9E9B-AD4EFFDEEACB}"/>
            </a:ext>
          </a:extLst>
        </xdr:cNvPr>
        <xdr:cNvSpPr/>
      </xdr:nvSpPr>
      <xdr:spPr>
        <a:xfrm>
          <a:off x="8166939" y="5227008"/>
          <a:ext cx="115138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891B45D-1632-4FD7-B5F1-6C7CA2F915FA}"/>
            </a:ext>
          </a:extLst>
        </xdr:cNvPr>
        <xdr:cNvSpPr/>
      </xdr:nvSpPr>
      <xdr:spPr>
        <a:xfrm>
          <a:off x="702693" y="5529412"/>
          <a:ext cx="4605548"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144D26-2D64-488B-AD78-AAD3C3F0775D}"/>
            </a:ext>
          </a:extLst>
        </xdr:cNvPr>
        <xdr:cNvSpPr/>
      </xdr:nvSpPr>
      <xdr:spPr>
        <a:xfrm>
          <a:off x="5478972" y="5529412"/>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8A113DF-1180-4122-BD91-DD182BEFB289}"/>
            </a:ext>
          </a:extLst>
        </xdr:cNvPr>
        <xdr:cNvSpPr/>
      </xdr:nvSpPr>
      <xdr:spPr>
        <a:xfrm>
          <a:off x="5478972" y="5529412"/>
          <a:ext cx="343690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37CF675-8B02-4491-8061-DDA3C2985D65}"/>
            </a:ext>
          </a:extLst>
        </xdr:cNvPr>
        <xdr:cNvSpPr txBox="1"/>
      </xdr:nvSpPr>
      <xdr:spPr>
        <a:xfrm>
          <a:off x="5586203" y="5831816"/>
          <a:ext cx="5227487" cy="19414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人口の減少や長引く景気低迷により財政基盤が弱い状況が続いている。</a:t>
          </a:r>
        </a:p>
        <a:p>
          <a:r>
            <a:rPr kumimoji="1" lang="ja-JP" altLang="en-US" sz="1300">
              <a:latin typeface="ＭＳ Ｐゴシック" panose="020B0600070205080204" pitchFamily="50" charset="-128"/>
              <a:ea typeface="ＭＳ Ｐゴシック" panose="020B0600070205080204" pitchFamily="50" charset="-128"/>
            </a:rPr>
            <a:t>令和３年度・４年度数値は、類似団体平均と同数値となったが、今後も歳出の徹底した見直しを図るとともに、町税等の徴収率向上対策を中心に据えながら歳入確保に努める。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DFCA3D1-E000-4659-B545-7EE053CD34D5}"/>
            </a:ext>
          </a:extLst>
        </xdr:cNvPr>
        <xdr:cNvCxnSpPr/>
      </xdr:nvCxnSpPr>
      <xdr:spPr>
        <a:xfrm>
          <a:off x="702693" y="7836739"/>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F1F09A5-0688-4A3B-AF40-FA69B2FAE1B3}"/>
            </a:ext>
          </a:extLst>
        </xdr:cNvPr>
        <xdr:cNvSpPr txBox="1"/>
      </xdr:nvSpPr>
      <xdr:spPr>
        <a:xfrm>
          <a:off x="0" y="77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52DAE828-32C2-4736-B287-66C04F309188}"/>
            </a:ext>
          </a:extLst>
        </xdr:cNvPr>
        <xdr:cNvCxnSpPr/>
      </xdr:nvCxnSpPr>
      <xdr:spPr>
        <a:xfrm>
          <a:off x="702693" y="7507120"/>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0EE7B7C-7839-46B4-A030-E4C75C986E12}"/>
            </a:ext>
          </a:extLst>
        </xdr:cNvPr>
        <xdr:cNvSpPr txBox="1"/>
      </xdr:nvSpPr>
      <xdr:spPr>
        <a:xfrm>
          <a:off x="0" y="73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88FCFE0-A7BB-4245-B40D-85F45A0D3DDF}"/>
            </a:ext>
          </a:extLst>
        </xdr:cNvPr>
        <xdr:cNvCxnSpPr/>
      </xdr:nvCxnSpPr>
      <xdr:spPr>
        <a:xfrm>
          <a:off x="702693" y="7177503"/>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BAA8A15-1AD9-4EB4-9C9E-CE5A987F65CF}"/>
            </a:ext>
          </a:extLst>
        </xdr:cNvPr>
        <xdr:cNvSpPr txBox="1"/>
      </xdr:nvSpPr>
      <xdr:spPr>
        <a:xfrm>
          <a:off x="0" y="70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73CB5EC4-3D9A-4D83-98FE-883AD9DD9294}"/>
            </a:ext>
          </a:extLst>
        </xdr:cNvPr>
        <xdr:cNvCxnSpPr/>
      </xdr:nvCxnSpPr>
      <xdr:spPr>
        <a:xfrm>
          <a:off x="702693" y="6847884"/>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CBDE8AC4-B574-4CA8-BD2E-969A07BDB53D}"/>
            </a:ext>
          </a:extLst>
        </xdr:cNvPr>
        <xdr:cNvSpPr txBox="1"/>
      </xdr:nvSpPr>
      <xdr:spPr>
        <a:xfrm>
          <a:off x="0" y="67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3DEC0E15-3143-4CC8-9B9B-EE6C55D0951F}"/>
            </a:ext>
          </a:extLst>
        </xdr:cNvPr>
        <xdr:cNvCxnSpPr/>
      </xdr:nvCxnSpPr>
      <xdr:spPr>
        <a:xfrm>
          <a:off x="702693" y="6518267"/>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85224BC-0040-4F44-AD5B-F3E5D5EE8CFA}"/>
            </a:ext>
          </a:extLst>
        </xdr:cNvPr>
        <xdr:cNvSpPr txBox="1"/>
      </xdr:nvSpPr>
      <xdr:spPr>
        <a:xfrm>
          <a:off x="0" y="63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95032894-94D4-4C82-9172-8D806B564542}"/>
            </a:ext>
          </a:extLst>
        </xdr:cNvPr>
        <xdr:cNvCxnSpPr/>
      </xdr:nvCxnSpPr>
      <xdr:spPr>
        <a:xfrm>
          <a:off x="702693" y="6188648"/>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C5D3895F-283B-477B-ADA6-28ADA62C8726}"/>
            </a:ext>
          </a:extLst>
        </xdr:cNvPr>
        <xdr:cNvSpPr txBox="1"/>
      </xdr:nvSpPr>
      <xdr:spPr>
        <a:xfrm>
          <a:off x="0" y="605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1256A1C-0665-44B0-A417-D1F9D865E067}"/>
            </a:ext>
          </a:extLst>
        </xdr:cNvPr>
        <xdr:cNvCxnSpPr/>
      </xdr:nvCxnSpPr>
      <xdr:spPr>
        <a:xfrm>
          <a:off x="702693" y="5859030"/>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75B4CDD-C220-4995-84BA-8A5DC4D75B01}"/>
            </a:ext>
          </a:extLst>
        </xdr:cNvPr>
        <xdr:cNvSpPr txBox="1"/>
      </xdr:nvSpPr>
      <xdr:spPr>
        <a:xfrm>
          <a:off x="0" y="572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3B6A0A5-5B16-411C-9569-757C4F913832}"/>
            </a:ext>
          </a:extLst>
        </xdr:cNvPr>
        <xdr:cNvCxnSpPr/>
      </xdr:nvCxnSpPr>
      <xdr:spPr>
        <a:xfrm>
          <a:off x="702693" y="552941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7DC23D5D-392A-4D34-9B09-C776CD97E2D0}"/>
            </a:ext>
          </a:extLst>
        </xdr:cNvPr>
        <xdr:cNvSpPr txBox="1"/>
      </xdr:nvSpPr>
      <xdr:spPr>
        <a:xfrm>
          <a:off x="0" y="53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4D7D95D-0F09-43E3-9505-A167BD6286C4}"/>
            </a:ext>
          </a:extLst>
        </xdr:cNvPr>
        <xdr:cNvSpPr/>
      </xdr:nvSpPr>
      <xdr:spPr>
        <a:xfrm>
          <a:off x="702693" y="5529412"/>
          <a:ext cx="4605548"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AA9866C8-278A-441A-92F5-854A89917126}"/>
            </a:ext>
          </a:extLst>
        </xdr:cNvPr>
        <xdr:cNvCxnSpPr/>
      </xdr:nvCxnSpPr>
      <xdr:spPr>
        <a:xfrm flipV="1">
          <a:off x="4498316" y="6058311"/>
          <a:ext cx="0" cy="1215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3E840F11-909A-463B-932F-EE25D25E9445}"/>
            </a:ext>
          </a:extLst>
        </xdr:cNvPr>
        <xdr:cNvSpPr txBox="1"/>
      </xdr:nvSpPr>
      <xdr:spPr>
        <a:xfrm>
          <a:off x="4567447" y="724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A473E031-7292-4153-98BD-A2FD22FC89CF}"/>
            </a:ext>
          </a:extLst>
        </xdr:cNvPr>
        <xdr:cNvCxnSpPr/>
      </xdr:nvCxnSpPr>
      <xdr:spPr>
        <a:xfrm>
          <a:off x="4409416" y="7273368"/>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447F9BD-9E1E-4DD9-BDDE-E6C42CE3F21C}"/>
            </a:ext>
          </a:extLst>
        </xdr:cNvPr>
        <xdr:cNvSpPr txBox="1"/>
      </xdr:nvSpPr>
      <xdr:spPr>
        <a:xfrm>
          <a:off x="4567447" y="580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7252899-BA9A-4B08-B33D-02060ECE7892}"/>
            </a:ext>
          </a:extLst>
        </xdr:cNvPr>
        <xdr:cNvCxnSpPr/>
      </xdr:nvCxnSpPr>
      <xdr:spPr>
        <a:xfrm>
          <a:off x="4409416" y="6058311"/>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E2DD15CB-BA08-460C-ACA8-6157D4ABBDBA}"/>
            </a:ext>
          </a:extLst>
        </xdr:cNvPr>
        <xdr:cNvCxnSpPr/>
      </xdr:nvCxnSpPr>
      <xdr:spPr>
        <a:xfrm>
          <a:off x="3739192" y="6847884"/>
          <a:ext cx="75912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A46E0733-1D87-4D20-830E-EF28EAB2C272}"/>
            </a:ext>
          </a:extLst>
        </xdr:cNvPr>
        <xdr:cNvSpPr txBox="1"/>
      </xdr:nvSpPr>
      <xdr:spPr>
        <a:xfrm>
          <a:off x="4567447" y="676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17D604C7-82D4-4E95-B097-A42C914B82D8}"/>
            </a:ext>
          </a:extLst>
        </xdr:cNvPr>
        <xdr:cNvSpPr/>
      </xdr:nvSpPr>
      <xdr:spPr>
        <a:xfrm>
          <a:off x="4447516" y="679708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9DF60DD3-1BBC-43E9-9582-F93908CAC134}"/>
            </a:ext>
          </a:extLst>
        </xdr:cNvPr>
        <xdr:cNvCxnSpPr/>
      </xdr:nvCxnSpPr>
      <xdr:spPr>
        <a:xfrm>
          <a:off x="2929267" y="6813412"/>
          <a:ext cx="8099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7B3FB913-C61C-49D0-B4E6-6C360F9A9A5C}"/>
            </a:ext>
          </a:extLst>
        </xdr:cNvPr>
        <xdr:cNvSpPr/>
      </xdr:nvSpPr>
      <xdr:spPr>
        <a:xfrm>
          <a:off x="3688392" y="679708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BF05C44E-856D-4751-A4E6-CD7D9E094FE5}"/>
            </a:ext>
          </a:extLst>
        </xdr:cNvPr>
        <xdr:cNvSpPr txBox="1"/>
      </xdr:nvSpPr>
      <xdr:spPr>
        <a:xfrm>
          <a:off x="3397729" y="688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5426A08C-35A7-4F33-859A-96FB86464F1D}"/>
            </a:ext>
          </a:extLst>
        </xdr:cNvPr>
        <xdr:cNvCxnSpPr/>
      </xdr:nvCxnSpPr>
      <xdr:spPr>
        <a:xfrm>
          <a:off x="2119342" y="6813412"/>
          <a:ext cx="8099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6A0E2E91-3AD7-4B62-B222-2E2BC27F2982}"/>
            </a:ext>
          </a:extLst>
        </xdr:cNvPr>
        <xdr:cNvSpPr/>
      </xdr:nvSpPr>
      <xdr:spPr>
        <a:xfrm>
          <a:off x="2878467" y="66667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58EE5A1-F42E-4EEA-8378-77975F0E079D}"/>
            </a:ext>
          </a:extLst>
        </xdr:cNvPr>
        <xdr:cNvSpPr txBox="1"/>
      </xdr:nvSpPr>
      <xdr:spPr>
        <a:xfrm>
          <a:off x="2587805" y="644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416404AC-21BA-41F8-92AB-0B0DA51B519E}"/>
            </a:ext>
          </a:extLst>
        </xdr:cNvPr>
        <xdr:cNvCxnSpPr/>
      </xdr:nvCxnSpPr>
      <xdr:spPr>
        <a:xfrm flipV="1">
          <a:off x="1329187" y="6813412"/>
          <a:ext cx="79015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423F310E-F033-47CD-B89C-8DFAAC219C14}"/>
            </a:ext>
          </a:extLst>
        </xdr:cNvPr>
        <xdr:cNvSpPr/>
      </xdr:nvSpPr>
      <xdr:spPr>
        <a:xfrm>
          <a:off x="2088311" y="6597803"/>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7D59708C-4C49-46DA-AD5C-D8F3299CA6C5}"/>
            </a:ext>
          </a:extLst>
        </xdr:cNvPr>
        <xdr:cNvSpPr txBox="1"/>
      </xdr:nvSpPr>
      <xdr:spPr>
        <a:xfrm>
          <a:off x="1777880" y="63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51212F0C-5A82-49E2-AAC3-E10B6432F739}"/>
            </a:ext>
          </a:extLst>
        </xdr:cNvPr>
        <xdr:cNvSpPr/>
      </xdr:nvSpPr>
      <xdr:spPr>
        <a:xfrm>
          <a:off x="1278387" y="6597803"/>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ACF11FA8-58E5-4649-99EF-92946BAD3623}"/>
            </a:ext>
          </a:extLst>
        </xdr:cNvPr>
        <xdr:cNvSpPr txBox="1"/>
      </xdr:nvSpPr>
      <xdr:spPr>
        <a:xfrm>
          <a:off x="967956" y="63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7AF1202-BCA5-456F-84CD-8A1B81F95C4F}"/>
            </a:ext>
          </a:extLst>
        </xdr:cNvPr>
        <xdr:cNvSpPr txBox="1"/>
      </xdr:nvSpPr>
      <xdr:spPr>
        <a:xfrm>
          <a:off x="4302185"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8ECF381-92CA-48B9-8DF1-2345FEB785D7}"/>
            </a:ext>
          </a:extLst>
        </xdr:cNvPr>
        <xdr:cNvSpPr txBox="1"/>
      </xdr:nvSpPr>
      <xdr:spPr>
        <a:xfrm>
          <a:off x="3543060"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FC1E531-9D2D-49CA-8CAD-F71CB7F56E70}"/>
            </a:ext>
          </a:extLst>
        </xdr:cNvPr>
        <xdr:cNvSpPr txBox="1"/>
      </xdr:nvSpPr>
      <xdr:spPr>
        <a:xfrm>
          <a:off x="273313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20A51F2-D336-4E6A-939F-E1883B27CDD0}"/>
            </a:ext>
          </a:extLst>
        </xdr:cNvPr>
        <xdr:cNvSpPr txBox="1"/>
      </xdr:nvSpPr>
      <xdr:spPr>
        <a:xfrm>
          <a:off x="192321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9C32E59-C147-493B-943E-C161A80FA139}"/>
            </a:ext>
          </a:extLst>
        </xdr:cNvPr>
        <xdr:cNvSpPr txBox="1"/>
      </xdr:nvSpPr>
      <xdr:spPr>
        <a:xfrm>
          <a:off x="113305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CF25F6DC-A96A-4EF0-BD94-D1F157248826}"/>
            </a:ext>
          </a:extLst>
        </xdr:cNvPr>
        <xdr:cNvSpPr/>
      </xdr:nvSpPr>
      <xdr:spPr>
        <a:xfrm>
          <a:off x="4447516" y="679708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14BA0969-287D-4B81-BB0C-715A4196FF72}"/>
            </a:ext>
          </a:extLst>
        </xdr:cNvPr>
        <xdr:cNvSpPr txBox="1"/>
      </xdr:nvSpPr>
      <xdr:spPr>
        <a:xfrm>
          <a:off x="4567447" y="66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F34115F5-BC2A-4E29-9928-7DF02D49144B}"/>
            </a:ext>
          </a:extLst>
        </xdr:cNvPr>
        <xdr:cNvSpPr/>
      </xdr:nvSpPr>
      <xdr:spPr>
        <a:xfrm>
          <a:off x="3688392" y="679708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56F8049C-35A5-4475-A1B7-4DFF099A900C}"/>
            </a:ext>
          </a:extLst>
        </xdr:cNvPr>
        <xdr:cNvSpPr txBox="1"/>
      </xdr:nvSpPr>
      <xdr:spPr>
        <a:xfrm>
          <a:off x="3397729" y="657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59C85EB2-8A94-4016-A13B-2CF114CE76F6}"/>
            </a:ext>
          </a:extLst>
        </xdr:cNvPr>
        <xdr:cNvSpPr/>
      </xdr:nvSpPr>
      <xdr:spPr>
        <a:xfrm>
          <a:off x="2878467" y="67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C6B5468-9411-44C4-9ED5-CE188063A502}"/>
            </a:ext>
          </a:extLst>
        </xdr:cNvPr>
        <xdr:cNvSpPr txBox="1"/>
      </xdr:nvSpPr>
      <xdr:spPr>
        <a:xfrm>
          <a:off x="2587805" y="684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CF01013-58B7-41AC-ABD5-C1CC17332FEE}"/>
            </a:ext>
          </a:extLst>
        </xdr:cNvPr>
        <xdr:cNvSpPr/>
      </xdr:nvSpPr>
      <xdr:spPr>
        <a:xfrm>
          <a:off x="2088311" y="6762612"/>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D14BCF36-41C2-4668-B585-75F56EE45845}"/>
            </a:ext>
          </a:extLst>
        </xdr:cNvPr>
        <xdr:cNvSpPr txBox="1"/>
      </xdr:nvSpPr>
      <xdr:spPr>
        <a:xfrm>
          <a:off x="1777880" y="684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36FC0F15-773F-4400-A34B-E48254308D88}"/>
            </a:ext>
          </a:extLst>
        </xdr:cNvPr>
        <xdr:cNvSpPr/>
      </xdr:nvSpPr>
      <xdr:spPr>
        <a:xfrm>
          <a:off x="1278387" y="6797084"/>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21BF0BB6-1CD2-42B8-B451-70349172D0F8}"/>
            </a:ext>
          </a:extLst>
        </xdr:cNvPr>
        <xdr:cNvSpPr txBox="1"/>
      </xdr:nvSpPr>
      <xdr:spPr>
        <a:xfrm>
          <a:off x="967956" y="68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83675437-FA4F-4B82-BA79-77455630E1F6}"/>
            </a:ext>
          </a:extLst>
        </xdr:cNvPr>
        <xdr:cNvSpPr/>
      </xdr:nvSpPr>
      <xdr:spPr>
        <a:xfrm>
          <a:off x="702693" y="8441546"/>
          <a:ext cx="4605548"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E5F6361-22E5-4881-8001-4D14807359D9}"/>
            </a:ext>
          </a:extLst>
        </xdr:cNvPr>
        <xdr:cNvSpPr txBox="1"/>
      </xdr:nvSpPr>
      <xdr:spPr>
        <a:xfrm>
          <a:off x="1535379" y="8788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692AF733-64C9-4E86-AA40-9E5FAF0FA1F4}"/>
            </a:ext>
          </a:extLst>
        </xdr:cNvPr>
        <xdr:cNvSpPr txBox="1"/>
      </xdr:nvSpPr>
      <xdr:spPr>
        <a:xfrm>
          <a:off x="2962937" y="8763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E9B95DF-F6A3-43F0-8694-C53FB62C7B3B}"/>
            </a:ext>
          </a:extLst>
        </xdr:cNvPr>
        <xdr:cNvSpPr/>
      </xdr:nvSpPr>
      <xdr:spPr>
        <a:xfrm>
          <a:off x="5351972" y="8687998"/>
          <a:ext cx="138561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8638018-67A8-4978-BE3C-FE6D3CC8CE76}"/>
            </a:ext>
          </a:extLst>
        </xdr:cNvPr>
        <xdr:cNvSpPr/>
      </xdr:nvSpPr>
      <xdr:spPr>
        <a:xfrm>
          <a:off x="5351972" y="8863402"/>
          <a:ext cx="138561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D618987-9CB1-42AE-B6E3-6CE3B2D95213}"/>
            </a:ext>
          </a:extLst>
        </xdr:cNvPr>
        <xdr:cNvSpPr/>
      </xdr:nvSpPr>
      <xdr:spPr>
        <a:xfrm>
          <a:off x="6844821"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0A69E47-8BBD-42EF-AF43-1972CD3C7DAC}"/>
            </a:ext>
          </a:extLst>
        </xdr:cNvPr>
        <xdr:cNvSpPr/>
      </xdr:nvSpPr>
      <xdr:spPr>
        <a:xfrm>
          <a:off x="6844821"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B44BD3C-6CD2-422B-A269-713472E42995}"/>
            </a:ext>
          </a:extLst>
        </xdr:cNvPr>
        <xdr:cNvSpPr/>
      </xdr:nvSpPr>
      <xdr:spPr>
        <a:xfrm>
          <a:off x="8166939" y="8687998"/>
          <a:ext cx="115138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728F5A4-EFBE-41CC-B2CA-EDA1F7C9717F}"/>
            </a:ext>
          </a:extLst>
        </xdr:cNvPr>
        <xdr:cNvSpPr/>
      </xdr:nvSpPr>
      <xdr:spPr>
        <a:xfrm>
          <a:off x="8166939" y="8863402"/>
          <a:ext cx="115138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54F8070-7BB6-429D-BE06-CC290BC724F7}"/>
            </a:ext>
          </a:extLst>
        </xdr:cNvPr>
        <xdr:cNvSpPr/>
      </xdr:nvSpPr>
      <xdr:spPr>
        <a:xfrm>
          <a:off x="702693" y="9173354"/>
          <a:ext cx="4605548" cy="229977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BC9E5B4-0A4F-4B80-B6AB-80C74EF94654}"/>
            </a:ext>
          </a:extLst>
        </xdr:cNvPr>
        <xdr:cNvSpPr/>
      </xdr:nvSpPr>
      <xdr:spPr>
        <a:xfrm>
          <a:off x="5478972" y="9173354"/>
          <a:ext cx="5459203" cy="2299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EA76DA06-51D0-4B13-8411-113A79D8CDC0}"/>
            </a:ext>
          </a:extLst>
        </xdr:cNvPr>
        <xdr:cNvSpPr/>
      </xdr:nvSpPr>
      <xdr:spPr>
        <a:xfrm>
          <a:off x="5478972" y="9173354"/>
          <a:ext cx="343690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F353B62-6969-4768-ACEC-200AD5032BF1}"/>
            </a:ext>
          </a:extLst>
        </xdr:cNvPr>
        <xdr:cNvSpPr txBox="1"/>
      </xdr:nvSpPr>
      <xdr:spPr>
        <a:xfrm>
          <a:off x="5586203" y="9475758"/>
          <a:ext cx="5227487"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合併に伴う職員数増加や清掃施設、水産施設、排水処理施設、消防署、保育所等の各種施設を直営で行っているため職員数が類似団体平均と比較して多いことも影響し、類似団体平均を上回っている。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また、職員給与独自抑制措置（平成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2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200CC33-808D-45D3-8F89-1DE06F88DB4E}"/>
            </a:ext>
          </a:extLst>
        </xdr:cNvPr>
        <xdr:cNvSpPr txBox="1"/>
      </xdr:nvSpPr>
      <xdr:spPr>
        <a:xfrm>
          <a:off x="664593" y="899040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33DCC8F9-91B4-4CB7-A81D-FB6C084A733D}"/>
            </a:ext>
          </a:extLst>
        </xdr:cNvPr>
        <xdr:cNvCxnSpPr/>
      </xdr:nvCxnSpPr>
      <xdr:spPr>
        <a:xfrm>
          <a:off x="702693" y="1147313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3F1E325-F7A0-4946-AD8E-663A873BFCE8}"/>
            </a:ext>
          </a:extLst>
        </xdr:cNvPr>
        <xdr:cNvSpPr txBox="1"/>
      </xdr:nvSpPr>
      <xdr:spPr>
        <a:xfrm>
          <a:off x="0" y="113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A267FCB-A5BB-4CBC-8BF6-BF0665F04929}"/>
            </a:ext>
          </a:extLst>
        </xdr:cNvPr>
        <xdr:cNvCxnSpPr/>
      </xdr:nvCxnSpPr>
      <xdr:spPr>
        <a:xfrm>
          <a:off x="702693" y="11013176"/>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6ACE847A-BF42-47AF-88B7-F482090B8759}"/>
            </a:ext>
          </a:extLst>
        </xdr:cNvPr>
        <xdr:cNvSpPr txBox="1"/>
      </xdr:nvSpPr>
      <xdr:spPr>
        <a:xfrm>
          <a:off x="0" y="10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E5A745A8-5625-4F10-9D97-26ED4D4CDCA3}"/>
            </a:ext>
          </a:extLst>
        </xdr:cNvPr>
        <xdr:cNvCxnSpPr/>
      </xdr:nvCxnSpPr>
      <xdr:spPr>
        <a:xfrm>
          <a:off x="702693" y="10553221"/>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1BB3984B-EE29-4275-AC11-5BD9A6FCDC2C}"/>
            </a:ext>
          </a:extLst>
        </xdr:cNvPr>
        <xdr:cNvSpPr txBox="1"/>
      </xdr:nvSpPr>
      <xdr:spPr>
        <a:xfrm>
          <a:off x="0" y="1041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D4BB2E22-AD57-40B7-AADA-6D32F4FCC384}"/>
            </a:ext>
          </a:extLst>
        </xdr:cNvPr>
        <xdr:cNvCxnSpPr/>
      </xdr:nvCxnSpPr>
      <xdr:spPr>
        <a:xfrm>
          <a:off x="702693" y="10093265"/>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376470FE-8A48-48B3-9923-7425F83A391B}"/>
            </a:ext>
          </a:extLst>
        </xdr:cNvPr>
        <xdr:cNvSpPr txBox="1"/>
      </xdr:nvSpPr>
      <xdr:spPr>
        <a:xfrm>
          <a:off x="0" y="99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55BC972B-4473-40A0-8D39-F5A29DCE56FF}"/>
            </a:ext>
          </a:extLst>
        </xdr:cNvPr>
        <xdr:cNvCxnSpPr/>
      </xdr:nvCxnSpPr>
      <xdr:spPr>
        <a:xfrm>
          <a:off x="702693" y="9633309"/>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BCA20209-A29B-4C6B-9CAF-752182341EDA}"/>
            </a:ext>
          </a:extLst>
        </xdr:cNvPr>
        <xdr:cNvSpPr txBox="1"/>
      </xdr:nvSpPr>
      <xdr:spPr>
        <a:xfrm>
          <a:off x="0" y="94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746EEAB-DF2C-4F89-BD6B-1B43F03DB503}"/>
            </a:ext>
          </a:extLst>
        </xdr:cNvPr>
        <xdr:cNvCxnSpPr/>
      </xdr:nvCxnSpPr>
      <xdr:spPr>
        <a:xfrm>
          <a:off x="702693" y="9173354"/>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166598A-E9CA-49DB-84F2-C7FCD57409A1}"/>
            </a:ext>
          </a:extLst>
        </xdr:cNvPr>
        <xdr:cNvSpPr txBox="1"/>
      </xdr:nvSpPr>
      <xdr:spPr>
        <a:xfrm>
          <a:off x="0" y="90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124087F-820C-4672-BCB7-5576E6B22740}"/>
            </a:ext>
          </a:extLst>
        </xdr:cNvPr>
        <xdr:cNvSpPr/>
      </xdr:nvSpPr>
      <xdr:spPr>
        <a:xfrm>
          <a:off x="702693" y="9173354"/>
          <a:ext cx="4605548" cy="229977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41832176-A47E-4CE0-BCF0-488C8A45B6EB}"/>
            </a:ext>
          </a:extLst>
        </xdr:cNvPr>
        <xdr:cNvCxnSpPr/>
      </xdr:nvCxnSpPr>
      <xdr:spPr>
        <a:xfrm flipV="1">
          <a:off x="4498316" y="9505730"/>
          <a:ext cx="0" cy="1483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B47767AF-2C6D-455A-86F4-5A5D02BB32DB}"/>
            </a:ext>
          </a:extLst>
        </xdr:cNvPr>
        <xdr:cNvSpPr txBox="1"/>
      </xdr:nvSpPr>
      <xdr:spPr>
        <a:xfrm>
          <a:off x="4567447" y="1096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FAECE61F-D428-4CCA-BC99-3D17D1B0F587}"/>
            </a:ext>
          </a:extLst>
        </xdr:cNvPr>
        <xdr:cNvCxnSpPr/>
      </xdr:nvCxnSpPr>
      <xdr:spPr>
        <a:xfrm>
          <a:off x="4409416" y="10989046"/>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270CAC8D-16A3-4415-B23B-E1A23FDFD390}"/>
            </a:ext>
          </a:extLst>
        </xdr:cNvPr>
        <xdr:cNvSpPr txBox="1"/>
      </xdr:nvSpPr>
      <xdr:spPr>
        <a:xfrm>
          <a:off x="4567447" y="925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5C01758F-C3E3-4B3E-B00F-C47B241CC245}"/>
            </a:ext>
          </a:extLst>
        </xdr:cNvPr>
        <xdr:cNvCxnSpPr/>
      </xdr:nvCxnSpPr>
      <xdr:spPr>
        <a:xfrm>
          <a:off x="4409416" y="9505730"/>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B8289EA2-1648-4A74-B773-B17798AB7DF3}"/>
            </a:ext>
          </a:extLst>
        </xdr:cNvPr>
        <xdr:cNvCxnSpPr/>
      </xdr:nvCxnSpPr>
      <xdr:spPr>
        <a:xfrm>
          <a:off x="3739192" y="10591829"/>
          <a:ext cx="759124"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E95E9B4C-B3BD-4996-8C48-0804B1A35ECC}"/>
            </a:ext>
          </a:extLst>
        </xdr:cNvPr>
        <xdr:cNvSpPr txBox="1"/>
      </xdr:nvSpPr>
      <xdr:spPr>
        <a:xfrm>
          <a:off x="4567447" y="1025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1B55CC29-B805-45A8-AB1A-0566CDEEF8E0}"/>
            </a:ext>
          </a:extLst>
        </xdr:cNvPr>
        <xdr:cNvSpPr/>
      </xdr:nvSpPr>
      <xdr:spPr>
        <a:xfrm>
          <a:off x="4447516" y="1039897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56134</xdr:rowOff>
    </xdr:to>
    <xdr:cxnSp macro="">
      <xdr:nvCxnSpPr>
        <xdr:cNvPr id="135" name="直線コネクタ 134">
          <a:extLst>
            <a:ext uri="{FF2B5EF4-FFF2-40B4-BE49-F238E27FC236}">
              <a16:creationId xmlns:a16="http://schemas.microsoft.com/office/drawing/2014/main" id="{873BB079-E071-478C-9F0B-2B0503136913}"/>
            </a:ext>
          </a:extLst>
        </xdr:cNvPr>
        <xdr:cNvCxnSpPr/>
      </xdr:nvCxnSpPr>
      <xdr:spPr>
        <a:xfrm flipV="1">
          <a:off x="2929267" y="10591829"/>
          <a:ext cx="809925"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50AC9946-F0E9-4DBB-A2D7-1DFC0872D865}"/>
            </a:ext>
          </a:extLst>
        </xdr:cNvPr>
        <xdr:cNvSpPr/>
      </xdr:nvSpPr>
      <xdr:spPr>
        <a:xfrm>
          <a:off x="3688392" y="103003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FF71C21F-DF76-4343-9F3B-C49DDA24E867}"/>
            </a:ext>
          </a:extLst>
        </xdr:cNvPr>
        <xdr:cNvSpPr txBox="1"/>
      </xdr:nvSpPr>
      <xdr:spPr>
        <a:xfrm>
          <a:off x="3397729" y="1007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56134</xdr:rowOff>
    </xdr:to>
    <xdr:cxnSp macro="">
      <xdr:nvCxnSpPr>
        <xdr:cNvPr id="138" name="直線コネクタ 137">
          <a:extLst>
            <a:ext uri="{FF2B5EF4-FFF2-40B4-BE49-F238E27FC236}">
              <a16:creationId xmlns:a16="http://schemas.microsoft.com/office/drawing/2014/main" id="{3480C866-F209-42E3-8FF5-CCFC101B5BC2}"/>
            </a:ext>
          </a:extLst>
        </xdr:cNvPr>
        <xdr:cNvCxnSpPr/>
      </xdr:nvCxnSpPr>
      <xdr:spPr>
        <a:xfrm>
          <a:off x="2119342" y="10640089"/>
          <a:ext cx="809925"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E5074EB4-69DA-4E3A-A9E1-7996597F8F2E}"/>
            </a:ext>
          </a:extLst>
        </xdr:cNvPr>
        <xdr:cNvSpPr/>
      </xdr:nvSpPr>
      <xdr:spPr>
        <a:xfrm>
          <a:off x="2878467" y="1048101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8CCE6156-1AEA-4E16-AB0C-C9A0D43408B5}"/>
            </a:ext>
          </a:extLst>
        </xdr:cNvPr>
        <xdr:cNvSpPr txBox="1"/>
      </xdr:nvSpPr>
      <xdr:spPr>
        <a:xfrm>
          <a:off x="2587805" y="1025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65786</xdr:rowOff>
    </xdr:to>
    <xdr:cxnSp macro="">
      <xdr:nvCxnSpPr>
        <xdr:cNvPr id="141" name="直線コネクタ 140">
          <a:extLst>
            <a:ext uri="{FF2B5EF4-FFF2-40B4-BE49-F238E27FC236}">
              <a16:creationId xmlns:a16="http://schemas.microsoft.com/office/drawing/2014/main" id="{25472D88-B07D-47FE-8557-EB6DEDD17D2C}"/>
            </a:ext>
          </a:extLst>
        </xdr:cNvPr>
        <xdr:cNvCxnSpPr/>
      </xdr:nvCxnSpPr>
      <xdr:spPr>
        <a:xfrm flipV="1">
          <a:off x="1329187" y="10640089"/>
          <a:ext cx="790155" cy="7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DF375847-12DD-40A6-BF70-0357491B8EEE}"/>
            </a:ext>
          </a:extLst>
        </xdr:cNvPr>
        <xdr:cNvSpPr/>
      </xdr:nvSpPr>
      <xdr:spPr>
        <a:xfrm>
          <a:off x="2088311" y="10507247"/>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13F566AD-10C8-4908-91C8-60CA505F4893}"/>
            </a:ext>
          </a:extLst>
        </xdr:cNvPr>
        <xdr:cNvSpPr txBox="1"/>
      </xdr:nvSpPr>
      <xdr:spPr>
        <a:xfrm>
          <a:off x="1777880" y="102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4" name="フローチャート: 判断 143">
          <a:extLst>
            <a:ext uri="{FF2B5EF4-FFF2-40B4-BE49-F238E27FC236}">
              <a16:creationId xmlns:a16="http://schemas.microsoft.com/office/drawing/2014/main" id="{ED1FA12F-A984-4127-8E7B-AF400E83030D}"/>
            </a:ext>
          </a:extLst>
        </xdr:cNvPr>
        <xdr:cNvSpPr/>
      </xdr:nvSpPr>
      <xdr:spPr>
        <a:xfrm>
          <a:off x="1278387" y="10512073"/>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5" name="テキスト ボックス 144">
          <a:extLst>
            <a:ext uri="{FF2B5EF4-FFF2-40B4-BE49-F238E27FC236}">
              <a16:creationId xmlns:a16="http://schemas.microsoft.com/office/drawing/2014/main" id="{A8F8B28A-4BE9-4422-B139-76B096DC045A}"/>
            </a:ext>
          </a:extLst>
        </xdr:cNvPr>
        <xdr:cNvSpPr txBox="1"/>
      </xdr:nvSpPr>
      <xdr:spPr>
        <a:xfrm>
          <a:off x="967956" y="1029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03294D0-9496-46A3-AB5C-F3D3CBCDAF5C}"/>
            </a:ext>
          </a:extLst>
        </xdr:cNvPr>
        <xdr:cNvSpPr txBox="1"/>
      </xdr:nvSpPr>
      <xdr:spPr>
        <a:xfrm>
          <a:off x="4302185"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45D697A-C0BF-4D1B-9DF6-E03209D73B58}"/>
            </a:ext>
          </a:extLst>
        </xdr:cNvPr>
        <xdr:cNvSpPr txBox="1"/>
      </xdr:nvSpPr>
      <xdr:spPr>
        <a:xfrm>
          <a:off x="3543060"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276AC17-2200-42D9-9617-1CA7C7735C5F}"/>
            </a:ext>
          </a:extLst>
        </xdr:cNvPr>
        <xdr:cNvSpPr txBox="1"/>
      </xdr:nvSpPr>
      <xdr:spPr>
        <a:xfrm>
          <a:off x="273313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DD2ACFB-1224-40A3-9867-C9B15A326244}"/>
            </a:ext>
          </a:extLst>
        </xdr:cNvPr>
        <xdr:cNvSpPr txBox="1"/>
      </xdr:nvSpPr>
      <xdr:spPr>
        <a:xfrm>
          <a:off x="192321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F3130C1-794E-4F18-A711-BAD3CD604558}"/>
            </a:ext>
          </a:extLst>
        </xdr:cNvPr>
        <xdr:cNvSpPr txBox="1"/>
      </xdr:nvSpPr>
      <xdr:spPr>
        <a:xfrm>
          <a:off x="113305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42DB485-741B-438F-ABFE-748CB16CA0EF}"/>
            </a:ext>
          </a:extLst>
        </xdr:cNvPr>
        <xdr:cNvSpPr/>
      </xdr:nvSpPr>
      <xdr:spPr>
        <a:xfrm>
          <a:off x="4447516" y="1064720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F53BA644-7581-4211-B010-6B5F59D074A8}"/>
            </a:ext>
          </a:extLst>
        </xdr:cNvPr>
        <xdr:cNvSpPr txBox="1"/>
      </xdr:nvSpPr>
      <xdr:spPr>
        <a:xfrm>
          <a:off x="4567447" y="1061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B2A9DFFC-030D-4E4C-8D3E-B7B6BCFD3C3D}"/>
            </a:ext>
          </a:extLst>
        </xdr:cNvPr>
        <xdr:cNvSpPr/>
      </xdr:nvSpPr>
      <xdr:spPr>
        <a:xfrm>
          <a:off x="3688392" y="105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a:extLst>
            <a:ext uri="{FF2B5EF4-FFF2-40B4-BE49-F238E27FC236}">
              <a16:creationId xmlns:a16="http://schemas.microsoft.com/office/drawing/2014/main" id="{A1EA92FC-15D3-434D-B4A3-456EF6F3C694}"/>
            </a:ext>
          </a:extLst>
        </xdr:cNvPr>
        <xdr:cNvSpPr txBox="1"/>
      </xdr:nvSpPr>
      <xdr:spPr>
        <a:xfrm>
          <a:off x="3397729" y="1062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5" name="楕円 154">
          <a:extLst>
            <a:ext uri="{FF2B5EF4-FFF2-40B4-BE49-F238E27FC236}">
              <a16:creationId xmlns:a16="http://schemas.microsoft.com/office/drawing/2014/main" id="{FF0F4AC6-8A8E-4F51-81B1-B5B7AD17E72C}"/>
            </a:ext>
          </a:extLst>
        </xdr:cNvPr>
        <xdr:cNvSpPr/>
      </xdr:nvSpPr>
      <xdr:spPr>
        <a:xfrm>
          <a:off x="2878467" y="106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4DD1FB80-6685-4EFF-AABE-B9169FC19846}"/>
            </a:ext>
          </a:extLst>
        </xdr:cNvPr>
        <xdr:cNvSpPr txBox="1"/>
      </xdr:nvSpPr>
      <xdr:spPr>
        <a:xfrm>
          <a:off x="2587805" y="107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8BC80EF5-BF96-47DB-86B0-BFF6AA45CE64}"/>
            </a:ext>
          </a:extLst>
        </xdr:cNvPr>
        <xdr:cNvSpPr/>
      </xdr:nvSpPr>
      <xdr:spPr>
        <a:xfrm>
          <a:off x="2088311" y="10589289"/>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A8773746-7F22-4ADE-B380-D3FABE5ED43F}"/>
            </a:ext>
          </a:extLst>
        </xdr:cNvPr>
        <xdr:cNvSpPr txBox="1"/>
      </xdr:nvSpPr>
      <xdr:spPr>
        <a:xfrm>
          <a:off x="1777880" y="106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9" name="楕円 158">
          <a:extLst>
            <a:ext uri="{FF2B5EF4-FFF2-40B4-BE49-F238E27FC236}">
              <a16:creationId xmlns:a16="http://schemas.microsoft.com/office/drawing/2014/main" id="{3C97C766-F8F7-47D7-ACA4-94EA13CBB355}"/>
            </a:ext>
          </a:extLst>
        </xdr:cNvPr>
        <xdr:cNvSpPr/>
      </xdr:nvSpPr>
      <xdr:spPr>
        <a:xfrm>
          <a:off x="1278387" y="10668609"/>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60" name="テキスト ボックス 159">
          <a:extLst>
            <a:ext uri="{FF2B5EF4-FFF2-40B4-BE49-F238E27FC236}">
              <a16:creationId xmlns:a16="http://schemas.microsoft.com/office/drawing/2014/main" id="{D0006332-09B6-4E8F-B705-E11BF8757B53}"/>
            </a:ext>
          </a:extLst>
        </xdr:cNvPr>
        <xdr:cNvSpPr txBox="1"/>
      </xdr:nvSpPr>
      <xdr:spPr>
        <a:xfrm>
          <a:off x="967956" y="107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5867EBF-16A7-466F-B8A3-60943B7E7EBD}"/>
            </a:ext>
          </a:extLst>
        </xdr:cNvPr>
        <xdr:cNvSpPr/>
      </xdr:nvSpPr>
      <xdr:spPr>
        <a:xfrm>
          <a:off x="702693" y="12085488"/>
          <a:ext cx="4605548"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FFC055F-CD8E-40E6-8323-CEFD1DDE3E0D}"/>
            </a:ext>
          </a:extLst>
        </xdr:cNvPr>
        <xdr:cNvSpPr txBox="1"/>
      </xdr:nvSpPr>
      <xdr:spPr>
        <a:xfrm>
          <a:off x="744396" y="12432342"/>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E8FDC6E-CA97-4332-9ED2-BB4822A73E8D}"/>
            </a:ext>
          </a:extLst>
        </xdr:cNvPr>
        <xdr:cNvSpPr txBox="1"/>
      </xdr:nvSpPr>
      <xdr:spPr>
        <a:xfrm>
          <a:off x="3773689" y="1240694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2F5522F-1B55-47B4-BEE0-35ADAA39BF03}"/>
            </a:ext>
          </a:extLst>
        </xdr:cNvPr>
        <xdr:cNvSpPr/>
      </xdr:nvSpPr>
      <xdr:spPr>
        <a:xfrm>
          <a:off x="5351972" y="12324392"/>
          <a:ext cx="1385618"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BF58E12-3CF0-40BC-9151-B1A855D822C7}"/>
            </a:ext>
          </a:extLst>
        </xdr:cNvPr>
        <xdr:cNvSpPr/>
      </xdr:nvSpPr>
      <xdr:spPr>
        <a:xfrm>
          <a:off x="5351972" y="12507343"/>
          <a:ext cx="138561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09B7726-A985-4706-9277-133C5320CCDF}"/>
            </a:ext>
          </a:extLst>
        </xdr:cNvPr>
        <xdr:cNvSpPr/>
      </xdr:nvSpPr>
      <xdr:spPr>
        <a:xfrm>
          <a:off x="6844821"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3ECF944-3096-478F-8E3D-B0C53526A3E2}"/>
            </a:ext>
          </a:extLst>
        </xdr:cNvPr>
        <xdr:cNvSpPr/>
      </xdr:nvSpPr>
      <xdr:spPr>
        <a:xfrm>
          <a:off x="6844821"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C2E9500-9A31-45E3-AD81-A4BC10CEB70E}"/>
            </a:ext>
          </a:extLst>
        </xdr:cNvPr>
        <xdr:cNvSpPr/>
      </xdr:nvSpPr>
      <xdr:spPr>
        <a:xfrm>
          <a:off x="8166939" y="12324392"/>
          <a:ext cx="115138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C04F9C0-21A8-4626-BF41-ED33ECB2AC3F}"/>
            </a:ext>
          </a:extLst>
        </xdr:cNvPr>
        <xdr:cNvSpPr/>
      </xdr:nvSpPr>
      <xdr:spPr>
        <a:xfrm>
          <a:off x="8166939" y="12507343"/>
          <a:ext cx="115138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3EEECE4F-F3E5-43BD-93EE-D24ADCDB9E9B}"/>
            </a:ext>
          </a:extLst>
        </xdr:cNvPr>
        <xdr:cNvSpPr/>
      </xdr:nvSpPr>
      <xdr:spPr>
        <a:xfrm>
          <a:off x="702693" y="12809747"/>
          <a:ext cx="4605548"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7844F53-C97A-4622-B849-8D7D3D1A06F0}"/>
            </a:ext>
          </a:extLst>
        </xdr:cNvPr>
        <xdr:cNvSpPr/>
      </xdr:nvSpPr>
      <xdr:spPr>
        <a:xfrm>
          <a:off x="5478972" y="12809747"/>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EBB67E70-2652-4AAE-8AEA-D6F1F8BE5984}"/>
            </a:ext>
          </a:extLst>
        </xdr:cNvPr>
        <xdr:cNvSpPr/>
      </xdr:nvSpPr>
      <xdr:spPr>
        <a:xfrm>
          <a:off x="5478972" y="12809747"/>
          <a:ext cx="343690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20472A8-EE56-4908-B029-CA7F06C95165}"/>
            </a:ext>
          </a:extLst>
        </xdr:cNvPr>
        <xdr:cNvSpPr txBox="1"/>
      </xdr:nvSpPr>
      <xdr:spPr>
        <a:xfrm>
          <a:off x="5586203" y="13112151"/>
          <a:ext cx="5227487" cy="19489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類似団体平均に比べ高くなっているのは、主に人件費・物件費が要因となっている。人件費は、平成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日の合併に伴う職員数の増加や保育所施設への人員配置や消防本部・消防署の単独設置が大きな要因となっている。物件費は、ふるさと応援寄附金事業の経費によるものである。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47FBFF9-6645-496B-8E4F-9195965E30F6}"/>
            </a:ext>
          </a:extLst>
        </xdr:cNvPr>
        <xdr:cNvSpPr txBox="1"/>
      </xdr:nvSpPr>
      <xdr:spPr>
        <a:xfrm>
          <a:off x="664593" y="126267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9AAD33A-2B90-43E8-9854-2DAF035FBF23}"/>
            </a:ext>
          </a:extLst>
        </xdr:cNvPr>
        <xdr:cNvCxnSpPr/>
      </xdr:nvCxnSpPr>
      <xdr:spPr>
        <a:xfrm>
          <a:off x="702693" y="15117074"/>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49D7A1B-7065-403C-A32F-F6225A1BDB6D}"/>
            </a:ext>
          </a:extLst>
        </xdr:cNvPr>
        <xdr:cNvSpPr txBox="1"/>
      </xdr:nvSpPr>
      <xdr:spPr>
        <a:xfrm>
          <a:off x="0" y="1498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F707E7CC-A429-4260-97F8-C5AFBC41BBDF}"/>
            </a:ext>
          </a:extLst>
        </xdr:cNvPr>
        <xdr:cNvCxnSpPr/>
      </xdr:nvCxnSpPr>
      <xdr:spPr>
        <a:xfrm>
          <a:off x="702693" y="14657118"/>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7E7A1B70-96CB-4F7A-9D14-097D73D710DC}"/>
            </a:ext>
          </a:extLst>
        </xdr:cNvPr>
        <xdr:cNvSpPr txBox="1"/>
      </xdr:nvSpPr>
      <xdr:spPr>
        <a:xfrm>
          <a:off x="0" y="1452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B28B51AB-B60D-4E12-A9A7-C7B1F223E252}"/>
            </a:ext>
          </a:extLst>
        </xdr:cNvPr>
        <xdr:cNvCxnSpPr/>
      </xdr:nvCxnSpPr>
      <xdr:spPr>
        <a:xfrm>
          <a:off x="702693" y="1419716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D944D5A8-E5FA-4175-8C63-1CE5E3866798}"/>
            </a:ext>
          </a:extLst>
        </xdr:cNvPr>
        <xdr:cNvSpPr txBox="1"/>
      </xdr:nvSpPr>
      <xdr:spPr>
        <a:xfrm>
          <a:off x="0" y="14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8EDFCD0-9641-4796-8A57-F2CD10AA1B38}"/>
            </a:ext>
          </a:extLst>
        </xdr:cNvPr>
        <xdr:cNvCxnSpPr/>
      </xdr:nvCxnSpPr>
      <xdr:spPr>
        <a:xfrm>
          <a:off x="702693" y="13737207"/>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10F952F-5D72-4DDA-9E57-CEC6358BEC86}"/>
            </a:ext>
          </a:extLst>
        </xdr:cNvPr>
        <xdr:cNvSpPr txBox="1"/>
      </xdr:nvSpPr>
      <xdr:spPr>
        <a:xfrm>
          <a:off x="0" y="136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AE78E5D4-58FE-456E-8051-F841D7037085}"/>
            </a:ext>
          </a:extLst>
        </xdr:cNvPr>
        <xdr:cNvCxnSpPr/>
      </xdr:nvCxnSpPr>
      <xdr:spPr>
        <a:xfrm>
          <a:off x="702693" y="13277251"/>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E0DBC1A6-F353-416B-9286-7F5FE68C476E}"/>
            </a:ext>
          </a:extLst>
        </xdr:cNvPr>
        <xdr:cNvSpPr txBox="1"/>
      </xdr:nvSpPr>
      <xdr:spPr>
        <a:xfrm>
          <a:off x="0" y="131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44ACBD0-FE55-4FDB-9B6A-D643EE70D5EC}"/>
            </a:ext>
          </a:extLst>
        </xdr:cNvPr>
        <xdr:cNvCxnSpPr/>
      </xdr:nvCxnSpPr>
      <xdr:spPr>
        <a:xfrm>
          <a:off x="702693" y="12809747"/>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A9B0BA0-FAA7-47DA-9EE6-826E6CED2CE3}"/>
            </a:ext>
          </a:extLst>
        </xdr:cNvPr>
        <xdr:cNvSpPr txBox="1"/>
      </xdr:nvSpPr>
      <xdr:spPr>
        <a:xfrm>
          <a:off x="0" y="126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B65DBE1-90FA-4FE0-9E9A-F77473EBA633}"/>
            </a:ext>
          </a:extLst>
        </xdr:cNvPr>
        <xdr:cNvSpPr/>
      </xdr:nvSpPr>
      <xdr:spPr>
        <a:xfrm>
          <a:off x="702693" y="12809747"/>
          <a:ext cx="4605548"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15C1CE60-7B08-453E-99A8-FE031C676B3D}"/>
            </a:ext>
          </a:extLst>
        </xdr:cNvPr>
        <xdr:cNvCxnSpPr/>
      </xdr:nvCxnSpPr>
      <xdr:spPr>
        <a:xfrm flipV="1">
          <a:off x="4498316" y="13164684"/>
          <a:ext cx="0" cy="1189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56F919F1-0FC6-4739-B023-DD2A4427EB99}"/>
            </a:ext>
          </a:extLst>
        </xdr:cNvPr>
        <xdr:cNvSpPr txBox="1"/>
      </xdr:nvSpPr>
      <xdr:spPr>
        <a:xfrm>
          <a:off x="4567447" y="143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9A19ADD6-F258-42D6-B6F5-1F2AC413A35E}"/>
            </a:ext>
          </a:extLst>
        </xdr:cNvPr>
        <xdr:cNvCxnSpPr/>
      </xdr:nvCxnSpPr>
      <xdr:spPr>
        <a:xfrm>
          <a:off x="4409416" y="14354255"/>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A540D601-649C-4B77-B4F7-E54CC40F5251}"/>
            </a:ext>
          </a:extLst>
        </xdr:cNvPr>
        <xdr:cNvSpPr txBox="1"/>
      </xdr:nvSpPr>
      <xdr:spPr>
        <a:xfrm>
          <a:off x="4567447" y="129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D2912159-1DAF-4A94-8754-EB398D807F85}"/>
            </a:ext>
          </a:extLst>
        </xdr:cNvPr>
        <xdr:cNvCxnSpPr/>
      </xdr:nvCxnSpPr>
      <xdr:spPr>
        <a:xfrm>
          <a:off x="4409416" y="13164684"/>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104995</xdr:rowOff>
    </xdr:from>
    <xdr:to>
      <xdr:col>23</xdr:col>
      <xdr:colOff>133350</xdr:colOff>
      <xdr:row>83</xdr:row>
      <xdr:rowOff>122492</xdr:rowOff>
    </xdr:to>
    <xdr:cxnSp macro="">
      <xdr:nvCxnSpPr>
        <xdr:cNvPr id="193" name="直線コネクタ 192">
          <a:extLst>
            <a:ext uri="{FF2B5EF4-FFF2-40B4-BE49-F238E27FC236}">
              <a16:creationId xmlns:a16="http://schemas.microsoft.com/office/drawing/2014/main" id="{A88E1313-F4BD-4A5E-BDB8-19026144FD4C}"/>
            </a:ext>
          </a:extLst>
        </xdr:cNvPr>
        <xdr:cNvCxnSpPr/>
      </xdr:nvCxnSpPr>
      <xdr:spPr>
        <a:xfrm>
          <a:off x="3739192" y="13708852"/>
          <a:ext cx="759124"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3243B045-D947-4595-9C8C-8B3CF4C7EBEA}"/>
            </a:ext>
          </a:extLst>
        </xdr:cNvPr>
        <xdr:cNvSpPr txBox="1"/>
      </xdr:nvSpPr>
      <xdr:spPr>
        <a:xfrm>
          <a:off x="4567447" y="13255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F8E66079-E5A9-4DD8-82DC-A43E7953E163}"/>
            </a:ext>
          </a:extLst>
        </xdr:cNvPr>
        <xdr:cNvSpPr/>
      </xdr:nvSpPr>
      <xdr:spPr>
        <a:xfrm>
          <a:off x="4447516" y="1340321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155786</xdr:rowOff>
    </xdr:from>
    <xdr:to>
      <xdr:col>19</xdr:col>
      <xdr:colOff>133350</xdr:colOff>
      <xdr:row>83</xdr:row>
      <xdr:rowOff>104995</xdr:rowOff>
    </xdr:to>
    <xdr:cxnSp macro="">
      <xdr:nvCxnSpPr>
        <xdr:cNvPr id="196" name="直線コネクタ 195">
          <a:extLst>
            <a:ext uri="{FF2B5EF4-FFF2-40B4-BE49-F238E27FC236}">
              <a16:creationId xmlns:a16="http://schemas.microsoft.com/office/drawing/2014/main" id="{53EF8519-035A-4392-A3A9-ACAF60EE0F7E}"/>
            </a:ext>
          </a:extLst>
        </xdr:cNvPr>
        <xdr:cNvCxnSpPr/>
      </xdr:nvCxnSpPr>
      <xdr:spPr>
        <a:xfrm>
          <a:off x="2929267" y="13595741"/>
          <a:ext cx="809925"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28288D56-0E2C-4DD3-B565-6128A3309753}"/>
            </a:ext>
          </a:extLst>
        </xdr:cNvPr>
        <xdr:cNvSpPr/>
      </xdr:nvSpPr>
      <xdr:spPr>
        <a:xfrm>
          <a:off x="3688392" y="1335739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4C023FE1-C1CE-450E-8995-052A49DDEA4D}"/>
            </a:ext>
          </a:extLst>
        </xdr:cNvPr>
        <xdr:cNvSpPr txBox="1"/>
      </xdr:nvSpPr>
      <xdr:spPr>
        <a:xfrm>
          <a:off x="3397729" y="131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95458</xdr:rowOff>
    </xdr:from>
    <xdr:to>
      <xdr:col>15</xdr:col>
      <xdr:colOff>82550</xdr:colOff>
      <xdr:row>82</xdr:row>
      <xdr:rowOff>155786</xdr:rowOff>
    </xdr:to>
    <xdr:cxnSp macro="">
      <xdr:nvCxnSpPr>
        <xdr:cNvPr id="199" name="直線コネクタ 198">
          <a:extLst>
            <a:ext uri="{FF2B5EF4-FFF2-40B4-BE49-F238E27FC236}">
              <a16:creationId xmlns:a16="http://schemas.microsoft.com/office/drawing/2014/main" id="{7750F6D7-D512-4106-96A6-47F5A3BF5A8C}"/>
            </a:ext>
          </a:extLst>
        </xdr:cNvPr>
        <xdr:cNvCxnSpPr/>
      </xdr:nvCxnSpPr>
      <xdr:spPr>
        <a:xfrm>
          <a:off x="2119342" y="13535413"/>
          <a:ext cx="809925"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5E56BFC4-A9A7-40EB-B6DC-1D949B06B745}"/>
            </a:ext>
          </a:extLst>
        </xdr:cNvPr>
        <xdr:cNvSpPr/>
      </xdr:nvSpPr>
      <xdr:spPr>
        <a:xfrm>
          <a:off x="2878467" y="133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2CB72E3F-791F-4DF2-9344-6B7739CECA82}"/>
            </a:ext>
          </a:extLst>
        </xdr:cNvPr>
        <xdr:cNvSpPr txBox="1"/>
      </xdr:nvSpPr>
      <xdr:spPr>
        <a:xfrm>
          <a:off x="2587805" y="1308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95458</xdr:rowOff>
    </xdr:from>
    <xdr:to>
      <xdr:col>11</xdr:col>
      <xdr:colOff>31750</xdr:colOff>
      <xdr:row>85</xdr:row>
      <xdr:rowOff>141061</xdr:rowOff>
    </xdr:to>
    <xdr:cxnSp macro="">
      <xdr:nvCxnSpPr>
        <xdr:cNvPr id="202" name="直線コネクタ 201">
          <a:extLst>
            <a:ext uri="{FF2B5EF4-FFF2-40B4-BE49-F238E27FC236}">
              <a16:creationId xmlns:a16="http://schemas.microsoft.com/office/drawing/2014/main" id="{0AC272EA-C533-4C3A-B8A9-134103E55A8B}"/>
            </a:ext>
          </a:extLst>
        </xdr:cNvPr>
        <xdr:cNvCxnSpPr/>
      </xdr:nvCxnSpPr>
      <xdr:spPr>
        <a:xfrm flipV="1">
          <a:off x="1329187" y="13535413"/>
          <a:ext cx="790155" cy="5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119652</xdr:rowOff>
    </xdr:from>
    <xdr:to>
      <xdr:col>11</xdr:col>
      <xdr:colOff>82550</xdr:colOff>
      <xdr:row>81</xdr:row>
      <xdr:rowOff>49802</xdr:rowOff>
    </xdr:to>
    <xdr:sp macro="" textlink="">
      <xdr:nvSpPr>
        <xdr:cNvPr id="203" name="フローチャート: 判断 202">
          <a:extLst>
            <a:ext uri="{FF2B5EF4-FFF2-40B4-BE49-F238E27FC236}">
              <a16:creationId xmlns:a16="http://schemas.microsoft.com/office/drawing/2014/main" id="{0FC54C5F-B2BB-4E2E-86AA-0F6EAA3BC563}"/>
            </a:ext>
          </a:extLst>
        </xdr:cNvPr>
        <xdr:cNvSpPr/>
      </xdr:nvSpPr>
      <xdr:spPr>
        <a:xfrm>
          <a:off x="2088311" y="13231803"/>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59979</xdr:rowOff>
    </xdr:from>
    <xdr:ext cx="762000" cy="259045"/>
    <xdr:sp macro="" textlink="">
      <xdr:nvSpPr>
        <xdr:cNvPr id="204" name="テキスト ボックス 203">
          <a:extLst>
            <a:ext uri="{FF2B5EF4-FFF2-40B4-BE49-F238E27FC236}">
              <a16:creationId xmlns:a16="http://schemas.microsoft.com/office/drawing/2014/main" id="{1E27D326-D612-4972-8DAA-6380C2A7E859}"/>
            </a:ext>
          </a:extLst>
        </xdr:cNvPr>
        <xdr:cNvSpPr txBox="1"/>
      </xdr:nvSpPr>
      <xdr:spPr>
        <a:xfrm>
          <a:off x="1777880" y="1300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118588</xdr:rowOff>
    </xdr:from>
    <xdr:to>
      <xdr:col>7</xdr:col>
      <xdr:colOff>31750</xdr:colOff>
      <xdr:row>81</xdr:row>
      <xdr:rowOff>48738</xdr:rowOff>
    </xdr:to>
    <xdr:sp macro="" textlink="">
      <xdr:nvSpPr>
        <xdr:cNvPr id="205" name="フローチャート: 判断 204">
          <a:extLst>
            <a:ext uri="{FF2B5EF4-FFF2-40B4-BE49-F238E27FC236}">
              <a16:creationId xmlns:a16="http://schemas.microsoft.com/office/drawing/2014/main" id="{0D4C4DDF-192E-49C0-8F97-4D4AF4319C11}"/>
            </a:ext>
          </a:extLst>
        </xdr:cNvPr>
        <xdr:cNvSpPr/>
      </xdr:nvSpPr>
      <xdr:spPr>
        <a:xfrm>
          <a:off x="1278387" y="13230739"/>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58915</xdr:rowOff>
    </xdr:from>
    <xdr:ext cx="762000" cy="259045"/>
    <xdr:sp macro="" textlink="">
      <xdr:nvSpPr>
        <xdr:cNvPr id="206" name="テキスト ボックス 205">
          <a:extLst>
            <a:ext uri="{FF2B5EF4-FFF2-40B4-BE49-F238E27FC236}">
              <a16:creationId xmlns:a16="http://schemas.microsoft.com/office/drawing/2014/main" id="{3D6E0CCB-8C95-43DA-8396-F8AE6FC6D480}"/>
            </a:ext>
          </a:extLst>
        </xdr:cNvPr>
        <xdr:cNvSpPr txBox="1"/>
      </xdr:nvSpPr>
      <xdr:spPr>
        <a:xfrm>
          <a:off x="967956" y="130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588EEFB-4513-4A9F-BBA3-D57A6B5E10B7}"/>
            </a:ext>
          </a:extLst>
        </xdr:cNvPr>
        <xdr:cNvSpPr txBox="1"/>
      </xdr:nvSpPr>
      <xdr:spPr>
        <a:xfrm>
          <a:off x="4302185"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1100091-F499-4275-8F44-74DF0CD8C23F}"/>
            </a:ext>
          </a:extLst>
        </xdr:cNvPr>
        <xdr:cNvSpPr txBox="1"/>
      </xdr:nvSpPr>
      <xdr:spPr>
        <a:xfrm>
          <a:off x="3543060"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88C8480-98E6-49FB-A2AD-EF4858E231CD}"/>
            </a:ext>
          </a:extLst>
        </xdr:cNvPr>
        <xdr:cNvSpPr txBox="1"/>
      </xdr:nvSpPr>
      <xdr:spPr>
        <a:xfrm>
          <a:off x="273313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BE903F6-07B8-47A7-BA84-DC672BC02141}"/>
            </a:ext>
          </a:extLst>
        </xdr:cNvPr>
        <xdr:cNvSpPr txBox="1"/>
      </xdr:nvSpPr>
      <xdr:spPr>
        <a:xfrm>
          <a:off x="192321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09636BC-982E-43F1-97A5-D4D4735505C5}"/>
            </a:ext>
          </a:extLst>
        </xdr:cNvPr>
        <xdr:cNvSpPr txBox="1"/>
      </xdr:nvSpPr>
      <xdr:spPr>
        <a:xfrm>
          <a:off x="113305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71692</xdr:rowOff>
    </xdr:from>
    <xdr:to>
      <xdr:col>23</xdr:col>
      <xdr:colOff>184150</xdr:colOff>
      <xdr:row>84</xdr:row>
      <xdr:rowOff>1842</xdr:rowOff>
    </xdr:to>
    <xdr:sp macro="" textlink="">
      <xdr:nvSpPr>
        <xdr:cNvPr id="212" name="楕円 211">
          <a:extLst>
            <a:ext uri="{FF2B5EF4-FFF2-40B4-BE49-F238E27FC236}">
              <a16:creationId xmlns:a16="http://schemas.microsoft.com/office/drawing/2014/main" id="{33A963F3-282C-4A38-BDE0-66374CA9D718}"/>
            </a:ext>
          </a:extLst>
        </xdr:cNvPr>
        <xdr:cNvSpPr/>
      </xdr:nvSpPr>
      <xdr:spPr>
        <a:xfrm>
          <a:off x="4447516" y="13675549"/>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43769</xdr:rowOff>
    </xdr:from>
    <xdr:ext cx="762000" cy="259045"/>
    <xdr:sp macro="" textlink="">
      <xdr:nvSpPr>
        <xdr:cNvPr id="213" name="人件費・物件費等の状況該当値テキスト">
          <a:extLst>
            <a:ext uri="{FF2B5EF4-FFF2-40B4-BE49-F238E27FC236}">
              <a16:creationId xmlns:a16="http://schemas.microsoft.com/office/drawing/2014/main" id="{9C808317-F4AA-44EE-B3F5-4B2822295965}"/>
            </a:ext>
          </a:extLst>
        </xdr:cNvPr>
        <xdr:cNvSpPr txBox="1"/>
      </xdr:nvSpPr>
      <xdr:spPr>
        <a:xfrm>
          <a:off x="4567447" y="1364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54195</xdr:rowOff>
    </xdr:from>
    <xdr:to>
      <xdr:col>19</xdr:col>
      <xdr:colOff>184150</xdr:colOff>
      <xdr:row>83</xdr:row>
      <xdr:rowOff>155795</xdr:rowOff>
    </xdr:to>
    <xdr:sp macro="" textlink="">
      <xdr:nvSpPr>
        <xdr:cNvPr id="214" name="楕円 213">
          <a:extLst>
            <a:ext uri="{FF2B5EF4-FFF2-40B4-BE49-F238E27FC236}">
              <a16:creationId xmlns:a16="http://schemas.microsoft.com/office/drawing/2014/main" id="{E3856888-F720-464E-BCA9-561DB0E75F06}"/>
            </a:ext>
          </a:extLst>
        </xdr:cNvPr>
        <xdr:cNvSpPr/>
      </xdr:nvSpPr>
      <xdr:spPr>
        <a:xfrm>
          <a:off x="3688392" y="136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140572</xdr:rowOff>
    </xdr:from>
    <xdr:ext cx="736600" cy="259045"/>
    <xdr:sp macro="" textlink="">
      <xdr:nvSpPr>
        <xdr:cNvPr id="215" name="テキスト ボックス 214">
          <a:extLst>
            <a:ext uri="{FF2B5EF4-FFF2-40B4-BE49-F238E27FC236}">
              <a16:creationId xmlns:a16="http://schemas.microsoft.com/office/drawing/2014/main" id="{9D5ABB17-8073-4E2D-9904-2626A0744167}"/>
            </a:ext>
          </a:extLst>
        </xdr:cNvPr>
        <xdr:cNvSpPr txBox="1"/>
      </xdr:nvSpPr>
      <xdr:spPr>
        <a:xfrm>
          <a:off x="3397729" y="1374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104986</xdr:rowOff>
    </xdr:from>
    <xdr:to>
      <xdr:col>15</xdr:col>
      <xdr:colOff>133350</xdr:colOff>
      <xdr:row>83</xdr:row>
      <xdr:rowOff>35136</xdr:rowOff>
    </xdr:to>
    <xdr:sp macro="" textlink="">
      <xdr:nvSpPr>
        <xdr:cNvPr id="216" name="楕円 215">
          <a:extLst>
            <a:ext uri="{FF2B5EF4-FFF2-40B4-BE49-F238E27FC236}">
              <a16:creationId xmlns:a16="http://schemas.microsoft.com/office/drawing/2014/main" id="{E24A0A0A-44D4-4AE2-9B71-A22117E9C6CF}"/>
            </a:ext>
          </a:extLst>
        </xdr:cNvPr>
        <xdr:cNvSpPr/>
      </xdr:nvSpPr>
      <xdr:spPr>
        <a:xfrm>
          <a:off x="2878467" y="1354494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19913</xdr:rowOff>
    </xdr:from>
    <xdr:ext cx="762000" cy="259045"/>
    <xdr:sp macro="" textlink="">
      <xdr:nvSpPr>
        <xdr:cNvPr id="217" name="テキスト ボックス 216">
          <a:extLst>
            <a:ext uri="{FF2B5EF4-FFF2-40B4-BE49-F238E27FC236}">
              <a16:creationId xmlns:a16="http://schemas.microsoft.com/office/drawing/2014/main" id="{AD965483-91ED-4716-832F-FEA8DC3C10CE}"/>
            </a:ext>
          </a:extLst>
        </xdr:cNvPr>
        <xdr:cNvSpPr txBox="1"/>
      </xdr:nvSpPr>
      <xdr:spPr>
        <a:xfrm>
          <a:off x="2587805" y="1362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44658</xdr:rowOff>
    </xdr:from>
    <xdr:to>
      <xdr:col>11</xdr:col>
      <xdr:colOff>82550</xdr:colOff>
      <xdr:row>82</xdr:row>
      <xdr:rowOff>146258</xdr:rowOff>
    </xdr:to>
    <xdr:sp macro="" textlink="">
      <xdr:nvSpPr>
        <xdr:cNvPr id="218" name="楕円 217">
          <a:extLst>
            <a:ext uri="{FF2B5EF4-FFF2-40B4-BE49-F238E27FC236}">
              <a16:creationId xmlns:a16="http://schemas.microsoft.com/office/drawing/2014/main" id="{1F5BC8AB-56FB-42B1-8152-02C2D8B9D305}"/>
            </a:ext>
          </a:extLst>
        </xdr:cNvPr>
        <xdr:cNvSpPr/>
      </xdr:nvSpPr>
      <xdr:spPr>
        <a:xfrm>
          <a:off x="2088311" y="13484613"/>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131035</xdr:rowOff>
    </xdr:from>
    <xdr:ext cx="762000" cy="259045"/>
    <xdr:sp macro="" textlink="">
      <xdr:nvSpPr>
        <xdr:cNvPr id="219" name="テキスト ボックス 218">
          <a:extLst>
            <a:ext uri="{FF2B5EF4-FFF2-40B4-BE49-F238E27FC236}">
              <a16:creationId xmlns:a16="http://schemas.microsoft.com/office/drawing/2014/main" id="{8B06A6A3-0CE2-4F3A-A138-162EE98C53A9}"/>
            </a:ext>
          </a:extLst>
        </xdr:cNvPr>
        <xdr:cNvSpPr txBox="1"/>
      </xdr:nvSpPr>
      <xdr:spPr>
        <a:xfrm>
          <a:off x="1777880" y="1357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90261</xdr:rowOff>
    </xdr:from>
    <xdr:to>
      <xdr:col>7</xdr:col>
      <xdr:colOff>31750</xdr:colOff>
      <xdr:row>86</xdr:row>
      <xdr:rowOff>20411</xdr:rowOff>
    </xdr:to>
    <xdr:sp macro="" textlink="">
      <xdr:nvSpPr>
        <xdr:cNvPr id="220" name="楕円 219">
          <a:extLst>
            <a:ext uri="{FF2B5EF4-FFF2-40B4-BE49-F238E27FC236}">
              <a16:creationId xmlns:a16="http://schemas.microsoft.com/office/drawing/2014/main" id="{B756579F-4F70-416E-898F-1D14C4AC77E4}"/>
            </a:ext>
          </a:extLst>
        </xdr:cNvPr>
        <xdr:cNvSpPr/>
      </xdr:nvSpPr>
      <xdr:spPr>
        <a:xfrm>
          <a:off x="1278387" y="14021921"/>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5188</xdr:rowOff>
    </xdr:from>
    <xdr:ext cx="762000" cy="259045"/>
    <xdr:sp macro="" textlink="">
      <xdr:nvSpPr>
        <xdr:cNvPr id="221" name="テキスト ボックス 220">
          <a:extLst>
            <a:ext uri="{FF2B5EF4-FFF2-40B4-BE49-F238E27FC236}">
              <a16:creationId xmlns:a16="http://schemas.microsoft.com/office/drawing/2014/main" id="{01AC284D-6A90-4C02-AD9D-0DB9ACABE811}"/>
            </a:ext>
          </a:extLst>
        </xdr:cNvPr>
        <xdr:cNvSpPr txBox="1"/>
      </xdr:nvSpPr>
      <xdr:spPr>
        <a:xfrm>
          <a:off x="967956" y="141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E8BE8D1-0FFA-4AB2-8AB8-86DCE1E903A7}"/>
            </a:ext>
          </a:extLst>
        </xdr:cNvPr>
        <xdr:cNvSpPr/>
      </xdr:nvSpPr>
      <xdr:spPr>
        <a:xfrm>
          <a:off x="11621099" y="12085488"/>
          <a:ext cx="4605547"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F783308-DE9F-40D2-8F8D-F7014A676AFC}"/>
            </a:ext>
          </a:extLst>
        </xdr:cNvPr>
        <xdr:cNvSpPr txBox="1"/>
      </xdr:nvSpPr>
      <xdr:spPr>
        <a:xfrm>
          <a:off x="12366121" y="12432342"/>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36D8038-D2A4-48F2-BFF3-35E990D55CE3}"/>
            </a:ext>
          </a:extLst>
        </xdr:cNvPr>
        <xdr:cNvSpPr txBox="1"/>
      </xdr:nvSpPr>
      <xdr:spPr>
        <a:xfrm>
          <a:off x="13988778" y="1240694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3A57753-2F50-4B90-B15D-0C0A4FBBA0BA}"/>
            </a:ext>
          </a:extLst>
        </xdr:cNvPr>
        <xdr:cNvSpPr/>
      </xdr:nvSpPr>
      <xdr:spPr>
        <a:xfrm>
          <a:off x="16290146" y="12324392"/>
          <a:ext cx="1365849"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94CE012-B5C1-4F03-A2C1-550DC4874E9D}"/>
            </a:ext>
          </a:extLst>
        </xdr:cNvPr>
        <xdr:cNvSpPr/>
      </xdr:nvSpPr>
      <xdr:spPr>
        <a:xfrm>
          <a:off x="16290146" y="12507343"/>
          <a:ext cx="1365849"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94EC660-CE85-4BEE-A4DB-CBF35E7E58C1}"/>
            </a:ext>
          </a:extLst>
        </xdr:cNvPr>
        <xdr:cNvSpPr/>
      </xdr:nvSpPr>
      <xdr:spPr>
        <a:xfrm>
          <a:off x="17782995"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9489473-4CAE-40B7-B745-6F9DBCE5CDCC}"/>
            </a:ext>
          </a:extLst>
        </xdr:cNvPr>
        <xdr:cNvSpPr/>
      </xdr:nvSpPr>
      <xdr:spPr>
        <a:xfrm>
          <a:off x="17782995"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D195220-E39C-4C55-ACC1-58178017B2F4}"/>
            </a:ext>
          </a:extLst>
        </xdr:cNvPr>
        <xdr:cNvSpPr/>
      </xdr:nvSpPr>
      <xdr:spPr>
        <a:xfrm>
          <a:off x="19105113"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39F20BC-D616-429F-9C80-11B915D5D693}"/>
            </a:ext>
          </a:extLst>
        </xdr:cNvPr>
        <xdr:cNvSpPr/>
      </xdr:nvSpPr>
      <xdr:spPr>
        <a:xfrm>
          <a:off x="19105113"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4689F48-19A2-4EDD-A52F-0F09A794A7E4}"/>
            </a:ext>
          </a:extLst>
        </xdr:cNvPr>
        <xdr:cNvSpPr/>
      </xdr:nvSpPr>
      <xdr:spPr>
        <a:xfrm>
          <a:off x="11621099" y="12809747"/>
          <a:ext cx="4605547"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4C9DAE3-0405-4B1F-989A-C508E8D6522E}"/>
            </a:ext>
          </a:extLst>
        </xdr:cNvPr>
        <xdr:cNvSpPr/>
      </xdr:nvSpPr>
      <xdr:spPr>
        <a:xfrm>
          <a:off x="16397377" y="12809747"/>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CAF1653-642F-4B9C-9A3B-C0CE1DEFF15B}"/>
            </a:ext>
          </a:extLst>
        </xdr:cNvPr>
        <xdr:cNvSpPr/>
      </xdr:nvSpPr>
      <xdr:spPr>
        <a:xfrm>
          <a:off x="16397377" y="12809747"/>
          <a:ext cx="3454161"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B03EBCF-A478-4396-8600-17556D24BBB4}"/>
            </a:ext>
          </a:extLst>
        </xdr:cNvPr>
        <xdr:cNvSpPr txBox="1"/>
      </xdr:nvSpPr>
      <xdr:spPr>
        <a:xfrm>
          <a:off x="16507124" y="13112151"/>
          <a:ext cx="5242225" cy="19489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年間は、給与独自抑制措置（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1293004-A8CA-413E-B03F-C9132C4CF539}"/>
            </a:ext>
          </a:extLst>
        </xdr:cNvPr>
        <xdr:cNvCxnSpPr/>
      </xdr:nvCxnSpPr>
      <xdr:spPr>
        <a:xfrm>
          <a:off x="11621099" y="1511707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A3497F4-BD1A-4EA2-A70F-F19DD9FDB616}"/>
            </a:ext>
          </a:extLst>
        </xdr:cNvPr>
        <xdr:cNvSpPr txBox="1"/>
      </xdr:nvSpPr>
      <xdr:spPr>
        <a:xfrm>
          <a:off x="10938175" y="1498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B9E3D0C6-00BC-47FC-8EE9-7FFD56636FFE}"/>
            </a:ext>
          </a:extLst>
        </xdr:cNvPr>
        <xdr:cNvCxnSpPr/>
      </xdr:nvCxnSpPr>
      <xdr:spPr>
        <a:xfrm>
          <a:off x="11621099" y="1473755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679935EF-E8E0-4EE0-9C17-ABF8ABA2DADD}"/>
            </a:ext>
          </a:extLst>
        </xdr:cNvPr>
        <xdr:cNvSpPr txBox="1"/>
      </xdr:nvSpPr>
      <xdr:spPr>
        <a:xfrm>
          <a:off x="10938175" y="145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79EDF321-B95C-48E1-8935-E6BC7A85401C}"/>
            </a:ext>
          </a:extLst>
        </xdr:cNvPr>
        <xdr:cNvCxnSpPr/>
      </xdr:nvCxnSpPr>
      <xdr:spPr>
        <a:xfrm>
          <a:off x="11621099" y="14350480"/>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9606E5-FD12-4ABF-8AAC-26BA6E705BDC}"/>
            </a:ext>
          </a:extLst>
        </xdr:cNvPr>
        <xdr:cNvSpPr txBox="1"/>
      </xdr:nvSpPr>
      <xdr:spPr>
        <a:xfrm>
          <a:off x="10938175" y="142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4476E27E-F8F6-4CBD-9926-25CE603367F6}"/>
            </a:ext>
          </a:extLst>
        </xdr:cNvPr>
        <xdr:cNvCxnSpPr/>
      </xdr:nvCxnSpPr>
      <xdr:spPr>
        <a:xfrm>
          <a:off x="11621099" y="13963410"/>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6700565-0F14-4D14-8CD7-1DBFC419491B}"/>
            </a:ext>
          </a:extLst>
        </xdr:cNvPr>
        <xdr:cNvSpPr txBox="1"/>
      </xdr:nvSpPr>
      <xdr:spPr>
        <a:xfrm>
          <a:off x="10938175" y="138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A07A93BA-69A8-4E88-8084-844491C90A87}"/>
            </a:ext>
          </a:extLst>
        </xdr:cNvPr>
        <xdr:cNvCxnSpPr/>
      </xdr:nvCxnSpPr>
      <xdr:spPr>
        <a:xfrm>
          <a:off x="11621099" y="13583889"/>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593EF5B9-5A4B-4889-B3D7-6A579C7B00DF}"/>
            </a:ext>
          </a:extLst>
        </xdr:cNvPr>
        <xdr:cNvSpPr txBox="1"/>
      </xdr:nvSpPr>
      <xdr:spPr>
        <a:xfrm>
          <a:off x="10938175" y="134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92BD336F-A1B3-4FAF-B027-0E5DA01F760D}"/>
            </a:ext>
          </a:extLst>
        </xdr:cNvPr>
        <xdr:cNvCxnSpPr/>
      </xdr:nvCxnSpPr>
      <xdr:spPr>
        <a:xfrm>
          <a:off x="11621099" y="1319681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B5F2622E-E650-4CE4-A1A4-370F50768A1D}"/>
            </a:ext>
          </a:extLst>
        </xdr:cNvPr>
        <xdr:cNvSpPr txBox="1"/>
      </xdr:nvSpPr>
      <xdr:spPr>
        <a:xfrm>
          <a:off x="10938175" y="130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171732B-FBED-400E-A271-45E899732DFE}"/>
            </a:ext>
          </a:extLst>
        </xdr:cNvPr>
        <xdr:cNvCxnSpPr/>
      </xdr:nvCxnSpPr>
      <xdr:spPr>
        <a:xfrm>
          <a:off x="11621099" y="1280974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4940421B-4223-4170-929C-86B424850A4D}"/>
            </a:ext>
          </a:extLst>
        </xdr:cNvPr>
        <xdr:cNvSpPr txBox="1"/>
      </xdr:nvSpPr>
      <xdr:spPr>
        <a:xfrm>
          <a:off x="10938175" y="126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50AC7266-2B67-45E0-8852-E7B9D589F474}"/>
            </a:ext>
          </a:extLst>
        </xdr:cNvPr>
        <xdr:cNvSpPr/>
      </xdr:nvSpPr>
      <xdr:spPr>
        <a:xfrm>
          <a:off x="11621099" y="12809747"/>
          <a:ext cx="4605547"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E2D0BD6E-6AF6-4DD8-A916-9B719D939EA5}"/>
            </a:ext>
          </a:extLst>
        </xdr:cNvPr>
        <xdr:cNvCxnSpPr/>
      </xdr:nvCxnSpPr>
      <xdr:spPr>
        <a:xfrm flipV="1">
          <a:off x="15416722" y="13136492"/>
          <a:ext cx="0" cy="1480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442EFEF1-11C3-4CA3-B0B0-53AC584DB0FD}"/>
            </a:ext>
          </a:extLst>
        </xdr:cNvPr>
        <xdr:cNvSpPr txBox="1"/>
      </xdr:nvSpPr>
      <xdr:spPr>
        <a:xfrm>
          <a:off x="15505622" y="1458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8350E3A-E63F-4AF0-B27F-E613F6A7E3A6}"/>
            </a:ext>
          </a:extLst>
        </xdr:cNvPr>
        <xdr:cNvCxnSpPr/>
      </xdr:nvCxnSpPr>
      <xdr:spPr>
        <a:xfrm>
          <a:off x="15347591" y="14616902"/>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4006C1FE-F98D-45B5-9F0D-1ABF236DFDF6}"/>
            </a:ext>
          </a:extLst>
        </xdr:cNvPr>
        <xdr:cNvSpPr txBox="1"/>
      </xdr:nvSpPr>
      <xdr:spPr>
        <a:xfrm>
          <a:off x="15505622" y="128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E9905DEC-290D-4146-91F3-0DBEF18FEE3F}"/>
            </a:ext>
          </a:extLst>
        </xdr:cNvPr>
        <xdr:cNvCxnSpPr/>
      </xdr:nvCxnSpPr>
      <xdr:spPr>
        <a:xfrm>
          <a:off x="15347591" y="13136492"/>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5" name="直線コネクタ 254">
          <a:extLst>
            <a:ext uri="{FF2B5EF4-FFF2-40B4-BE49-F238E27FC236}">
              <a16:creationId xmlns:a16="http://schemas.microsoft.com/office/drawing/2014/main" id="{4A828CF6-F890-49BA-8515-F4A6054033EA}"/>
            </a:ext>
          </a:extLst>
        </xdr:cNvPr>
        <xdr:cNvCxnSpPr/>
      </xdr:nvCxnSpPr>
      <xdr:spPr>
        <a:xfrm>
          <a:off x="14657597" y="14443475"/>
          <a:ext cx="759125"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B273BB9C-1E0C-4434-BF78-BF2E5077FDA1}"/>
            </a:ext>
          </a:extLst>
        </xdr:cNvPr>
        <xdr:cNvSpPr txBox="1"/>
      </xdr:nvSpPr>
      <xdr:spPr>
        <a:xfrm>
          <a:off x="15505622" y="1369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50DFE2BF-FA4F-44E1-8BE9-1AE35A145FC9}"/>
            </a:ext>
          </a:extLst>
        </xdr:cNvPr>
        <xdr:cNvSpPr/>
      </xdr:nvSpPr>
      <xdr:spPr>
        <a:xfrm>
          <a:off x="15368438" y="13839724"/>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89</xdr:row>
      <xdr:rowOff>49741</xdr:rowOff>
    </xdr:to>
    <xdr:cxnSp macro="">
      <xdr:nvCxnSpPr>
        <xdr:cNvPr id="258" name="直線コネクタ 257">
          <a:extLst>
            <a:ext uri="{FF2B5EF4-FFF2-40B4-BE49-F238E27FC236}">
              <a16:creationId xmlns:a16="http://schemas.microsoft.com/office/drawing/2014/main" id="{7350E8F1-ACFC-496C-8C18-03B31AF75379}"/>
            </a:ext>
          </a:extLst>
        </xdr:cNvPr>
        <xdr:cNvCxnSpPr/>
      </xdr:nvCxnSpPr>
      <xdr:spPr>
        <a:xfrm flipV="1">
          <a:off x="13850189" y="14443475"/>
          <a:ext cx="807408" cy="19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132C22BB-154C-4644-895A-CA18CCAE6AE9}"/>
            </a:ext>
          </a:extLst>
        </xdr:cNvPr>
        <xdr:cNvSpPr/>
      </xdr:nvSpPr>
      <xdr:spPr>
        <a:xfrm>
          <a:off x="14609313" y="13879942"/>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73CA7106-BC4C-4480-82E1-D5E407F8E668}"/>
            </a:ext>
          </a:extLst>
        </xdr:cNvPr>
        <xdr:cNvSpPr txBox="1"/>
      </xdr:nvSpPr>
      <xdr:spPr>
        <a:xfrm>
          <a:off x="14316135" y="1365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A26DA5C1-1EBC-45A7-9AA8-02363C51AEC5}"/>
            </a:ext>
          </a:extLst>
        </xdr:cNvPr>
        <xdr:cNvCxnSpPr/>
      </xdr:nvCxnSpPr>
      <xdr:spPr>
        <a:xfrm>
          <a:off x="13057517" y="14584232"/>
          <a:ext cx="792672"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9F16A0B8-3B0C-4486-896A-4264AAFC15F4}"/>
            </a:ext>
          </a:extLst>
        </xdr:cNvPr>
        <xdr:cNvSpPr/>
      </xdr:nvSpPr>
      <xdr:spPr>
        <a:xfrm>
          <a:off x="13816642" y="13799508"/>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A722A09D-FA31-41DE-AC48-A6A20E0107E8}"/>
            </a:ext>
          </a:extLst>
        </xdr:cNvPr>
        <xdr:cNvSpPr txBox="1"/>
      </xdr:nvSpPr>
      <xdr:spPr>
        <a:xfrm>
          <a:off x="13506210" y="135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3A225FA8-B6BB-41A8-89FF-55F55FA072A4}"/>
            </a:ext>
          </a:extLst>
        </xdr:cNvPr>
        <xdr:cNvCxnSpPr/>
      </xdr:nvCxnSpPr>
      <xdr:spPr>
        <a:xfrm flipV="1">
          <a:off x="12247592" y="14584232"/>
          <a:ext cx="809925"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5" name="フローチャート: 判断 264">
          <a:extLst>
            <a:ext uri="{FF2B5EF4-FFF2-40B4-BE49-F238E27FC236}">
              <a16:creationId xmlns:a16="http://schemas.microsoft.com/office/drawing/2014/main" id="{3950D92F-7F1D-4C74-A136-8D3FBEB5DB9C}"/>
            </a:ext>
          </a:extLst>
        </xdr:cNvPr>
        <xdr:cNvSpPr/>
      </xdr:nvSpPr>
      <xdr:spPr>
        <a:xfrm>
          <a:off x="13006717" y="13766841"/>
          <a:ext cx="84347"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CA916B6D-48FB-4029-AFB6-AE19C6F171AD}"/>
            </a:ext>
          </a:extLst>
        </xdr:cNvPr>
        <xdr:cNvSpPr txBox="1"/>
      </xdr:nvSpPr>
      <xdr:spPr>
        <a:xfrm>
          <a:off x="12716055" y="1354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a:extLst>
            <a:ext uri="{FF2B5EF4-FFF2-40B4-BE49-F238E27FC236}">
              <a16:creationId xmlns:a16="http://schemas.microsoft.com/office/drawing/2014/main" id="{C68C242A-56D4-427E-8A0A-9237AF0FCC79}"/>
            </a:ext>
          </a:extLst>
        </xdr:cNvPr>
        <xdr:cNvSpPr/>
      </xdr:nvSpPr>
      <xdr:spPr>
        <a:xfrm>
          <a:off x="12196792" y="1387994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8" name="テキスト ボックス 267">
          <a:extLst>
            <a:ext uri="{FF2B5EF4-FFF2-40B4-BE49-F238E27FC236}">
              <a16:creationId xmlns:a16="http://schemas.microsoft.com/office/drawing/2014/main" id="{8CF0C1C4-5D87-4F3A-9D7F-AFA5DB1D6A8A}"/>
            </a:ext>
          </a:extLst>
        </xdr:cNvPr>
        <xdr:cNvSpPr txBox="1"/>
      </xdr:nvSpPr>
      <xdr:spPr>
        <a:xfrm>
          <a:off x="11906130" y="1365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2C664AD-DCA4-4A6E-A517-D11B363E3112}"/>
            </a:ext>
          </a:extLst>
        </xdr:cNvPr>
        <xdr:cNvSpPr txBox="1"/>
      </xdr:nvSpPr>
      <xdr:spPr>
        <a:xfrm>
          <a:off x="1522059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1161B4D-B146-489B-8BBC-9FF90AF69537}"/>
            </a:ext>
          </a:extLst>
        </xdr:cNvPr>
        <xdr:cNvSpPr txBox="1"/>
      </xdr:nvSpPr>
      <xdr:spPr>
        <a:xfrm>
          <a:off x="1446146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E8DF7C-BF5F-47BB-A000-B5AAB1B19435}"/>
            </a:ext>
          </a:extLst>
        </xdr:cNvPr>
        <xdr:cNvSpPr txBox="1"/>
      </xdr:nvSpPr>
      <xdr:spPr>
        <a:xfrm>
          <a:off x="13662683"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B2CEF09-C098-475C-A811-1DF586C2D675}"/>
            </a:ext>
          </a:extLst>
        </xdr:cNvPr>
        <xdr:cNvSpPr txBox="1"/>
      </xdr:nvSpPr>
      <xdr:spPr>
        <a:xfrm>
          <a:off x="1286138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729CD9C-3176-4294-A18A-58224E6FBFA3}"/>
            </a:ext>
          </a:extLst>
        </xdr:cNvPr>
        <xdr:cNvSpPr txBox="1"/>
      </xdr:nvSpPr>
      <xdr:spPr>
        <a:xfrm>
          <a:off x="1205146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a:extLst>
            <a:ext uri="{FF2B5EF4-FFF2-40B4-BE49-F238E27FC236}">
              <a16:creationId xmlns:a16="http://schemas.microsoft.com/office/drawing/2014/main" id="{9CEA723E-75AF-41B5-B2AA-F1C7F11F35DA}"/>
            </a:ext>
          </a:extLst>
        </xdr:cNvPr>
        <xdr:cNvSpPr/>
      </xdr:nvSpPr>
      <xdr:spPr>
        <a:xfrm>
          <a:off x="15368438" y="14420330"/>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5" name="給与水準   （国との比較）該当値テキスト">
          <a:extLst>
            <a:ext uri="{FF2B5EF4-FFF2-40B4-BE49-F238E27FC236}">
              <a16:creationId xmlns:a16="http://schemas.microsoft.com/office/drawing/2014/main" id="{11EA5F7C-AA6D-4CE7-94D4-D7AE6B7FCDC2}"/>
            </a:ext>
          </a:extLst>
        </xdr:cNvPr>
        <xdr:cNvSpPr txBox="1"/>
      </xdr:nvSpPr>
      <xdr:spPr>
        <a:xfrm>
          <a:off x="15505622" y="1439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a:extLst>
            <a:ext uri="{FF2B5EF4-FFF2-40B4-BE49-F238E27FC236}">
              <a16:creationId xmlns:a16="http://schemas.microsoft.com/office/drawing/2014/main" id="{48782E03-1878-45F9-BDBC-05B403E193B1}"/>
            </a:ext>
          </a:extLst>
        </xdr:cNvPr>
        <xdr:cNvSpPr/>
      </xdr:nvSpPr>
      <xdr:spPr>
        <a:xfrm>
          <a:off x="14609313" y="14400223"/>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a:extLst>
            <a:ext uri="{FF2B5EF4-FFF2-40B4-BE49-F238E27FC236}">
              <a16:creationId xmlns:a16="http://schemas.microsoft.com/office/drawing/2014/main" id="{C6CC96B1-5717-4DB6-A341-985F44DF2CCE}"/>
            </a:ext>
          </a:extLst>
        </xdr:cNvPr>
        <xdr:cNvSpPr txBox="1"/>
      </xdr:nvSpPr>
      <xdr:spPr>
        <a:xfrm>
          <a:off x="14316135" y="1447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8CD6F0C6-FD4B-4CCD-A8B5-324A1445FC5D}"/>
            </a:ext>
          </a:extLst>
        </xdr:cNvPr>
        <xdr:cNvSpPr/>
      </xdr:nvSpPr>
      <xdr:spPr>
        <a:xfrm>
          <a:off x="13816642" y="14585131"/>
          <a:ext cx="81831"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89B05D10-6C00-4EF4-BBDC-22A93CBB075D}"/>
            </a:ext>
          </a:extLst>
        </xdr:cNvPr>
        <xdr:cNvSpPr txBox="1"/>
      </xdr:nvSpPr>
      <xdr:spPr>
        <a:xfrm>
          <a:off x="13506210" y="146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a:extLst>
            <a:ext uri="{FF2B5EF4-FFF2-40B4-BE49-F238E27FC236}">
              <a16:creationId xmlns:a16="http://schemas.microsoft.com/office/drawing/2014/main" id="{10776579-A44F-4CE6-AF83-43C82033924C}"/>
            </a:ext>
          </a:extLst>
        </xdr:cNvPr>
        <xdr:cNvSpPr/>
      </xdr:nvSpPr>
      <xdr:spPr>
        <a:xfrm>
          <a:off x="13006717" y="14533432"/>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7F21B05B-7CDE-4B66-995C-86CAB20E6247}"/>
            </a:ext>
          </a:extLst>
        </xdr:cNvPr>
        <xdr:cNvSpPr txBox="1"/>
      </xdr:nvSpPr>
      <xdr:spPr>
        <a:xfrm>
          <a:off x="12716055" y="146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45454FFA-CDCB-4F76-A558-D03FED209684}"/>
            </a:ext>
          </a:extLst>
        </xdr:cNvPr>
        <xdr:cNvSpPr/>
      </xdr:nvSpPr>
      <xdr:spPr>
        <a:xfrm>
          <a:off x="12196792" y="1455354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25F3D83C-D3E3-435A-BDF6-4D9EE33703EF}"/>
            </a:ext>
          </a:extLst>
        </xdr:cNvPr>
        <xdr:cNvSpPr txBox="1"/>
      </xdr:nvSpPr>
      <xdr:spPr>
        <a:xfrm>
          <a:off x="11906130" y="1463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2A4C670-6D6F-4C25-B15E-5C43561857FE}"/>
            </a:ext>
          </a:extLst>
        </xdr:cNvPr>
        <xdr:cNvSpPr/>
      </xdr:nvSpPr>
      <xdr:spPr>
        <a:xfrm>
          <a:off x="11621099" y="8441546"/>
          <a:ext cx="4605547"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C1EA310-DC19-4EA8-A2AF-C39383F174C3}"/>
            </a:ext>
          </a:extLst>
        </xdr:cNvPr>
        <xdr:cNvSpPr txBox="1"/>
      </xdr:nvSpPr>
      <xdr:spPr>
        <a:xfrm>
          <a:off x="12100863" y="8788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79B31DEF-CDDA-4A47-9DD3-6C48F8165D77}"/>
            </a:ext>
          </a:extLst>
        </xdr:cNvPr>
        <xdr:cNvSpPr txBox="1"/>
      </xdr:nvSpPr>
      <xdr:spPr>
        <a:xfrm>
          <a:off x="14254034" y="8763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F68F53C-088B-4A8A-BA56-1C0AE066BE94}"/>
            </a:ext>
          </a:extLst>
        </xdr:cNvPr>
        <xdr:cNvSpPr/>
      </xdr:nvSpPr>
      <xdr:spPr>
        <a:xfrm>
          <a:off x="16290146" y="8687998"/>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10A89C5-7B28-4F1D-8192-BBECB487F774}"/>
            </a:ext>
          </a:extLst>
        </xdr:cNvPr>
        <xdr:cNvSpPr/>
      </xdr:nvSpPr>
      <xdr:spPr>
        <a:xfrm>
          <a:off x="16290146" y="8863402"/>
          <a:ext cx="1365849"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AEF6136-55DE-4B32-95B3-EBC91D15597B}"/>
            </a:ext>
          </a:extLst>
        </xdr:cNvPr>
        <xdr:cNvSpPr/>
      </xdr:nvSpPr>
      <xdr:spPr>
        <a:xfrm>
          <a:off x="17782995"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8301A79-8BDB-455D-84E7-2DD42D318511}"/>
            </a:ext>
          </a:extLst>
        </xdr:cNvPr>
        <xdr:cNvSpPr/>
      </xdr:nvSpPr>
      <xdr:spPr>
        <a:xfrm>
          <a:off x="17782995"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6F7CDBE-5CC6-4C30-898A-48573B5EC72E}"/>
            </a:ext>
          </a:extLst>
        </xdr:cNvPr>
        <xdr:cNvSpPr/>
      </xdr:nvSpPr>
      <xdr:spPr>
        <a:xfrm>
          <a:off x="19105113"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9450C44D-01CB-41CD-AA85-278D12DCFA08}"/>
            </a:ext>
          </a:extLst>
        </xdr:cNvPr>
        <xdr:cNvSpPr/>
      </xdr:nvSpPr>
      <xdr:spPr>
        <a:xfrm>
          <a:off x="19105113"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490531E-36B3-4F14-80F8-C270DB956D64}"/>
            </a:ext>
          </a:extLst>
        </xdr:cNvPr>
        <xdr:cNvSpPr/>
      </xdr:nvSpPr>
      <xdr:spPr>
        <a:xfrm>
          <a:off x="11621099" y="9173354"/>
          <a:ext cx="4605547" cy="229977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302A1AE-8CA7-4BC3-B338-22A6F5DDE6E0}"/>
            </a:ext>
          </a:extLst>
        </xdr:cNvPr>
        <xdr:cNvSpPr/>
      </xdr:nvSpPr>
      <xdr:spPr>
        <a:xfrm>
          <a:off x="16397377" y="9173354"/>
          <a:ext cx="5459203" cy="2299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7CD6896-D1A4-42A7-860C-1DB3D980FA94}"/>
            </a:ext>
          </a:extLst>
        </xdr:cNvPr>
        <xdr:cNvSpPr/>
      </xdr:nvSpPr>
      <xdr:spPr>
        <a:xfrm>
          <a:off x="16397377" y="9173354"/>
          <a:ext cx="3454161"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0044073-9A12-4DF1-9460-0C92D49696F6}"/>
            </a:ext>
          </a:extLst>
        </xdr:cNvPr>
        <xdr:cNvSpPr txBox="1"/>
      </xdr:nvSpPr>
      <xdr:spPr>
        <a:xfrm>
          <a:off x="16507124" y="9475758"/>
          <a:ext cx="5242225"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76A8F10-ED4C-4644-B75C-F8ADFB108230}"/>
            </a:ext>
          </a:extLst>
        </xdr:cNvPr>
        <xdr:cNvSpPr txBox="1"/>
      </xdr:nvSpPr>
      <xdr:spPr>
        <a:xfrm>
          <a:off x="11582999" y="89904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8E0EA00-931C-4293-8889-AEE95C984655}"/>
            </a:ext>
          </a:extLst>
        </xdr:cNvPr>
        <xdr:cNvCxnSpPr/>
      </xdr:nvCxnSpPr>
      <xdr:spPr>
        <a:xfrm>
          <a:off x="11621099" y="1147313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FBD56A60-8934-4943-BCC8-D76E458A0388}"/>
            </a:ext>
          </a:extLst>
        </xdr:cNvPr>
        <xdr:cNvSpPr txBox="1"/>
      </xdr:nvSpPr>
      <xdr:spPr>
        <a:xfrm>
          <a:off x="10938175" y="113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9F3A5AD0-259F-434B-8EBC-5669C86BB989}"/>
            </a:ext>
          </a:extLst>
        </xdr:cNvPr>
        <xdr:cNvCxnSpPr/>
      </xdr:nvCxnSpPr>
      <xdr:spPr>
        <a:xfrm>
          <a:off x="11621099" y="1114243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6F667325-2B9F-4F08-88DF-B5C2B17A74A0}"/>
            </a:ext>
          </a:extLst>
        </xdr:cNvPr>
        <xdr:cNvSpPr txBox="1"/>
      </xdr:nvSpPr>
      <xdr:spPr>
        <a:xfrm>
          <a:off x="10938175" y="1100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149E8EC6-3F27-4E35-8095-5489E44298BB}"/>
            </a:ext>
          </a:extLst>
        </xdr:cNvPr>
        <xdr:cNvCxnSpPr/>
      </xdr:nvCxnSpPr>
      <xdr:spPr>
        <a:xfrm>
          <a:off x="11621099" y="1082144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AEA38A34-DDCF-492A-AAA2-DE17B8624A0D}"/>
            </a:ext>
          </a:extLst>
        </xdr:cNvPr>
        <xdr:cNvSpPr txBox="1"/>
      </xdr:nvSpPr>
      <xdr:spPr>
        <a:xfrm>
          <a:off x="10938175" y="1067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F2B2E8AA-A74F-4613-91F0-220E2174ACBB}"/>
            </a:ext>
          </a:extLst>
        </xdr:cNvPr>
        <xdr:cNvCxnSpPr/>
      </xdr:nvCxnSpPr>
      <xdr:spPr>
        <a:xfrm>
          <a:off x="11621099" y="1049182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57A2F85A-CC26-4BDB-B8A5-582A528EA531}"/>
            </a:ext>
          </a:extLst>
        </xdr:cNvPr>
        <xdr:cNvSpPr txBox="1"/>
      </xdr:nvSpPr>
      <xdr:spPr>
        <a:xfrm>
          <a:off x="10938175" y="1034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1E6374FF-F6EA-449C-BA15-A520B9931DAA}"/>
            </a:ext>
          </a:extLst>
        </xdr:cNvPr>
        <xdr:cNvCxnSpPr/>
      </xdr:nvCxnSpPr>
      <xdr:spPr>
        <a:xfrm>
          <a:off x="11621099" y="10162208"/>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D9BF550D-BE49-479F-B03C-0EC6174353CB}"/>
            </a:ext>
          </a:extLst>
        </xdr:cNvPr>
        <xdr:cNvSpPr txBox="1"/>
      </xdr:nvSpPr>
      <xdr:spPr>
        <a:xfrm>
          <a:off x="10938175" y="100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8329120-94C2-47C6-8AE9-E65A5D399954}"/>
            </a:ext>
          </a:extLst>
        </xdr:cNvPr>
        <xdr:cNvCxnSpPr/>
      </xdr:nvCxnSpPr>
      <xdr:spPr>
        <a:xfrm>
          <a:off x="11621099" y="9832589"/>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57A748B7-4FF5-402A-9A18-91D4316B8EE5}"/>
            </a:ext>
          </a:extLst>
        </xdr:cNvPr>
        <xdr:cNvSpPr txBox="1"/>
      </xdr:nvSpPr>
      <xdr:spPr>
        <a:xfrm>
          <a:off x="10938175" y="96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E9BB7673-3B13-46AD-A2ED-67B89F7B1753}"/>
            </a:ext>
          </a:extLst>
        </xdr:cNvPr>
        <xdr:cNvCxnSpPr/>
      </xdr:nvCxnSpPr>
      <xdr:spPr>
        <a:xfrm>
          <a:off x="11621099" y="9502973"/>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4B412D81-40F9-4B91-8ED3-40A3B5DDA20C}"/>
            </a:ext>
          </a:extLst>
        </xdr:cNvPr>
        <xdr:cNvSpPr txBox="1"/>
      </xdr:nvSpPr>
      <xdr:spPr>
        <a:xfrm>
          <a:off x="10938175" y="93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5951A0-187F-457F-9805-83918AE8F81B}"/>
            </a:ext>
          </a:extLst>
        </xdr:cNvPr>
        <xdr:cNvCxnSpPr/>
      </xdr:nvCxnSpPr>
      <xdr:spPr>
        <a:xfrm>
          <a:off x="11621099" y="917335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1395C5C5-A7CF-47DB-BD73-3D5A15C550D9}"/>
            </a:ext>
          </a:extLst>
        </xdr:cNvPr>
        <xdr:cNvSpPr txBox="1"/>
      </xdr:nvSpPr>
      <xdr:spPr>
        <a:xfrm>
          <a:off x="10938175" y="90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D176C5E-012A-41BD-B7E4-14AE3961BE8E}"/>
            </a:ext>
          </a:extLst>
        </xdr:cNvPr>
        <xdr:cNvSpPr/>
      </xdr:nvSpPr>
      <xdr:spPr>
        <a:xfrm>
          <a:off x="11621099" y="9173354"/>
          <a:ext cx="4605547" cy="229977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4A4783E6-AB29-46DD-806D-B8205243835B}"/>
            </a:ext>
          </a:extLst>
        </xdr:cNvPr>
        <xdr:cNvCxnSpPr/>
      </xdr:nvCxnSpPr>
      <xdr:spPr>
        <a:xfrm flipV="1">
          <a:off x="15416722" y="9719983"/>
          <a:ext cx="0" cy="1304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FFB4AED2-B428-4305-A5EC-5F884B2FA92C}"/>
            </a:ext>
          </a:extLst>
        </xdr:cNvPr>
        <xdr:cNvSpPr txBox="1"/>
      </xdr:nvSpPr>
      <xdr:spPr>
        <a:xfrm>
          <a:off x="15505622" y="109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442F5AE7-72EA-416F-B2AD-1B5B4945D9A8}"/>
            </a:ext>
          </a:extLst>
        </xdr:cNvPr>
        <xdr:cNvCxnSpPr/>
      </xdr:nvCxnSpPr>
      <xdr:spPr>
        <a:xfrm>
          <a:off x="15347591" y="11024667"/>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92EAA141-ECE5-46C5-A077-C9D3AE216B85}"/>
            </a:ext>
          </a:extLst>
        </xdr:cNvPr>
        <xdr:cNvSpPr txBox="1"/>
      </xdr:nvSpPr>
      <xdr:spPr>
        <a:xfrm>
          <a:off x="15505622" y="947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4C847FF7-BEDE-49A2-9C1D-D3310F6AE92F}"/>
            </a:ext>
          </a:extLst>
        </xdr:cNvPr>
        <xdr:cNvCxnSpPr/>
      </xdr:nvCxnSpPr>
      <xdr:spPr>
        <a:xfrm>
          <a:off x="15347591" y="9719983"/>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126456</xdr:rowOff>
    </xdr:from>
    <xdr:to>
      <xdr:col>81</xdr:col>
      <xdr:colOff>44450</xdr:colOff>
      <xdr:row>65</xdr:row>
      <xdr:rowOff>152884</xdr:rowOff>
    </xdr:to>
    <xdr:cxnSp macro="">
      <xdr:nvCxnSpPr>
        <xdr:cNvPr id="320" name="直線コネクタ 319">
          <a:extLst>
            <a:ext uri="{FF2B5EF4-FFF2-40B4-BE49-F238E27FC236}">
              <a16:creationId xmlns:a16="http://schemas.microsoft.com/office/drawing/2014/main" id="{89B82FB6-7B42-487C-A5E3-46EB52FE38C7}"/>
            </a:ext>
          </a:extLst>
        </xdr:cNvPr>
        <xdr:cNvCxnSpPr/>
      </xdr:nvCxnSpPr>
      <xdr:spPr>
        <a:xfrm>
          <a:off x="14657597" y="10780079"/>
          <a:ext cx="759125"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a:extLst>
            <a:ext uri="{FF2B5EF4-FFF2-40B4-BE49-F238E27FC236}">
              <a16:creationId xmlns:a16="http://schemas.microsoft.com/office/drawing/2014/main" id="{16618781-B55F-4DC9-973B-9E73AA3E69D7}"/>
            </a:ext>
          </a:extLst>
        </xdr:cNvPr>
        <xdr:cNvSpPr txBox="1"/>
      </xdr:nvSpPr>
      <xdr:spPr>
        <a:xfrm>
          <a:off x="15505622" y="1004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D0AC659C-A6B8-407A-A347-43BBF0081974}"/>
            </a:ext>
          </a:extLst>
        </xdr:cNvPr>
        <xdr:cNvSpPr/>
      </xdr:nvSpPr>
      <xdr:spPr>
        <a:xfrm>
          <a:off x="15368438" y="10191187"/>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72451</xdr:rowOff>
    </xdr:from>
    <xdr:to>
      <xdr:col>77</xdr:col>
      <xdr:colOff>44450</xdr:colOff>
      <xdr:row>65</xdr:row>
      <xdr:rowOff>126456</xdr:rowOff>
    </xdr:to>
    <xdr:cxnSp macro="">
      <xdr:nvCxnSpPr>
        <xdr:cNvPr id="323" name="直線コネクタ 322">
          <a:extLst>
            <a:ext uri="{FF2B5EF4-FFF2-40B4-BE49-F238E27FC236}">
              <a16:creationId xmlns:a16="http://schemas.microsoft.com/office/drawing/2014/main" id="{101A3323-152D-4935-8C52-C1746476CC6B}"/>
            </a:ext>
          </a:extLst>
        </xdr:cNvPr>
        <xdr:cNvCxnSpPr/>
      </xdr:nvCxnSpPr>
      <xdr:spPr>
        <a:xfrm>
          <a:off x="13850189" y="10726074"/>
          <a:ext cx="807408"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270C4C08-7C2F-4CA1-8C22-88FE40E55BC1}"/>
            </a:ext>
          </a:extLst>
        </xdr:cNvPr>
        <xdr:cNvSpPr/>
      </xdr:nvSpPr>
      <xdr:spPr>
        <a:xfrm>
          <a:off x="14609313" y="10160817"/>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a:extLst>
            <a:ext uri="{FF2B5EF4-FFF2-40B4-BE49-F238E27FC236}">
              <a16:creationId xmlns:a16="http://schemas.microsoft.com/office/drawing/2014/main" id="{DCC819B3-F756-4FD9-883F-B25CFBF8C7EA}"/>
            </a:ext>
          </a:extLst>
        </xdr:cNvPr>
        <xdr:cNvSpPr txBox="1"/>
      </xdr:nvSpPr>
      <xdr:spPr>
        <a:xfrm>
          <a:off x="14316135" y="99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1209</xdr:rowOff>
    </xdr:from>
    <xdr:to>
      <xdr:col>72</xdr:col>
      <xdr:colOff>203200</xdr:colOff>
      <xdr:row>65</xdr:row>
      <xdr:rowOff>72451</xdr:rowOff>
    </xdr:to>
    <xdr:cxnSp macro="">
      <xdr:nvCxnSpPr>
        <xdr:cNvPr id="326" name="直線コネクタ 325">
          <a:extLst>
            <a:ext uri="{FF2B5EF4-FFF2-40B4-BE49-F238E27FC236}">
              <a16:creationId xmlns:a16="http://schemas.microsoft.com/office/drawing/2014/main" id="{6FEBD760-50A0-45B3-9FC3-83DA37655552}"/>
            </a:ext>
          </a:extLst>
        </xdr:cNvPr>
        <xdr:cNvCxnSpPr/>
      </xdr:nvCxnSpPr>
      <xdr:spPr>
        <a:xfrm>
          <a:off x="13057517" y="10654832"/>
          <a:ext cx="792672"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3C6E7963-EA7B-4E06-AF21-E192F5B31FB1}"/>
            </a:ext>
          </a:extLst>
        </xdr:cNvPr>
        <xdr:cNvSpPr/>
      </xdr:nvSpPr>
      <xdr:spPr>
        <a:xfrm>
          <a:off x="13816642" y="10113706"/>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DE981E97-8965-4695-AFF1-82E15528BD58}"/>
            </a:ext>
          </a:extLst>
        </xdr:cNvPr>
        <xdr:cNvSpPr txBox="1"/>
      </xdr:nvSpPr>
      <xdr:spPr>
        <a:xfrm>
          <a:off x="13506210" y="9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151977</xdr:rowOff>
    </xdr:from>
    <xdr:to>
      <xdr:col>68</xdr:col>
      <xdr:colOff>152400</xdr:colOff>
      <xdr:row>65</xdr:row>
      <xdr:rowOff>1209</xdr:rowOff>
    </xdr:to>
    <xdr:cxnSp macro="">
      <xdr:nvCxnSpPr>
        <xdr:cNvPr id="329" name="直線コネクタ 328">
          <a:extLst>
            <a:ext uri="{FF2B5EF4-FFF2-40B4-BE49-F238E27FC236}">
              <a16:creationId xmlns:a16="http://schemas.microsoft.com/office/drawing/2014/main" id="{A0799FE2-17B7-416B-BD58-A2289A9A6DFA}"/>
            </a:ext>
          </a:extLst>
        </xdr:cNvPr>
        <xdr:cNvCxnSpPr/>
      </xdr:nvCxnSpPr>
      <xdr:spPr>
        <a:xfrm>
          <a:off x="12247592" y="10641698"/>
          <a:ext cx="809925"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0" name="フローチャート: 判断 329">
          <a:extLst>
            <a:ext uri="{FF2B5EF4-FFF2-40B4-BE49-F238E27FC236}">
              <a16:creationId xmlns:a16="http://schemas.microsoft.com/office/drawing/2014/main" id="{002127E8-B1FE-4907-9DD4-3D406F7E51F9}"/>
            </a:ext>
          </a:extLst>
        </xdr:cNvPr>
        <xdr:cNvSpPr/>
      </xdr:nvSpPr>
      <xdr:spPr>
        <a:xfrm>
          <a:off x="13006717" y="10022931"/>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136693</xdr:rowOff>
    </xdr:from>
    <xdr:ext cx="762000" cy="259045"/>
    <xdr:sp macro="" textlink="">
      <xdr:nvSpPr>
        <xdr:cNvPr id="331" name="テキスト ボックス 330">
          <a:extLst>
            <a:ext uri="{FF2B5EF4-FFF2-40B4-BE49-F238E27FC236}">
              <a16:creationId xmlns:a16="http://schemas.microsoft.com/office/drawing/2014/main" id="{219E23F9-EB89-4A07-A1DD-E09A7779FF7A}"/>
            </a:ext>
          </a:extLst>
        </xdr:cNvPr>
        <xdr:cNvSpPr txBox="1"/>
      </xdr:nvSpPr>
      <xdr:spPr>
        <a:xfrm>
          <a:off x="12716055" y="980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2" name="フローチャート: 判断 331">
          <a:extLst>
            <a:ext uri="{FF2B5EF4-FFF2-40B4-BE49-F238E27FC236}">
              <a16:creationId xmlns:a16="http://schemas.microsoft.com/office/drawing/2014/main" id="{2D33D5EB-6EBC-47A6-8FF9-94D67E23CD27}"/>
            </a:ext>
          </a:extLst>
        </xdr:cNvPr>
        <xdr:cNvSpPr/>
      </xdr:nvSpPr>
      <xdr:spPr>
        <a:xfrm>
          <a:off x="12196792" y="999141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33" name="テキスト ボックス 332">
          <a:extLst>
            <a:ext uri="{FF2B5EF4-FFF2-40B4-BE49-F238E27FC236}">
              <a16:creationId xmlns:a16="http://schemas.microsoft.com/office/drawing/2014/main" id="{04D19532-76AF-481A-842F-C388D604F6B6}"/>
            </a:ext>
          </a:extLst>
        </xdr:cNvPr>
        <xdr:cNvSpPr txBox="1"/>
      </xdr:nvSpPr>
      <xdr:spPr>
        <a:xfrm>
          <a:off x="11906130" y="976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A73FD2A-739B-4259-B97D-ADCABEBE855B}"/>
            </a:ext>
          </a:extLst>
        </xdr:cNvPr>
        <xdr:cNvSpPr txBox="1"/>
      </xdr:nvSpPr>
      <xdr:spPr>
        <a:xfrm>
          <a:off x="1522059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42754FC-B83B-4E68-83D4-9B8E5C6F393A}"/>
            </a:ext>
          </a:extLst>
        </xdr:cNvPr>
        <xdr:cNvSpPr txBox="1"/>
      </xdr:nvSpPr>
      <xdr:spPr>
        <a:xfrm>
          <a:off x="1446146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6CD478C-EB3D-43F7-8C40-640F846BADFA}"/>
            </a:ext>
          </a:extLst>
        </xdr:cNvPr>
        <xdr:cNvSpPr txBox="1"/>
      </xdr:nvSpPr>
      <xdr:spPr>
        <a:xfrm>
          <a:off x="13662683"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3706DC4-BCAB-4534-895A-E7754A146AC7}"/>
            </a:ext>
          </a:extLst>
        </xdr:cNvPr>
        <xdr:cNvSpPr txBox="1"/>
      </xdr:nvSpPr>
      <xdr:spPr>
        <a:xfrm>
          <a:off x="1286138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7EF1206-B36E-4E64-BF16-ECFEAE2B2613}"/>
            </a:ext>
          </a:extLst>
        </xdr:cNvPr>
        <xdr:cNvSpPr txBox="1"/>
      </xdr:nvSpPr>
      <xdr:spPr>
        <a:xfrm>
          <a:off x="1205146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102084</xdr:rowOff>
    </xdr:from>
    <xdr:to>
      <xdr:col>81</xdr:col>
      <xdr:colOff>95250</xdr:colOff>
      <xdr:row>66</xdr:row>
      <xdr:rowOff>32234</xdr:rowOff>
    </xdr:to>
    <xdr:sp macro="" textlink="">
      <xdr:nvSpPr>
        <xdr:cNvPr id="339" name="楕円 338">
          <a:extLst>
            <a:ext uri="{FF2B5EF4-FFF2-40B4-BE49-F238E27FC236}">
              <a16:creationId xmlns:a16="http://schemas.microsoft.com/office/drawing/2014/main" id="{D8DDC145-2488-4457-B388-89983913DC45}"/>
            </a:ext>
          </a:extLst>
        </xdr:cNvPr>
        <xdr:cNvSpPr/>
      </xdr:nvSpPr>
      <xdr:spPr>
        <a:xfrm>
          <a:off x="15368438" y="10755707"/>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74161</xdr:rowOff>
    </xdr:from>
    <xdr:ext cx="762000" cy="259045"/>
    <xdr:sp macro="" textlink="">
      <xdr:nvSpPr>
        <xdr:cNvPr id="340" name="定員管理の状況該当値テキスト">
          <a:extLst>
            <a:ext uri="{FF2B5EF4-FFF2-40B4-BE49-F238E27FC236}">
              <a16:creationId xmlns:a16="http://schemas.microsoft.com/office/drawing/2014/main" id="{1C021A09-9F9F-4E27-A3C3-BE2F550D1D95}"/>
            </a:ext>
          </a:extLst>
        </xdr:cNvPr>
        <xdr:cNvSpPr txBox="1"/>
      </xdr:nvSpPr>
      <xdr:spPr>
        <a:xfrm>
          <a:off x="15505622" y="1072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75656</xdr:rowOff>
    </xdr:from>
    <xdr:to>
      <xdr:col>77</xdr:col>
      <xdr:colOff>95250</xdr:colOff>
      <xdr:row>66</xdr:row>
      <xdr:rowOff>5806</xdr:rowOff>
    </xdr:to>
    <xdr:sp macro="" textlink="">
      <xdr:nvSpPr>
        <xdr:cNvPr id="341" name="楕円 340">
          <a:extLst>
            <a:ext uri="{FF2B5EF4-FFF2-40B4-BE49-F238E27FC236}">
              <a16:creationId xmlns:a16="http://schemas.microsoft.com/office/drawing/2014/main" id="{43E8C8BD-1D7C-45B0-9BB5-CD4A0F7F8901}"/>
            </a:ext>
          </a:extLst>
        </xdr:cNvPr>
        <xdr:cNvSpPr/>
      </xdr:nvSpPr>
      <xdr:spPr>
        <a:xfrm>
          <a:off x="14609313" y="10729279"/>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162033</xdr:rowOff>
    </xdr:from>
    <xdr:ext cx="736600" cy="259045"/>
    <xdr:sp macro="" textlink="">
      <xdr:nvSpPr>
        <xdr:cNvPr id="342" name="テキスト ボックス 341">
          <a:extLst>
            <a:ext uri="{FF2B5EF4-FFF2-40B4-BE49-F238E27FC236}">
              <a16:creationId xmlns:a16="http://schemas.microsoft.com/office/drawing/2014/main" id="{65D0C235-D818-4A21-954D-AE3E407D473C}"/>
            </a:ext>
          </a:extLst>
        </xdr:cNvPr>
        <xdr:cNvSpPr txBox="1"/>
      </xdr:nvSpPr>
      <xdr:spPr>
        <a:xfrm>
          <a:off x="14316135" y="10815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21651</xdr:rowOff>
    </xdr:from>
    <xdr:to>
      <xdr:col>73</xdr:col>
      <xdr:colOff>44450</xdr:colOff>
      <xdr:row>65</xdr:row>
      <xdr:rowOff>123251</xdr:rowOff>
    </xdr:to>
    <xdr:sp macro="" textlink="">
      <xdr:nvSpPr>
        <xdr:cNvPr id="343" name="楕円 342">
          <a:extLst>
            <a:ext uri="{FF2B5EF4-FFF2-40B4-BE49-F238E27FC236}">
              <a16:creationId xmlns:a16="http://schemas.microsoft.com/office/drawing/2014/main" id="{4D4D5E02-C8F7-460B-BBEC-A38C77B2D8E0}"/>
            </a:ext>
          </a:extLst>
        </xdr:cNvPr>
        <xdr:cNvSpPr/>
      </xdr:nvSpPr>
      <xdr:spPr>
        <a:xfrm>
          <a:off x="13816642" y="10675274"/>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108028</xdr:rowOff>
    </xdr:from>
    <xdr:ext cx="762000" cy="259045"/>
    <xdr:sp macro="" textlink="">
      <xdr:nvSpPr>
        <xdr:cNvPr id="344" name="テキスト ボックス 343">
          <a:extLst>
            <a:ext uri="{FF2B5EF4-FFF2-40B4-BE49-F238E27FC236}">
              <a16:creationId xmlns:a16="http://schemas.microsoft.com/office/drawing/2014/main" id="{D2DEE312-2F9A-4DDF-A813-BE9E6F5D2529}"/>
            </a:ext>
          </a:extLst>
        </xdr:cNvPr>
        <xdr:cNvSpPr txBox="1"/>
      </xdr:nvSpPr>
      <xdr:spPr>
        <a:xfrm>
          <a:off x="13506210" y="107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121859</xdr:rowOff>
    </xdr:from>
    <xdr:to>
      <xdr:col>68</xdr:col>
      <xdr:colOff>203200</xdr:colOff>
      <xdr:row>65</xdr:row>
      <xdr:rowOff>52009</xdr:rowOff>
    </xdr:to>
    <xdr:sp macro="" textlink="">
      <xdr:nvSpPr>
        <xdr:cNvPr id="345" name="楕円 344">
          <a:extLst>
            <a:ext uri="{FF2B5EF4-FFF2-40B4-BE49-F238E27FC236}">
              <a16:creationId xmlns:a16="http://schemas.microsoft.com/office/drawing/2014/main" id="{EA32148F-0DDE-41DB-A555-33655FFB5267}"/>
            </a:ext>
          </a:extLst>
        </xdr:cNvPr>
        <xdr:cNvSpPr/>
      </xdr:nvSpPr>
      <xdr:spPr>
        <a:xfrm>
          <a:off x="13006717" y="10611580"/>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36786</xdr:rowOff>
    </xdr:from>
    <xdr:ext cx="762000" cy="259045"/>
    <xdr:sp macro="" textlink="">
      <xdr:nvSpPr>
        <xdr:cNvPr id="346" name="テキスト ボックス 345">
          <a:extLst>
            <a:ext uri="{FF2B5EF4-FFF2-40B4-BE49-F238E27FC236}">
              <a16:creationId xmlns:a16="http://schemas.microsoft.com/office/drawing/2014/main" id="{40A07BCB-0A19-4011-93E9-8F05409F4999}"/>
            </a:ext>
          </a:extLst>
        </xdr:cNvPr>
        <xdr:cNvSpPr txBox="1"/>
      </xdr:nvSpPr>
      <xdr:spPr>
        <a:xfrm>
          <a:off x="12716055" y="106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7" name="楕円 346">
          <a:extLst>
            <a:ext uri="{FF2B5EF4-FFF2-40B4-BE49-F238E27FC236}">
              <a16:creationId xmlns:a16="http://schemas.microsoft.com/office/drawing/2014/main" id="{0FB40C0E-D9F6-42DF-9F08-44DE61E93E2C}"/>
            </a:ext>
          </a:extLst>
        </xdr:cNvPr>
        <xdr:cNvSpPr/>
      </xdr:nvSpPr>
      <xdr:spPr>
        <a:xfrm>
          <a:off x="12196792" y="1059089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48" name="テキスト ボックス 347">
          <a:extLst>
            <a:ext uri="{FF2B5EF4-FFF2-40B4-BE49-F238E27FC236}">
              <a16:creationId xmlns:a16="http://schemas.microsoft.com/office/drawing/2014/main" id="{B360A8E5-0C73-419E-8FF9-EFCA875E4FA8}"/>
            </a:ext>
          </a:extLst>
        </xdr:cNvPr>
        <xdr:cNvSpPr txBox="1"/>
      </xdr:nvSpPr>
      <xdr:spPr>
        <a:xfrm>
          <a:off x="11906130" y="106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DF7BB8B6-8B24-4F7E-B5C3-A635D11E4CBD}"/>
            </a:ext>
          </a:extLst>
        </xdr:cNvPr>
        <xdr:cNvSpPr/>
      </xdr:nvSpPr>
      <xdr:spPr>
        <a:xfrm>
          <a:off x="11621099" y="4797605"/>
          <a:ext cx="4605547" cy="30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DEDAD20-3FC2-4144-8324-164FD31E7E90}"/>
            </a:ext>
          </a:extLst>
        </xdr:cNvPr>
        <xdr:cNvSpPr txBox="1"/>
      </xdr:nvSpPr>
      <xdr:spPr>
        <a:xfrm>
          <a:off x="12390198" y="5144458"/>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E7B20ED-36B6-41B1-995B-AF8E18B7490D}"/>
            </a:ext>
          </a:extLst>
        </xdr:cNvPr>
        <xdr:cNvSpPr txBox="1"/>
      </xdr:nvSpPr>
      <xdr:spPr>
        <a:xfrm>
          <a:off x="13964699" y="51190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AB38361-8524-4517-8A89-9289954F6412}"/>
            </a:ext>
          </a:extLst>
        </xdr:cNvPr>
        <xdr:cNvSpPr/>
      </xdr:nvSpPr>
      <xdr:spPr>
        <a:xfrm>
          <a:off x="16290146" y="5044057"/>
          <a:ext cx="1365849"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301AAE4-EBD0-440B-8DD2-7E8D3701AF3E}"/>
            </a:ext>
          </a:extLst>
        </xdr:cNvPr>
        <xdr:cNvSpPr/>
      </xdr:nvSpPr>
      <xdr:spPr>
        <a:xfrm>
          <a:off x="16290146" y="5227008"/>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7831C18-47D8-4FE9-AADC-43E2AB227E5B}"/>
            </a:ext>
          </a:extLst>
        </xdr:cNvPr>
        <xdr:cNvSpPr/>
      </xdr:nvSpPr>
      <xdr:spPr>
        <a:xfrm>
          <a:off x="17782995"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BD0592A-5A73-49D3-9DC6-FA7B2AC6A8D8}"/>
            </a:ext>
          </a:extLst>
        </xdr:cNvPr>
        <xdr:cNvSpPr/>
      </xdr:nvSpPr>
      <xdr:spPr>
        <a:xfrm>
          <a:off x="17782995"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74DA53C-2588-4D1D-9F3B-0DFC4AF02356}"/>
            </a:ext>
          </a:extLst>
        </xdr:cNvPr>
        <xdr:cNvSpPr/>
      </xdr:nvSpPr>
      <xdr:spPr>
        <a:xfrm>
          <a:off x="19105113"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9810597-AB49-4914-B871-7119F740C124}"/>
            </a:ext>
          </a:extLst>
        </xdr:cNvPr>
        <xdr:cNvSpPr/>
      </xdr:nvSpPr>
      <xdr:spPr>
        <a:xfrm>
          <a:off x="19105113"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961D242-BDF8-4BAA-8BD2-AEB09207828D}"/>
            </a:ext>
          </a:extLst>
        </xdr:cNvPr>
        <xdr:cNvSpPr/>
      </xdr:nvSpPr>
      <xdr:spPr>
        <a:xfrm>
          <a:off x="11621099" y="5529412"/>
          <a:ext cx="4605547"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AA49A57-C064-4435-9472-468C6E848123}"/>
            </a:ext>
          </a:extLst>
        </xdr:cNvPr>
        <xdr:cNvSpPr/>
      </xdr:nvSpPr>
      <xdr:spPr>
        <a:xfrm>
          <a:off x="16397377" y="5529412"/>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759D57F6-0D21-4C4A-B308-1D069183970C}"/>
            </a:ext>
          </a:extLst>
        </xdr:cNvPr>
        <xdr:cNvSpPr/>
      </xdr:nvSpPr>
      <xdr:spPr>
        <a:xfrm>
          <a:off x="16397377" y="5529412"/>
          <a:ext cx="3454161"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770AECA-705A-41E0-AB1D-6BD387958969}"/>
            </a:ext>
          </a:extLst>
        </xdr:cNvPr>
        <xdr:cNvSpPr txBox="1"/>
      </xdr:nvSpPr>
      <xdr:spPr>
        <a:xfrm>
          <a:off x="16507124" y="5831816"/>
          <a:ext cx="5242225" cy="19414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港湾（地方港湾）を擁していることにより、長年にわたり大きな投資を行っている。また、公共下水道事業や合併特例事業の実施により、類似団体平均を上回っている。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20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970CEDE-FBD3-4704-870C-4D7D8A90BE5D}"/>
            </a:ext>
          </a:extLst>
        </xdr:cNvPr>
        <xdr:cNvSpPr txBox="1"/>
      </xdr:nvSpPr>
      <xdr:spPr>
        <a:xfrm>
          <a:off x="11582999" y="5346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F88F1E0-E7FC-4834-A200-1DB192A84C56}"/>
            </a:ext>
          </a:extLst>
        </xdr:cNvPr>
        <xdr:cNvCxnSpPr/>
      </xdr:nvCxnSpPr>
      <xdr:spPr>
        <a:xfrm>
          <a:off x="11621099" y="7836739"/>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C378144-2D87-48C9-A8C7-75EE41292410}"/>
            </a:ext>
          </a:extLst>
        </xdr:cNvPr>
        <xdr:cNvSpPr txBox="1"/>
      </xdr:nvSpPr>
      <xdr:spPr>
        <a:xfrm>
          <a:off x="10938175" y="77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CB2DBFF1-5A45-4E57-8154-752ED71DE823}"/>
            </a:ext>
          </a:extLst>
        </xdr:cNvPr>
        <xdr:cNvCxnSpPr/>
      </xdr:nvCxnSpPr>
      <xdr:spPr>
        <a:xfrm>
          <a:off x="11621099" y="7449668"/>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5B7B0ADE-C2E0-4B90-ACB6-07020FB3DA34}"/>
            </a:ext>
          </a:extLst>
        </xdr:cNvPr>
        <xdr:cNvSpPr txBox="1"/>
      </xdr:nvSpPr>
      <xdr:spPr>
        <a:xfrm>
          <a:off x="10938175" y="731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419E4153-123A-46EB-947E-545939290778}"/>
            </a:ext>
          </a:extLst>
        </xdr:cNvPr>
        <xdr:cNvCxnSpPr/>
      </xdr:nvCxnSpPr>
      <xdr:spPr>
        <a:xfrm>
          <a:off x="11621099" y="7062598"/>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61EA476-BFBA-4846-905A-872549C9A2EE}"/>
            </a:ext>
          </a:extLst>
        </xdr:cNvPr>
        <xdr:cNvSpPr txBox="1"/>
      </xdr:nvSpPr>
      <xdr:spPr>
        <a:xfrm>
          <a:off x="10938175" y="69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DC68D4D8-02AB-4421-8948-6ADC7D133785}"/>
            </a:ext>
          </a:extLst>
        </xdr:cNvPr>
        <xdr:cNvCxnSpPr/>
      </xdr:nvCxnSpPr>
      <xdr:spPr>
        <a:xfrm>
          <a:off x="11621099" y="668307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14F50F3-425D-4090-9CD9-3506F9A53446}"/>
            </a:ext>
          </a:extLst>
        </xdr:cNvPr>
        <xdr:cNvSpPr txBox="1"/>
      </xdr:nvSpPr>
      <xdr:spPr>
        <a:xfrm>
          <a:off x="10938175" y="654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17F7B4E3-7BFC-4E79-A80A-E9DA345B8084}"/>
            </a:ext>
          </a:extLst>
        </xdr:cNvPr>
        <xdr:cNvCxnSpPr/>
      </xdr:nvCxnSpPr>
      <xdr:spPr>
        <a:xfrm>
          <a:off x="11621099" y="629600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BBA06CC-4176-4AAA-A855-3A63FF3C6A65}"/>
            </a:ext>
          </a:extLst>
        </xdr:cNvPr>
        <xdr:cNvSpPr txBox="1"/>
      </xdr:nvSpPr>
      <xdr:spPr>
        <a:xfrm>
          <a:off x="10938175" y="616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4A983B91-9CBA-4043-917D-19019C2AFA3F}"/>
            </a:ext>
          </a:extLst>
        </xdr:cNvPr>
        <xdr:cNvCxnSpPr/>
      </xdr:nvCxnSpPr>
      <xdr:spPr>
        <a:xfrm>
          <a:off x="11621099" y="590893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B78AC3FD-D10E-48A6-817E-AE8D534BA44B}"/>
            </a:ext>
          </a:extLst>
        </xdr:cNvPr>
        <xdr:cNvSpPr txBox="1"/>
      </xdr:nvSpPr>
      <xdr:spPr>
        <a:xfrm>
          <a:off x="10938175" y="577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12F974A6-D53B-4ED9-87B6-140148F1667B}"/>
            </a:ext>
          </a:extLst>
        </xdr:cNvPr>
        <xdr:cNvCxnSpPr/>
      </xdr:nvCxnSpPr>
      <xdr:spPr>
        <a:xfrm>
          <a:off x="11621099" y="552941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5E72BC01-25A5-4E56-B93D-CFA05F3386BF}"/>
            </a:ext>
          </a:extLst>
        </xdr:cNvPr>
        <xdr:cNvSpPr txBox="1"/>
      </xdr:nvSpPr>
      <xdr:spPr>
        <a:xfrm>
          <a:off x="10938175" y="53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33DF8AD2-CFF8-4D14-8255-E301F67A5967}"/>
            </a:ext>
          </a:extLst>
        </xdr:cNvPr>
        <xdr:cNvSpPr/>
      </xdr:nvSpPr>
      <xdr:spPr>
        <a:xfrm>
          <a:off x="11621099" y="5529412"/>
          <a:ext cx="4605547"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133BC370-B5A9-4FCE-B354-5B66E754D71E}"/>
            </a:ext>
          </a:extLst>
        </xdr:cNvPr>
        <xdr:cNvCxnSpPr/>
      </xdr:nvCxnSpPr>
      <xdr:spPr>
        <a:xfrm flipV="1">
          <a:off x="15416722" y="5949151"/>
          <a:ext cx="0" cy="1347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A3136E8C-F20C-46D3-A6D3-415B5B0C3A18}"/>
            </a:ext>
          </a:extLst>
        </xdr:cNvPr>
        <xdr:cNvSpPr txBox="1"/>
      </xdr:nvSpPr>
      <xdr:spPr>
        <a:xfrm>
          <a:off x="15505622" y="726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F7036656-45C3-4CB0-A953-30730F239AAE}"/>
            </a:ext>
          </a:extLst>
        </xdr:cNvPr>
        <xdr:cNvCxnSpPr/>
      </xdr:nvCxnSpPr>
      <xdr:spPr>
        <a:xfrm>
          <a:off x="15347591" y="7296350"/>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2ABFA86B-549C-40E6-AAC5-DDEAD18718D5}"/>
            </a:ext>
          </a:extLst>
        </xdr:cNvPr>
        <xdr:cNvSpPr txBox="1"/>
      </xdr:nvSpPr>
      <xdr:spPr>
        <a:xfrm>
          <a:off x="15505622" y="57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60304D80-EE91-4340-A948-EEBFD8D0048E}"/>
            </a:ext>
          </a:extLst>
        </xdr:cNvPr>
        <xdr:cNvCxnSpPr/>
      </xdr:nvCxnSpPr>
      <xdr:spPr>
        <a:xfrm>
          <a:off x="15347591" y="5949151"/>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170039</xdr:rowOff>
    </xdr:from>
    <xdr:to>
      <xdr:col>81</xdr:col>
      <xdr:colOff>44450</xdr:colOff>
      <xdr:row>43</xdr:row>
      <xdr:rowOff>41628</xdr:rowOff>
    </xdr:to>
    <xdr:cxnSp macro="">
      <xdr:nvCxnSpPr>
        <xdr:cNvPr id="383" name="直線コネクタ 382">
          <a:extLst>
            <a:ext uri="{FF2B5EF4-FFF2-40B4-BE49-F238E27FC236}">
              <a16:creationId xmlns:a16="http://schemas.microsoft.com/office/drawing/2014/main" id="{756B42C5-80EF-4CF6-B7F2-B9FFB9569C0B}"/>
            </a:ext>
          </a:extLst>
        </xdr:cNvPr>
        <xdr:cNvCxnSpPr/>
      </xdr:nvCxnSpPr>
      <xdr:spPr>
        <a:xfrm flipV="1">
          <a:off x="14657597" y="6881390"/>
          <a:ext cx="759125" cy="2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7F29FDE9-86A4-4058-81B3-8108EE0B089F}"/>
            </a:ext>
          </a:extLst>
        </xdr:cNvPr>
        <xdr:cNvSpPr txBox="1"/>
      </xdr:nvSpPr>
      <xdr:spPr>
        <a:xfrm>
          <a:off x="15505622" y="6538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921E71F1-3025-4A07-8B7C-15421E74BB13}"/>
            </a:ext>
          </a:extLst>
        </xdr:cNvPr>
        <xdr:cNvSpPr/>
      </xdr:nvSpPr>
      <xdr:spPr>
        <a:xfrm>
          <a:off x="15368438" y="6685897"/>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44</xdr:row>
      <xdr:rowOff>84667</xdr:rowOff>
    </xdr:to>
    <xdr:cxnSp macro="">
      <xdr:nvCxnSpPr>
        <xdr:cNvPr id="386" name="直線コネクタ 385">
          <a:extLst>
            <a:ext uri="{FF2B5EF4-FFF2-40B4-BE49-F238E27FC236}">
              <a16:creationId xmlns:a16="http://schemas.microsoft.com/office/drawing/2014/main" id="{19683136-E87C-4FB0-93D8-FF51A6D2E190}"/>
            </a:ext>
          </a:extLst>
        </xdr:cNvPr>
        <xdr:cNvCxnSpPr/>
      </xdr:nvCxnSpPr>
      <xdr:spPr>
        <a:xfrm flipV="1">
          <a:off x="13850189" y="7089409"/>
          <a:ext cx="807408" cy="20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61579561-D329-4143-9423-F7B2164D593A}"/>
            </a:ext>
          </a:extLst>
        </xdr:cNvPr>
        <xdr:cNvSpPr/>
      </xdr:nvSpPr>
      <xdr:spPr>
        <a:xfrm>
          <a:off x="14609313" y="6699303"/>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CAD15B29-11FD-43CF-BEE5-E250AD2B7C57}"/>
            </a:ext>
          </a:extLst>
        </xdr:cNvPr>
        <xdr:cNvSpPr txBox="1"/>
      </xdr:nvSpPr>
      <xdr:spPr>
        <a:xfrm>
          <a:off x="14316135" y="647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151695</xdr:rowOff>
    </xdr:to>
    <xdr:cxnSp macro="">
      <xdr:nvCxnSpPr>
        <xdr:cNvPr id="389" name="直線コネクタ 388">
          <a:extLst>
            <a:ext uri="{FF2B5EF4-FFF2-40B4-BE49-F238E27FC236}">
              <a16:creationId xmlns:a16="http://schemas.microsoft.com/office/drawing/2014/main" id="{456A922B-29C8-4AEF-B601-B612DC032877}"/>
            </a:ext>
          </a:extLst>
        </xdr:cNvPr>
        <xdr:cNvCxnSpPr/>
      </xdr:nvCxnSpPr>
      <xdr:spPr>
        <a:xfrm flipV="1">
          <a:off x="13057517" y="7296350"/>
          <a:ext cx="792672"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47D9A49-2D46-4AE3-83BD-F15452E5DB25}"/>
            </a:ext>
          </a:extLst>
        </xdr:cNvPr>
        <xdr:cNvSpPr/>
      </xdr:nvSpPr>
      <xdr:spPr>
        <a:xfrm>
          <a:off x="13816642" y="6699303"/>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7D42E55C-B807-4BC3-AECE-BACE3C5ABE15}"/>
            </a:ext>
          </a:extLst>
        </xdr:cNvPr>
        <xdr:cNvSpPr txBox="1"/>
      </xdr:nvSpPr>
      <xdr:spPr>
        <a:xfrm>
          <a:off x="13506210" y="647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138289</xdr:rowOff>
    </xdr:from>
    <xdr:to>
      <xdr:col>68</xdr:col>
      <xdr:colOff>152400</xdr:colOff>
      <xdr:row>44</xdr:row>
      <xdr:rowOff>151695</xdr:rowOff>
    </xdr:to>
    <xdr:cxnSp macro="">
      <xdr:nvCxnSpPr>
        <xdr:cNvPr id="392" name="直線コネクタ 391">
          <a:extLst>
            <a:ext uri="{FF2B5EF4-FFF2-40B4-BE49-F238E27FC236}">
              <a16:creationId xmlns:a16="http://schemas.microsoft.com/office/drawing/2014/main" id="{5C263CB6-597A-4671-BB82-9C7787EDB4D4}"/>
            </a:ext>
          </a:extLst>
        </xdr:cNvPr>
        <xdr:cNvCxnSpPr/>
      </xdr:nvCxnSpPr>
      <xdr:spPr>
        <a:xfrm>
          <a:off x="12247592" y="7349972"/>
          <a:ext cx="80992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3" name="フローチャート: 判断 392">
          <a:extLst>
            <a:ext uri="{FF2B5EF4-FFF2-40B4-BE49-F238E27FC236}">
              <a16:creationId xmlns:a16="http://schemas.microsoft.com/office/drawing/2014/main" id="{9586086C-A3D9-42E0-AF9D-9A4DECF2BDB0}"/>
            </a:ext>
          </a:extLst>
        </xdr:cNvPr>
        <xdr:cNvSpPr/>
      </xdr:nvSpPr>
      <xdr:spPr>
        <a:xfrm>
          <a:off x="13006717" y="6618870"/>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394" name="テキスト ボックス 393">
          <a:extLst>
            <a:ext uri="{FF2B5EF4-FFF2-40B4-BE49-F238E27FC236}">
              <a16:creationId xmlns:a16="http://schemas.microsoft.com/office/drawing/2014/main" id="{6ACEADBE-D04F-439F-9091-E865AA73702E}"/>
            </a:ext>
          </a:extLst>
        </xdr:cNvPr>
        <xdr:cNvSpPr txBox="1"/>
      </xdr:nvSpPr>
      <xdr:spPr>
        <a:xfrm>
          <a:off x="12716055" y="639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DDD8E619-9674-49A1-A681-8AD7D5D38DE1}"/>
            </a:ext>
          </a:extLst>
        </xdr:cNvPr>
        <xdr:cNvSpPr/>
      </xdr:nvSpPr>
      <xdr:spPr>
        <a:xfrm>
          <a:off x="12196792" y="66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396" name="テキスト ボックス 395">
          <a:extLst>
            <a:ext uri="{FF2B5EF4-FFF2-40B4-BE49-F238E27FC236}">
              <a16:creationId xmlns:a16="http://schemas.microsoft.com/office/drawing/2014/main" id="{EAF03980-0C28-488C-953F-34F7BE62B78D}"/>
            </a:ext>
          </a:extLst>
        </xdr:cNvPr>
        <xdr:cNvSpPr txBox="1"/>
      </xdr:nvSpPr>
      <xdr:spPr>
        <a:xfrm>
          <a:off x="11906130" y="63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649CCA9-FBA8-409E-8680-E7C9F95AA393}"/>
            </a:ext>
          </a:extLst>
        </xdr:cNvPr>
        <xdr:cNvSpPr txBox="1"/>
      </xdr:nvSpPr>
      <xdr:spPr>
        <a:xfrm>
          <a:off x="1522059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6478EC3-3098-4623-A4B5-B039C99DFA82}"/>
            </a:ext>
          </a:extLst>
        </xdr:cNvPr>
        <xdr:cNvSpPr txBox="1"/>
      </xdr:nvSpPr>
      <xdr:spPr>
        <a:xfrm>
          <a:off x="1446146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2282214-62C6-4B76-8E9D-B387ADBC7C30}"/>
            </a:ext>
          </a:extLst>
        </xdr:cNvPr>
        <xdr:cNvSpPr txBox="1"/>
      </xdr:nvSpPr>
      <xdr:spPr>
        <a:xfrm>
          <a:off x="13662683"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EC801DD-0D24-45A6-B8C3-634F4EACB3B5}"/>
            </a:ext>
          </a:extLst>
        </xdr:cNvPr>
        <xdr:cNvSpPr txBox="1"/>
      </xdr:nvSpPr>
      <xdr:spPr>
        <a:xfrm>
          <a:off x="1286138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A430236-7A74-4770-9E18-643B75EB48BF}"/>
            </a:ext>
          </a:extLst>
        </xdr:cNvPr>
        <xdr:cNvSpPr txBox="1"/>
      </xdr:nvSpPr>
      <xdr:spPr>
        <a:xfrm>
          <a:off x="1205146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2" name="楕円 401">
          <a:extLst>
            <a:ext uri="{FF2B5EF4-FFF2-40B4-BE49-F238E27FC236}">
              <a16:creationId xmlns:a16="http://schemas.microsoft.com/office/drawing/2014/main" id="{F4032C01-9BB7-4DF8-B6CE-3432D3041618}"/>
            </a:ext>
          </a:extLst>
        </xdr:cNvPr>
        <xdr:cNvSpPr/>
      </xdr:nvSpPr>
      <xdr:spPr>
        <a:xfrm>
          <a:off x="15368438" y="6839216"/>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3" name="公債費負担の状況該当値テキスト">
          <a:extLst>
            <a:ext uri="{FF2B5EF4-FFF2-40B4-BE49-F238E27FC236}">
              <a16:creationId xmlns:a16="http://schemas.microsoft.com/office/drawing/2014/main" id="{BB779CE0-A598-4F27-A303-50558E0ECA47}"/>
            </a:ext>
          </a:extLst>
        </xdr:cNvPr>
        <xdr:cNvSpPr txBox="1"/>
      </xdr:nvSpPr>
      <xdr:spPr>
        <a:xfrm>
          <a:off x="15505622" y="681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4" name="楕円 403">
          <a:extLst>
            <a:ext uri="{FF2B5EF4-FFF2-40B4-BE49-F238E27FC236}">
              <a16:creationId xmlns:a16="http://schemas.microsoft.com/office/drawing/2014/main" id="{7879261B-E908-49FA-9E3B-0A0A82EDF878}"/>
            </a:ext>
          </a:extLst>
        </xdr:cNvPr>
        <xdr:cNvSpPr/>
      </xdr:nvSpPr>
      <xdr:spPr>
        <a:xfrm>
          <a:off x="14609313" y="7046157"/>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5" name="テキスト ボックス 404">
          <a:extLst>
            <a:ext uri="{FF2B5EF4-FFF2-40B4-BE49-F238E27FC236}">
              <a16:creationId xmlns:a16="http://schemas.microsoft.com/office/drawing/2014/main" id="{C8244542-7B17-4168-9419-0D0F8A9AE4D4}"/>
            </a:ext>
          </a:extLst>
        </xdr:cNvPr>
        <xdr:cNvSpPr txBox="1"/>
      </xdr:nvSpPr>
      <xdr:spPr>
        <a:xfrm>
          <a:off x="14316135" y="7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6" name="楕円 405">
          <a:extLst>
            <a:ext uri="{FF2B5EF4-FFF2-40B4-BE49-F238E27FC236}">
              <a16:creationId xmlns:a16="http://schemas.microsoft.com/office/drawing/2014/main" id="{8B53131E-A22C-44A7-BB38-FDA2192BBE16}"/>
            </a:ext>
          </a:extLst>
        </xdr:cNvPr>
        <xdr:cNvSpPr/>
      </xdr:nvSpPr>
      <xdr:spPr>
        <a:xfrm>
          <a:off x="13816642" y="7245550"/>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7" name="テキスト ボックス 406">
          <a:extLst>
            <a:ext uri="{FF2B5EF4-FFF2-40B4-BE49-F238E27FC236}">
              <a16:creationId xmlns:a16="http://schemas.microsoft.com/office/drawing/2014/main" id="{4634200A-C32C-4E9A-9B11-2A64864BB604}"/>
            </a:ext>
          </a:extLst>
        </xdr:cNvPr>
        <xdr:cNvSpPr txBox="1"/>
      </xdr:nvSpPr>
      <xdr:spPr>
        <a:xfrm>
          <a:off x="13506210" y="73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100895</xdr:rowOff>
    </xdr:from>
    <xdr:to>
      <xdr:col>68</xdr:col>
      <xdr:colOff>203200</xdr:colOff>
      <xdr:row>45</xdr:row>
      <xdr:rowOff>31045</xdr:rowOff>
    </xdr:to>
    <xdr:sp macro="" textlink="">
      <xdr:nvSpPr>
        <xdr:cNvPr id="408" name="楕円 407">
          <a:extLst>
            <a:ext uri="{FF2B5EF4-FFF2-40B4-BE49-F238E27FC236}">
              <a16:creationId xmlns:a16="http://schemas.microsoft.com/office/drawing/2014/main" id="{7B8D92BA-D8DC-40E0-9F01-86A39210C043}"/>
            </a:ext>
          </a:extLst>
        </xdr:cNvPr>
        <xdr:cNvSpPr/>
      </xdr:nvSpPr>
      <xdr:spPr>
        <a:xfrm>
          <a:off x="13006717" y="7312578"/>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15822</xdr:rowOff>
    </xdr:from>
    <xdr:ext cx="762000" cy="259045"/>
    <xdr:sp macro="" textlink="">
      <xdr:nvSpPr>
        <xdr:cNvPr id="409" name="テキスト ボックス 408">
          <a:extLst>
            <a:ext uri="{FF2B5EF4-FFF2-40B4-BE49-F238E27FC236}">
              <a16:creationId xmlns:a16="http://schemas.microsoft.com/office/drawing/2014/main" id="{74089827-C76E-4B6F-B1F5-4EF9DECAA1B3}"/>
            </a:ext>
          </a:extLst>
        </xdr:cNvPr>
        <xdr:cNvSpPr txBox="1"/>
      </xdr:nvSpPr>
      <xdr:spPr>
        <a:xfrm>
          <a:off x="12716055" y="7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10" name="楕円 409">
          <a:extLst>
            <a:ext uri="{FF2B5EF4-FFF2-40B4-BE49-F238E27FC236}">
              <a16:creationId xmlns:a16="http://schemas.microsoft.com/office/drawing/2014/main" id="{A66E2CD0-5F8F-4996-845D-936639B495A0}"/>
            </a:ext>
          </a:extLst>
        </xdr:cNvPr>
        <xdr:cNvSpPr/>
      </xdr:nvSpPr>
      <xdr:spPr>
        <a:xfrm>
          <a:off x="12196792" y="729917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11" name="テキスト ボックス 410">
          <a:extLst>
            <a:ext uri="{FF2B5EF4-FFF2-40B4-BE49-F238E27FC236}">
              <a16:creationId xmlns:a16="http://schemas.microsoft.com/office/drawing/2014/main" id="{D054CAA3-143D-4D7C-8593-EFAD1C0A0B6A}"/>
            </a:ext>
          </a:extLst>
        </xdr:cNvPr>
        <xdr:cNvSpPr txBox="1"/>
      </xdr:nvSpPr>
      <xdr:spPr>
        <a:xfrm>
          <a:off x="11906130" y="73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B092EDD1-DB6E-4CE1-B1EE-C42724E69CFE}"/>
            </a:ext>
          </a:extLst>
        </xdr:cNvPr>
        <xdr:cNvSpPr/>
      </xdr:nvSpPr>
      <xdr:spPr>
        <a:xfrm>
          <a:off x="11621099" y="1153663"/>
          <a:ext cx="4605547" cy="309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877909BD-4D42-477E-911D-65CF900E102E}"/>
            </a:ext>
          </a:extLst>
        </xdr:cNvPr>
        <xdr:cNvSpPr txBox="1"/>
      </xdr:nvSpPr>
      <xdr:spPr>
        <a:xfrm>
          <a:off x="12473554" y="1500517"/>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F1E5058-E9B0-4D2E-8FF0-3CA8FE96EA0F}"/>
            </a:ext>
          </a:extLst>
        </xdr:cNvPr>
        <xdr:cNvSpPr txBox="1"/>
      </xdr:nvSpPr>
      <xdr:spPr>
        <a:xfrm>
          <a:off x="13881343" y="147511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4D5ADC91-0D3E-48B8-8588-6B7C4F768AC6}"/>
            </a:ext>
          </a:extLst>
        </xdr:cNvPr>
        <xdr:cNvSpPr/>
      </xdr:nvSpPr>
      <xdr:spPr>
        <a:xfrm>
          <a:off x="16290146" y="1400115"/>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E81684A-77A8-4C7E-B969-D8D30E97198C}"/>
            </a:ext>
          </a:extLst>
        </xdr:cNvPr>
        <xdr:cNvSpPr/>
      </xdr:nvSpPr>
      <xdr:spPr>
        <a:xfrm>
          <a:off x="16290146" y="1583067"/>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E5B4E99D-86F5-4E53-9898-4E251E1379A1}"/>
            </a:ext>
          </a:extLst>
        </xdr:cNvPr>
        <xdr:cNvSpPr/>
      </xdr:nvSpPr>
      <xdr:spPr>
        <a:xfrm>
          <a:off x="17782995" y="14001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87B16CD9-0A8F-4F6E-9715-429F35532EAF}"/>
            </a:ext>
          </a:extLst>
        </xdr:cNvPr>
        <xdr:cNvSpPr/>
      </xdr:nvSpPr>
      <xdr:spPr>
        <a:xfrm>
          <a:off x="17782995" y="1583067"/>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67D2C49F-D0B7-4555-B4ED-40F6C939F6EF}"/>
            </a:ext>
          </a:extLst>
        </xdr:cNvPr>
        <xdr:cNvSpPr/>
      </xdr:nvSpPr>
      <xdr:spPr>
        <a:xfrm>
          <a:off x="19105113" y="14001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F507CFF-9E74-4153-BF74-DE6D6A68A199}"/>
            </a:ext>
          </a:extLst>
        </xdr:cNvPr>
        <xdr:cNvSpPr/>
      </xdr:nvSpPr>
      <xdr:spPr>
        <a:xfrm>
          <a:off x="19105113" y="1583067"/>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CB6F5038-1F32-4DD1-B16E-B106357C42B7}"/>
            </a:ext>
          </a:extLst>
        </xdr:cNvPr>
        <xdr:cNvSpPr/>
      </xdr:nvSpPr>
      <xdr:spPr>
        <a:xfrm>
          <a:off x="11621099" y="1885471"/>
          <a:ext cx="4605547" cy="2307326"/>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CF449DCF-BD5A-40A2-86EC-AB4955740473}"/>
            </a:ext>
          </a:extLst>
        </xdr:cNvPr>
        <xdr:cNvSpPr/>
      </xdr:nvSpPr>
      <xdr:spPr>
        <a:xfrm>
          <a:off x="16397377" y="1885471"/>
          <a:ext cx="5459203" cy="2307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236172D6-E112-46F4-A776-05D55783CF88}"/>
            </a:ext>
          </a:extLst>
        </xdr:cNvPr>
        <xdr:cNvSpPr/>
      </xdr:nvSpPr>
      <xdr:spPr>
        <a:xfrm>
          <a:off x="16397377" y="1885471"/>
          <a:ext cx="3454161"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C7A140D6-76FA-4EF2-9B22-45B9E2085D8F}"/>
            </a:ext>
          </a:extLst>
        </xdr:cNvPr>
        <xdr:cNvSpPr txBox="1"/>
      </xdr:nvSpPr>
      <xdr:spPr>
        <a:xfrm>
          <a:off x="16507124" y="2187875"/>
          <a:ext cx="5242225"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港湾施設整備や公営住宅整備、合併に伴う建設事業及び基金造成事業等の実施による地方債発行額の増加により、令和元年度までは類似団体平均値を上回っていた。</a:t>
          </a:r>
        </a:p>
        <a:p>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年度以降、地方債新規発行額を抑制していることによる地方債現在高の減少や、ふるさと応援基金残高の増加により、令和３年度・４年度は充当可能財源等が将来負担額を上回った。</a:t>
          </a:r>
        </a:p>
        <a:p>
          <a:r>
            <a:rPr kumimoji="1" lang="ja-JP" altLang="en-US" sz="1150">
              <a:latin typeface="ＭＳ Ｐゴシック" panose="020B0600070205080204" pitchFamily="50" charset="-128"/>
              <a:ea typeface="ＭＳ Ｐゴシック" panose="020B0600070205080204" pitchFamily="50" charset="-128"/>
            </a:rPr>
            <a:t>後世への負担を少しでも軽減するよう、今後も事業実施については世代間負担の公平性を十分に考慮するとともに、適正な地方債発行に努め、財政の健全化を図る。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DB1C9362-CF31-4243-A4C9-EC9F48189953}"/>
            </a:ext>
          </a:extLst>
        </xdr:cNvPr>
        <xdr:cNvSpPr txBox="1"/>
      </xdr:nvSpPr>
      <xdr:spPr>
        <a:xfrm>
          <a:off x="11582999" y="170251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221E91C0-4C06-4637-BAD2-43DF27820706}"/>
            </a:ext>
          </a:extLst>
        </xdr:cNvPr>
        <xdr:cNvCxnSpPr/>
      </xdr:nvCxnSpPr>
      <xdr:spPr>
        <a:xfrm>
          <a:off x="11621099" y="419279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5238387C-F379-473D-AA18-3C4574879FD7}"/>
            </a:ext>
          </a:extLst>
        </xdr:cNvPr>
        <xdr:cNvSpPr txBox="1"/>
      </xdr:nvSpPr>
      <xdr:spPr>
        <a:xfrm>
          <a:off x="10938175" y="405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9618EB21-DF67-4770-8899-91CFFFD203E3}"/>
            </a:ext>
          </a:extLst>
        </xdr:cNvPr>
        <xdr:cNvCxnSpPr/>
      </xdr:nvCxnSpPr>
      <xdr:spPr>
        <a:xfrm>
          <a:off x="11621099" y="380572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D912B90D-F5CE-4330-8533-18D09D75AE19}"/>
            </a:ext>
          </a:extLst>
        </xdr:cNvPr>
        <xdr:cNvSpPr txBox="1"/>
      </xdr:nvSpPr>
      <xdr:spPr>
        <a:xfrm>
          <a:off x="10938175" y="367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8D357EB9-5745-4F3B-862F-4DAB55C0FF29}"/>
            </a:ext>
          </a:extLst>
        </xdr:cNvPr>
        <xdr:cNvCxnSpPr/>
      </xdr:nvCxnSpPr>
      <xdr:spPr>
        <a:xfrm>
          <a:off x="11621099" y="3426205"/>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1175702-EB3D-4CB6-963D-D4D61634D50D}"/>
            </a:ext>
          </a:extLst>
        </xdr:cNvPr>
        <xdr:cNvSpPr txBox="1"/>
      </xdr:nvSpPr>
      <xdr:spPr>
        <a:xfrm>
          <a:off x="10938175" y="32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C732A33B-DA83-42CB-9F0B-D46D63590EA9}"/>
            </a:ext>
          </a:extLst>
        </xdr:cNvPr>
        <xdr:cNvCxnSpPr/>
      </xdr:nvCxnSpPr>
      <xdr:spPr>
        <a:xfrm>
          <a:off x="11621099" y="303913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CD891CD8-9F7B-439F-9B06-646D77FA39D0}"/>
            </a:ext>
          </a:extLst>
        </xdr:cNvPr>
        <xdr:cNvSpPr txBox="1"/>
      </xdr:nvSpPr>
      <xdr:spPr>
        <a:xfrm>
          <a:off x="10938175" y="29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3A7AE3AF-A98C-4947-B1D7-C99D7C0DD4AE}"/>
            </a:ext>
          </a:extLst>
        </xdr:cNvPr>
        <xdr:cNvCxnSpPr/>
      </xdr:nvCxnSpPr>
      <xdr:spPr>
        <a:xfrm>
          <a:off x="11621099" y="2652063"/>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6A32AE2D-E938-40E0-B3CE-60E3AB7B9A59}"/>
            </a:ext>
          </a:extLst>
        </xdr:cNvPr>
        <xdr:cNvSpPr txBox="1"/>
      </xdr:nvSpPr>
      <xdr:spPr>
        <a:xfrm>
          <a:off x="10938175" y="251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89944D50-EA5C-45AF-8F42-D55655E402D1}"/>
            </a:ext>
          </a:extLst>
        </xdr:cNvPr>
        <xdr:cNvCxnSpPr/>
      </xdr:nvCxnSpPr>
      <xdr:spPr>
        <a:xfrm>
          <a:off x="11621099" y="227254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B67303B9-6F1B-444F-8272-924B9557908A}"/>
            </a:ext>
          </a:extLst>
        </xdr:cNvPr>
        <xdr:cNvSpPr txBox="1"/>
      </xdr:nvSpPr>
      <xdr:spPr>
        <a:xfrm>
          <a:off x="10938175" y="21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771FBE0-EF5D-4119-AF63-ED44B2D5B837}"/>
            </a:ext>
          </a:extLst>
        </xdr:cNvPr>
        <xdr:cNvCxnSpPr/>
      </xdr:nvCxnSpPr>
      <xdr:spPr>
        <a:xfrm>
          <a:off x="11621099" y="1885471"/>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81FA1EE-7CF8-4376-B47D-93B7A1C4AE12}"/>
            </a:ext>
          </a:extLst>
        </xdr:cNvPr>
        <xdr:cNvSpPr/>
      </xdr:nvSpPr>
      <xdr:spPr>
        <a:xfrm>
          <a:off x="11621099" y="1885471"/>
          <a:ext cx="4605547" cy="2307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54FD7C17-28BD-45E6-A197-6F8760F61821}"/>
            </a:ext>
          </a:extLst>
        </xdr:cNvPr>
        <xdr:cNvCxnSpPr/>
      </xdr:nvCxnSpPr>
      <xdr:spPr>
        <a:xfrm flipV="1">
          <a:off x="15416722" y="2272542"/>
          <a:ext cx="0" cy="1457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9A0D9E8B-1046-470B-9A62-7EABC12BDEFB}"/>
            </a:ext>
          </a:extLst>
        </xdr:cNvPr>
        <xdr:cNvSpPr txBox="1"/>
      </xdr:nvSpPr>
      <xdr:spPr>
        <a:xfrm>
          <a:off x="15505622" y="370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AD757380-B2EB-4D94-A492-DDA6F05292BE}"/>
            </a:ext>
          </a:extLst>
        </xdr:cNvPr>
        <xdr:cNvCxnSpPr/>
      </xdr:nvCxnSpPr>
      <xdr:spPr>
        <a:xfrm>
          <a:off x="15347591" y="3730161"/>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9F8B8BA-94FF-4AE0-AAE6-F631C2C5F4F8}"/>
            </a:ext>
          </a:extLst>
        </xdr:cNvPr>
        <xdr:cNvSpPr txBox="1"/>
      </xdr:nvSpPr>
      <xdr:spPr>
        <a:xfrm>
          <a:off x="15505622" y="202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CA3A02AF-A7BA-48EE-A13C-730B32FAA244}"/>
            </a:ext>
          </a:extLst>
        </xdr:cNvPr>
        <xdr:cNvCxnSpPr/>
      </xdr:nvCxnSpPr>
      <xdr:spPr>
        <a:xfrm>
          <a:off x="15347591" y="2272542"/>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16</xdr:row>
      <xdr:rowOff>24271</xdr:rowOff>
    </xdr:from>
    <xdr:to>
      <xdr:col>72</xdr:col>
      <xdr:colOff>203200</xdr:colOff>
      <xdr:row>17</xdr:row>
      <xdr:rowOff>126294</xdr:rowOff>
    </xdr:to>
    <xdr:cxnSp macro="">
      <xdr:nvCxnSpPr>
        <xdr:cNvPr id="445" name="直線コネクタ 444">
          <a:extLst>
            <a:ext uri="{FF2B5EF4-FFF2-40B4-BE49-F238E27FC236}">
              <a16:creationId xmlns:a16="http://schemas.microsoft.com/office/drawing/2014/main" id="{37B3A062-4286-4590-9E01-90759E4666F6}"/>
            </a:ext>
          </a:extLst>
        </xdr:cNvPr>
        <xdr:cNvCxnSpPr/>
      </xdr:nvCxnSpPr>
      <xdr:spPr>
        <a:xfrm flipV="1">
          <a:off x="13057517" y="2646701"/>
          <a:ext cx="792672" cy="2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2B13C16A-DDD7-40CF-9DDF-85FB77484217}"/>
            </a:ext>
          </a:extLst>
        </xdr:cNvPr>
        <xdr:cNvSpPr txBox="1"/>
      </xdr:nvSpPr>
      <xdr:spPr>
        <a:xfrm>
          <a:off x="15505622" y="229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67C7A081-9F8D-4E7E-BB2C-198EC257AB84}"/>
            </a:ext>
          </a:extLst>
        </xdr:cNvPr>
        <xdr:cNvSpPr/>
      </xdr:nvSpPr>
      <xdr:spPr>
        <a:xfrm>
          <a:off x="15368438" y="2313394"/>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64629</xdr:rowOff>
    </xdr:from>
    <xdr:to>
      <xdr:col>68</xdr:col>
      <xdr:colOff>152400</xdr:colOff>
      <xdr:row>17</xdr:row>
      <xdr:rowOff>126294</xdr:rowOff>
    </xdr:to>
    <xdr:cxnSp macro="">
      <xdr:nvCxnSpPr>
        <xdr:cNvPr id="448" name="直線コネクタ 447">
          <a:extLst>
            <a:ext uri="{FF2B5EF4-FFF2-40B4-BE49-F238E27FC236}">
              <a16:creationId xmlns:a16="http://schemas.microsoft.com/office/drawing/2014/main" id="{AC8A1CEF-DBE5-44E2-A22E-2EB3816885A0}"/>
            </a:ext>
          </a:extLst>
        </xdr:cNvPr>
        <xdr:cNvCxnSpPr/>
      </xdr:nvCxnSpPr>
      <xdr:spPr>
        <a:xfrm>
          <a:off x="12247592" y="2850961"/>
          <a:ext cx="809925"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C55B8267-AF46-4726-ADCB-989330E72DC9}"/>
            </a:ext>
          </a:extLst>
        </xdr:cNvPr>
        <xdr:cNvSpPr/>
      </xdr:nvSpPr>
      <xdr:spPr>
        <a:xfrm>
          <a:off x="14609313" y="2474756"/>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8B0AB7F5-1DC3-4EF5-925C-FDA8C5DB2CEA}"/>
            </a:ext>
          </a:extLst>
        </xdr:cNvPr>
        <xdr:cNvSpPr txBox="1"/>
      </xdr:nvSpPr>
      <xdr:spPr>
        <a:xfrm>
          <a:off x="14316135" y="225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51" name="フローチャート: 判断 450">
          <a:extLst>
            <a:ext uri="{FF2B5EF4-FFF2-40B4-BE49-F238E27FC236}">
              <a16:creationId xmlns:a16="http://schemas.microsoft.com/office/drawing/2014/main" id="{FFD0340B-4B87-45DC-99DC-128ADE6ED1EA}"/>
            </a:ext>
          </a:extLst>
        </xdr:cNvPr>
        <xdr:cNvSpPr/>
      </xdr:nvSpPr>
      <xdr:spPr>
        <a:xfrm>
          <a:off x="13816642" y="2633437"/>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2" name="テキスト ボックス 451">
          <a:extLst>
            <a:ext uri="{FF2B5EF4-FFF2-40B4-BE49-F238E27FC236}">
              <a16:creationId xmlns:a16="http://schemas.microsoft.com/office/drawing/2014/main" id="{34638569-F8D1-4FE5-8A20-70528953C4B1}"/>
            </a:ext>
          </a:extLst>
        </xdr:cNvPr>
        <xdr:cNvSpPr txBox="1"/>
      </xdr:nvSpPr>
      <xdr:spPr>
        <a:xfrm>
          <a:off x="13506210" y="271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16228</xdr:rowOff>
    </xdr:from>
    <xdr:to>
      <xdr:col>68</xdr:col>
      <xdr:colOff>203200</xdr:colOff>
      <xdr:row>15</xdr:row>
      <xdr:rowOff>117828</xdr:rowOff>
    </xdr:to>
    <xdr:sp macro="" textlink="">
      <xdr:nvSpPr>
        <xdr:cNvPr id="453" name="フローチャート: 判断 452">
          <a:extLst>
            <a:ext uri="{FF2B5EF4-FFF2-40B4-BE49-F238E27FC236}">
              <a16:creationId xmlns:a16="http://schemas.microsoft.com/office/drawing/2014/main" id="{C28D2BE6-1595-473E-9C9B-6B1F7EBA8229}"/>
            </a:ext>
          </a:extLst>
        </xdr:cNvPr>
        <xdr:cNvSpPr/>
      </xdr:nvSpPr>
      <xdr:spPr>
        <a:xfrm>
          <a:off x="13006717" y="2474756"/>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4" name="テキスト ボックス 453">
          <a:extLst>
            <a:ext uri="{FF2B5EF4-FFF2-40B4-BE49-F238E27FC236}">
              <a16:creationId xmlns:a16="http://schemas.microsoft.com/office/drawing/2014/main" id="{C001E1BE-AE4C-4461-A2BC-CE90B3B2A7C4}"/>
            </a:ext>
          </a:extLst>
        </xdr:cNvPr>
        <xdr:cNvSpPr txBox="1"/>
      </xdr:nvSpPr>
      <xdr:spPr>
        <a:xfrm>
          <a:off x="12716055" y="22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a:extLst>
            <a:ext uri="{FF2B5EF4-FFF2-40B4-BE49-F238E27FC236}">
              <a16:creationId xmlns:a16="http://schemas.microsoft.com/office/drawing/2014/main" id="{DECA3BF7-DC18-4727-9CB3-7710276BE463}"/>
            </a:ext>
          </a:extLst>
        </xdr:cNvPr>
        <xdr:cNvSpPr/>
      </xdr:nvSpPr>
      <xdr:spPr>
        <a:xfrm>
          <a:off x="12196792" y="247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a:extLst>
            <a:ext uri="{FF2B5EF4-FFF2-40B4-BE49-F238E27FC236}">
              <a16:creationId xmlns:a16="http://schemas.microsoft.com/office/drawing/2014/main" id="{07386A50-5D96-41D3-92C6-03EE9986D061}"/>
            </a:ext>
          </a:extLst>
        </xdr:cNvPr>
        <xdr:cNvSpPr txBox="1"/>
      </xdr:nvSpPr>
      <xdr:spPr>
        <a:xfrm>
          <a:off x="11906130" y="2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744AE3B-0399-47D3-9DB8-967BD826993E}"/>
            </a:ext>
          </a:extLst>
        </xdr:cNvPr>
        <xdr:cNvSpPr txBox="1"/>
      </xdr:nvSpPr>
      <xdr:spPr>
        <a:xfrm>
          <a:off x="15220591"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4D070A4-33D8-4DE5-92B2-B7C0C51BD240}"/>
            </a:ext>
          </a:extLst>
        </xdr:cNvPr>
        <xdr:cNvSpPr txBox="1"/>
      </xdr:nvSpPr>
      <xdr:spPr>
        <a:xfrm>
          <a:off x="14461466"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4C929CF-DC22-4FB5-9D30-AC63F0D815E5}"/>
            </a:ext>
          </a:extLst>
        </xdr:cNvPr>
        <xdr:cNvSpPr txBox="1"/>
      </xdr:nvSpPr>
      <xdr:spPr>
        <a:xfrm>
          <a:off x="13662683"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BDA64DB-8F67-4645-ADC4-38B123712AEB}"/>
            </a:ext>
          </a:extLst>
        </xdr:cNvPr>
        <xdr:cNvSpPr txBox="1"/>
      </xdr:nvSpPr>
      <xdr:spPr>
        <a:xfrm>
          <a:off x="12861386"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1CDF427-3389-486A-85F1-FD22F52F49F6}"/>
            </a:ext>
          </a:extLst>
        </xdr:cNvPr>
        <xdr:cNvSpPr txBox="1"/>
      </xdr:nvSpPr>
      <xdr:spPr>
        <a:xfrm>
          <a:off x="12051461"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144921</xdr:rowOff>
    </xdr:from>
    <xdr:to>
      <xdr:col>73</xdr:col>
      <xdr:colOff>44450</xdr:colOff>
      <xdr:row>16</xdr:row>
      <xdr:rowOff>75071</xdr:rowOff>
    </xdr:to>
    <xdr:sp macro="" textlink="">
      <xdr:nvSpPr>
        <xdr:cNvPr id="462" name="楕円 461">
          <a:extLst>
            <a:ext uri="{FF2B5EF4-FFF2-40B4-BE49-F238E27FC236}">
              <a16:creationId xmlns:a16="http://schemas.microsoft.com/office/drawing/2014/main" id="{A63801DB-55D6-4DBE-ACE4-6DC42251AECF}"/>
            </a:ext>
          </a:extLst>
        </xdr:cNvPr>
        <xdr:cNvSpPr/>
      </xdr:nvSpPr>
      <xdr:spPr>
        <a:xfrm>
          <a:off x="13816642" y="2603449"/>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85248</xdr:rowOff>
    </xdr:from>
    <xdr:ext cx="762000" cy="259045"/>
    <xdr:sp macro="" textlink="">
      <xdr:nvSpPr>
        <xdr:cNvPr id="463" name="テキスト ボックス 462">
          <a:extLst>
            <a:ext uri="{FF2B5EF4-FFF2-40B4-BE49-F238E27FC236}">
              <a16:creationId xmlns:a16="http://schemas.microsoft.com/office/drawing/2014/main" id="{44CB9BE4-44DF-4FC0-9524-28485C2F64EB}"/>
            </a:ext>
          </a:extLst>
        </xdr:cNvPr>
        <xdr:cNvSpPr txBox="1"/>
      </xdr:nvSpPr>
      <xdr:spPr>
        <a:xfrm>
          <a:off x="13506210" y="23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75494</xdr:rowOff>
    </xdr:from>
    <xdr:to>
      <xdr:col>68</xdr:col>
      <xdr:colOff>203200</xdr:colOff>
      <xdr:row>18</xdr:row>
      <xdr:rowOff>5644</xdr:rowOff>
    </xdr:to>
    <xdr:sp macro="" textlink="">
      <xdr:nvSpPr>
        <xdr:cNvPr id="464" name="楕円 463">
          <a:extLst>
            <a:ext uri="{FF2B5EF4-FFF2-40B4-BE49-F238E27FC236}">
              <a16:creationId xmlns:a16="http://schemas.microsoft.com/office/drawing/2014/main" id="{A4E3B727-5ED9-4360-9D71-3E60903710D2}"/>
            </a:ext>
          </a:extLst>
        </xdr:cNvPr>
        <xdr:cNvSpPr/>
      </xdr:nvSpPr>
      <xdr:spPr>
        <a:xfrm>
          <a:off x="13006717" y="2861826"/>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161871</xdr:rowOff>
    </xdr:from>
    <xdr:ext cx="762000" cy="259045"/>
    <xdr:sp macro="" textlink="">
      <xdr:nvSpPr>
        <xdr:cNvPr id="465" name="テキスト ボックス 464">
          <a:extLst>
            <a:ext uri="{FF2B5EF4-FFF2-40B4-BE49-F238E27FC236}">
              <a16:creationId xmlns:a16="http://schemas.microsoft.com/office/drawing/2014/main" id="{22E74074-B846-44B7-88CB-C94151050022}"/>
            </a:ext>
          </a:extLst>
        </xdr:cNvPr>
        <xdr:cNvSpPr txBox="1"/>
      </xdr:nvSpPr>
      <xdr:spPr>
        <a:xfrm>
          <a:off x="12716055" y="29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13829</xdr:rowOff>
    </xdr:from>
    <xdr:to>
      <xdr:col>64</xdr:col>
      <xdr:colOff>152400</xdr:colOff>
      <xdr:row>17</xdr:row>
      <xdr:rowOff>115429</xdr:rowOff>
    </xdr:to>
    <xdr:sp macro="" textlink="">
      <xdr:nvSpPr>
        <xdr:cNvPr id="466" name="楕円 465">
          <a:extLst>
            <a:ext uri="{FF2B5EF4-FFF2-40B4-BE49-F238E27FC236}">
              <a16:creationId xmlns:a16="http://schemas.microsoft.com/office/drawing/2014/main" id="{7534957D-D15C-453B-8EB7-BCA368C7C5E6}"/>
            </a:ext>
          </a:extLst>
        </xdr:cNvPr>
        <xdr:cNvSpPr/>
      </xdr:nvSpPr>
      <xdr:spPr>
        <a:xfrm>
          <a:off x="12196792" y="28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100206</xdr:rowOff>
    </xdr:from>
    <xdr:ext cx="762000" cy="259045"/>
    <xdr:sp macro="" textlink="">
      <xdr:nvSpPr>
        <xdr:cNvPr id="467" name="テキスト ボックス 466">
          <a:extLst>
            <a:ext uri="{FF2B5EF4-FFF2-40B4-BE49-F238E27FC236}">
              <a16:creationId xmlns:a16="http://schemas.microsoft.com/office/drawing/2014/main" id="{630D7597-C617-43C6-9130-9BB5DF0C174E}"/>
            </a:ext>
          </a:extLst>
        </xdr:cNvPr>
        <xdr:cNvSpPr txBox="1"/>
      </xdr:nvSpPr>
      <xdr:spPr>
        <a:xfrm>
          <a:off x="11906130" y="288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ポイント上回っているが、その要因として平成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1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40</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5182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42418</xdr:rowOff>
    </xdr:from>
    <xdr:to>
      <xdr:col>15</xdr:col>
      <xdr:colOff>98425</xdr:colOff>
      <xdr:row>39</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28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39</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7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69342</xdr:rowOff>
    </xdr:from>
    <xdr:to>
      <xdr:col>15</xdr:col>
      <xdr:colOff>149225</xdr:colOff>
      <xdr:row>39</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163068</xdr:rowOff>
    </xdr:from>
    <xdr:to>
      <xdr:col>11</xdr:col>
      <xdr:colOff>60325</xdr:colOff>
      <xdr:row>39</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ポイント上回っているが、主な要因は人件費と同様、当町では清掃施設、水産施設、排水処理施設、消防署、保育所などの施設運営を直営で行っているためである。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72571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80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113393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62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170543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54429</xdr:rowOff>
    </xdr:from>
    <xdr:to>
      <xdr:col>69</xdr:col>
      <xdr:colOff>142875</xdr:colOff>
      <xdr:row>18</xdr:row>
      <xdr:rowOff>156029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166206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ポイント下回っている。これはふるさと応援基金繰入金や町債等の特定財源の充当によるものである。</a:t>
          </a:r>
        </a:p>
        <a:p>
          <a:r>
            <a:rPr kumimoji="1" lang="ja-JP" altLang="en-US" sz="1300">
              <a:latin typeface="ＭＳ Ｐゴシック" panose="020B0600070205080204" pitchFamily="50" charset="-128"/>
              <a:ea typeface="ＭＳ Ｐゴシック" panose="020B0600070205080204" pitchFamily="50" charset="-128"/>
            </a:rPr>
            <a:t>なお、障害者介護関係経費は増加傾向にある。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481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は、清掃施設、水産施設、排水処理施設、消防署等各施設の維持補修費や除雪費用によるものである。今後大規模な修繕が必要となる施設も多いため、公共施設等総合管理計画等により、計画的な維持補修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15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57</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主な要因は、清掃業務及び消防業務等を直営で行っていることにより、当該業務に要する経費が人件費や物件費等へ直接計上されているためである。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60477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47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92202</xdr:rowOff>
    </xdr:from>
    <xdr:to>
      <xdr:col>78</xdr:col>
      <xdr:colOff>120650</xdr:colOff>
      <xdr:row>38</xdr:row>
      <xdr:rowOff>22352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87630</xdr:rowOff>
    </xdr:from>
    <xdr:to>
      <xdr:col>74</xdr:col>
      <xdr:colOff>31750</xdr:colOff>
      <xdr:row>38</xdr:row>
      <xdr:rowOff>17780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83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年度まで類似団体平均を上回っていたが、合併後の施設整備に係る地方債の償還が終了したことにより、令和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ポイント下回った。また、人口１人当たりの歳出決算額は類似団体平均を</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公債費償還額は減少傾向にあるが、今後も毎年度の償還元金と新規発行額のバランスを考慮したうえで、地方債の新規発行を伴う普通建設事業を実施していく必要がある。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76</xdr:row>
      <xdr:rowOff>121286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1432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121286</xdr:rowOff>
    </xdr:from>
    <xdr:to>
      <xdr:col>19</xdr:col>
      <xdr:colOff>187325</xdr:colOff>
      <xdr:row>77</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148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78</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057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6986</xdr:rowOff>
    </xdr:from>
    <xdr:to>
      <xdr:col>11</xdr:col>
      <xdr:colOff>9525</xdr:colOff>
      <xdr:row>78</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800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121302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70486</xdr:rowOff>
    </xdr:from>
    <xdr:to>
      <xdr:col>20</xdr:col>
      <xdr:colOff>38100</xdr:colOff>
      <xdr:row>77</xdr:row>
      <xdr:rowOff>636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156863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127636</xdr:rowOff>
    </xdr:from>
    <xdr:to>
      <xdr:col>11</xdr:col>
      <xdr:colOff>60325</xdr:colOff>
      <xdr:row>78</xdr:row>
      <xdr:rowOff>57786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42563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64770</xdr:rowOff>
    </xdr:from>
    <xdr:to>
      <xdr:col>6</xdr:col>
      <xdr:colOff>171450</xdr:colOff>
      <xdr:row>78</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扶助費・補助費は類似団体平均を下回っているが、人件費、物件費・その他が類似団体平均を上回っているためである。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人件費については合併に伴う職員数及び諸支出の増加が要因であるが、給与独自抑制措置（平成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今後も適正な定員管理、財政の健全化により歳出の抑制に努める。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819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78</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7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78</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676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63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76088</xdr:rowOff>
    </xdr:from>
    <xdr:to>
      <xdr:col>29</xdr:col>
      <xdr:colOff>127000</xdr:colOff>
      <xdr:row>15</xdr:row>
      <xdr:rowOff>139812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5463"/>
          <a:ext cx="647700" cy="6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139812</xdr:rowOff>
    </xdr:from>
    <xdr:to>
      <xdr:col>26</xdr:col>
      <xdr:colOff>50800</xdr:colOff>
      <xdr:row>16</xdr:row>
      <xdr:rowOff>42516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9187"/>
          <a:ext cx="698500" cy="7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42516</xdr:rowOff>
    </xdr:from>
    <xdr:to>
      <xdr:col>22</xdr:col>
      <xdr:colOff>114300</xdr:colOff>
      <xdr:row>16</xdr:row>
      <xdr:rowOff>122907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3341"/>
          <a:ext cx="6985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122907</xdr:rowOff>
    </xdr:from>
    <xdr:to>
      <xdr:col>18</xdr:col>
      <xdr:colOff>177800</xdr:colOff>
      <xdr:row>17</xdr:row>
      <xdr:rowOff>54817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3732"/>
          <a:ext cx="698500" cy="10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81578</xdr:rowOff>
    </xdr:from>
    <xdr:to>
      <xdr:col>19</xdr:col>
      <xdr:colOff>38100</xdr:colOff>
      <xdr:row>19</xdr:row>
      <xdr:rowOff>11728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129006</xdr:rowOff>
    </xdr:from>
    <xdr:to>
      <xdr:col>15</xdr:col>
      <xdr:colOff>101600</xdr:colOff>
      <xdr:row>19</xdr:row>
      <xdr:rowOff>59156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43933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25288</xdr:rowOff>
    </xdr:from>
    <xdr:to>
      <xdr:col>29</xdr:col>
      <xdr:colOff>177800</xdr:colOff>
      <xdr:row>15</xdr:row>
      <xdr:rowOff>126888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41815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89012</xdr:rowOff>
    </xdr:from>
    <xdr:to>
      <xdr:col>26</xdr:col>
      <xdr:colOff>101600</xdr:colOff>
      <xdr:row>16</xdr:row>
      <xdr:rowOff>19162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29339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163166</xdr:rowOff>
    </xdr:from>
    <xdr:to>
      <xdr:col>22</xdr:col>
      <xdr:colOff>165100</xdr:colOff>
      <xdr:row>16</xdr:row>
      <xdr:rowOff>93316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72107</xdr:rowOff>
    </xdr:from>
    <xdr:to>
      <xdr:col>19</xdr:col>
      <xdr:colOff>38100</xdr:colOff>
      <xdr:row>17</xdr:row>
      <xdr:rowOff>2257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4017</xdr:rowOff>
    </xdr:from>
    <xdr:to>
      <xdr:col>15</xdr:col>
      <xdr:colOff>101600</xdr:colOff>
      <xdr:row>17</xdr:row>
      <xdr:rowOff>105617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115794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224022</xdr:rowOff>
    </xdr:from>
    <xdr:to>
      <xdr:col>29</xdr:col>
      <xdr:colOff>127000</xdr:colOff>
      <xdr:row>35</xdr:row>
      <xdr:rowOff>313309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34372"/>
          <a:ext cx="647700" cy="8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80804</xdr:rowOff>
    </xdr:from>
    <xdr:to>
      <xdr:col>26</xdr:col>
      <xdr:colOff>50800</xdr:colOff>
      <xdr:row>35</xdr:row>
      <xdr:rowOff>224022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91154"/>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69697</xdr:rowOff>
    </xdr:from>
    <xdr:to>
      <xdr:col>22</xdr:col>
      <xdr:colOff>114300</xdr:colOff>
      <xdr:row>35</xdr:row>
      <xdr:rowOff>80804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80047"/>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15748</xdr:rowOff>
    </xdr:from>
    <xdr:to>
      <xdr:col>18</xdr:col>
      <xdr:colOff>177800</xdr:colOff>
      <xdr:row>35</xdr:row>
      <xdr:rowOff>69697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626098"/>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76909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100150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262509</xdr:rowOff>
    </xdr:from>
    <xdr:to>
      <xdr:col>29</xdr:col>
      <xdr:colOff>177800</xdr:colOff>
      <xdr:row>36</xdr:row>
      <xdr:rowOff>21209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234586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173222</xdr:rowOff>
    </xdr:from>
    <xdr:to>
      <xdr:col>26</xdr:col>
      <xdr:colOff>101600</xdr:colOff>
      <xdr:row>35</xdr:row>
      <xdr:rowOff>274822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8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284999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5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30004</xdr:rowOff>
    </xdr:from>
    <xdr:to>
      <xdr:col>22</xdr:col>
      <xdr:colOff>165100</xdr:colOff>
      <xdr:row>35</xdr:row>
      <xdr:rowOff>131604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141781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18897</xdr:rowOff>
    </xdr:from>
    <xdr:to>
      <xdr:col>19</xdr:col>
      <xdr:colOff>38100</xdr:colOff>
      <xdr:row>35</xdr:row>
      <xdr:rowOff>120497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130675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307848</xdr:rowOff>
    </xdr:from>
    <xdr:to>
      <xdr:col>15</xdr:col>
      <xdr:colOff>101600</xdr:colOff>
      <xdr:row>35</xdr:row>
      <xdr:rowOff>66548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7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4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97587</xdr:rowOff>
    </xdr:from>
    <xdr:to>
      <xdr:col>24</xdr:col>
      <xdr:colOff>63500</xdr:colOff>
      <xdr:row>32</xdr:row>
      <xdr:rowOff>22187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2537"/>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22187</xdr:rowOff>
    </xdr:from>
    <xdr:to>
      <xdr:col>19</xdr:col>
      <xdr:colOff>177800</xdr:colOff>
      <xdr:row>32</xdr:row>
      <xdr:rowOff>127597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8587"/>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127597</xdr:rowOff>
    </xdr:from>
    <xdr:to>
      <xdr:col>15</xdr:col>
      <xdr:colOff>50800</xdr:colOff>
      <xdr:row>33</xdr:row>
      <xdr:rowOff>97003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13997"/>
          <a:ext cx="889000" cy="1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97003</xdr:rowOff>
    </xdr:from>
    <xdr:to>
      <xdr:col>10</xdr:col>
      <xdr:colOff>114300</xdr:colOff>
      <xdr:row>34</xdr:row>
      <xdr:rowOff>72999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54853"/>
          <a:ext cx="889000" cy="1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46787</xdr:rowOff>
    </xdr:from>
    <xdr:to>
      <xdr:col>24</xdr:col>
      <xdr:colOff>114300</xdr:colOff>
      <xdr:row>31</xdr:row>
      <xdr:rowOff>148387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69664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142837</xdr:rowOff>
    </xdr:from>
    <xdr:to>
      <xdr:col>20</xdr:col>
      <xdr:colOff>38100</xdr:colOff>
      <xdr:row>32</xdr:row>
      <xdr:rowOff>72987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89514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76797</xdr:rowOff>
    </xdr:from>
    <xdr:to>
      <xdr:col>15</xdr:col>
      <xdr:colOff>101600</xdr:colOff>
      <xdr:row>33</xdr:row>
      <xdr:rowOff>6947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23474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46203</xdr:rowOff>
    </xdr:from>
    <xdr:to>
      <xdr:col>10</xdr:col>
      <xdr:colOff>165100</xdr:colOff>
      <xdr:row>33</xdr:row>
      <xdr:rowOff>147803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164330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22199</xdr:rowOff>
    </xdr:from>
    <xdr:to>
      <xdr:col>6</xdr:col>
      <xdr:colOff>38100</xdr:colOff>
      <xdr:row>34</xdr:row>
      <xdr:rowOff>123799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140326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2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56055</xdr:rowOff>
    </xdr:from>
    <xdr:to>
      <xdr:col>24</xdr:col>
      <xdr:colOff>63500</xdr:colOff>
      <xdr:row>55</xdr:row>
      <xdr:rowOff>56875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485805"/>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56055</xdr:rowOff>
    </xdr:from>
    <xdr:to>
      <xdr:col>19</xdr:col>
      <xdr:colOff>177800</xdr:colOff>
      <xdr:row>56</xdr:row>
      <xdr:rowOff>37026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485805"/>
          <a:ext cx="889000" cy="15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32722</xdr:rowOff>
    </xdr:from>
    <xdr:to>
      <xdr:col>15</xdr:col>
      <xdr:colOff>50800</xdr:colOff>
      <xdr:row>56</xdr:row>
      <xdr:rowOff>37026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633922"/>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135778</xdr:rowOff>
    </xdr:from>
    <xdr:to>
      <xdr:col>10</xdr:col>
      <xdr:colOff>114300</xdr:colOff>
      <xdr:row>56</xdr:row>
      <xdr:rowOff>32722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879728"/>
          <a:ext cx="889000" cy="7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51426</xdr:rowOff>
    </xdr:from>
    <xdr:to>
      <xdr:col>10</xdr:col>
      <xdr:colOff>165100</xdr:colOff>
      <xdr:row>57</xdr:row>
      <xdr:rowOff>153026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144153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91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40492</xdr:rowOff>
    </xdr:from>
    <xdr:to>
      <xdr:col>6</xdr:col>
      <xdr:colOff>38100</xdr:colOff>
      <xdr:row>57</xdr:row>
      <xdr:rowOff>142092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133219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6075</xdr:rowOff>
    </xdr:from>
    <xdr:to>
      <xdr:col>24</xdr:col>
      <xdr:colOff>114300</xdr:colOff>
      <xdr:row>55</xdr:row>
      <xdr:rowOff>107675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28952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28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5255</xdr:rowOff>
    </xdr:from>
    <xdr:to>
      <xdr:col>20</xdr:col>
      <xdr:colOff>38100</xdr:colOff>
      <xdr:row>55</xdr:row>
      <xdr:rowOff>106855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4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123382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21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157676</xdr:rowOff>
    </xdr:from>
    <xdr:to>
      <xdr:col>15</xdr:col>
      <xdr:colOff>101600</xdr:colOff>
      <xdr:row>56</xdr:row>
      <xdr:rowOff>87826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104353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6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153372</xdr:rowOff>
    </xdr:from>
    <xdr:to>
      <xdr:col>10</xdr:col>
      <xdr:colOff>165100</xdr:colOff>
      <xdr:row>56</xdr:row>
      <xdr:rowOff>83522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5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100049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84978</xdr:rowOff>
    </xdr:from>
    <xdr:to>
      <xdr:col>6</xdr:col>
      <xdr:colOff>38100</xdr:colOff>
      <xdr:row>52</xdr:row>
      <xdr:rowOff>15128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8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31655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6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98971</xdr:rowOff>
    </xdr:from>
    <xdr:to>
      <xdr:col>24</xdr:col>
      <xdr:colOff>63500</xdr:colOff>
      <xdr:row>75</xdr:row>
      <xdr:rowOff>5283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86271"/>
          <a:ext cx="8382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89179</xdr:rowOff>
    </xdr:from>
    <xdr:to>
      <xdr:col>19</xdr:col>
      <xdr:colOff>177800</xdr:colOff>
      <xdr:row>75</xdr:row>
      <xdr:rowOff>5283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776479"/>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89179</xdr:rowOff>
    </xdr:from>
    <xdr:to>
      <xdr:col>15</xdr:col>
      <xdr:colOff>50800</xdr:colOff>
      <xdr:row>76</xdr:row>
      <xdr:rowOff>25743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776479"/>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165053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8674</xdr:rowOff>
    </xdr:from>
    <xdr:to>
      <xdr:col>10</xdr:col>
      <xdr:colOff>114300</xdr:colOff>
      <xdr:row>76</xdr:row>
      <xdr:rowOff>25743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867424"/>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87558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48171</xdr:rowOff>
    </xdr:from>
    <xdr:to>
      <xdr:col>24</xdr:col>
      <xdr:colOff>114300</xdr:colOff>
      <xdr:row>74</xdr:row>
      <xdr:rowOff>149771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71048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125933</xdr:rowOff>
    </xdr:from>
    <xdr:to>
      <xdr:col>20</xdr:col>
      <xdr:colOff>38100</xdr:colOff>
      <xdr:row>75</xdr:row>
      <xdr:rowOff>56083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72610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5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38379</xdr:rowOff>
    </xdr:from>
    <xdr:to>
      <xdr:col>15</xdr:col>
      <xdr:colOff>101600</xdr:colOff>
      <xdr:row>74</xdr:row>
      <xdr:rowOff>139979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156506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146393</xdr:rowOff>
    </xdr:from>
    <xdr:to>
      <xdr:col>10</xdr:col>
      <xdr:colOff>165100</xdr:colOff>
      <xdr:row>76</xdr:row>
      <xdr:rowOff>76543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93070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129324</xdr:rowOff>
    </xdr:from>
    <xdr:to>
      <xdr:col>6</xdr:col>
      <xdr:colOff>38100</xdr:colOff>
      <xdr:row>75</xdr:row>
      <xdr:rowOff>59474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76001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5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54597</xdr:rowOff>
    </xdr:from>
    <xdr:to>
      <xdr:col>24</xdr:col>
      <xdr:colOff>63500</xdr:colOff>
      <xdr:row>95</xdr:row>
      <xdr:rowOff>58204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70897"/>
          <a:ext cx="838200" cy="1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54597</xdr:rowOff>
    </xdr:from>
    <xdr:to>
      <xdr:col>19</xdr:col>
      <xdr:colOff>177800</xdr:colOff>
      <xdr:row>96</xdr:row>
      <xdr:rowOff>102133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70897"/>
          <a:ext cx="889000" cy="39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82259</xdr:rowOff>
    </xdr:from>
    <xdr:to>
      <xdr:col>15</xdr:col>
      <xdr:colOff>50800</xdr:colOff>
      <xdr:row>96</xdr:row>
      <xdr:rowOff>102133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41459"/>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82259</xdr:rowOff>
    </xdr:from>
    <xdr:to>
      <xdr:col>10</xdr:col>
      <xdr:colOff>114300</xdr:colOff>
      <xdr:row>96</xdr:row>
      <xdr:rowOff>111646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41459"/>
          <a:ext cx="8890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39891</xdr:rowOff>
    </xdr:from>
    <xdr:to>
      <xdr:col>10</xdr:col>
      <xdr:colOff>165100</xdr:colOff>
      <xdr:row>95</xdr:row>
      <xdr:rowOff>141491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158018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103366</xdr:rowOff>
    </xdr:from>
    <xdr:to>
      <xdr:col>6</xdr:col>
      <xdr:colOff>38100</xdr:colOff>
      <xdr:row>96</xdr:row>
      <xdr:rowOff>33516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50043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7404</xdr:rowOff>
    </xdr:from>
    <xdr:to>
      <xdr:col>24</xdr:col>
      <xdr:colOff>114300</xdr:colOff>
      <xdr:row>95</xdr:row>
      <xdr:rowOff>109004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157281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3797</xdr:rowOff>
    </xdr:from>
    <xdr:to>
      <xdr:col>20</xdr:col>
      <xdr:colOff>38100</xdr:colOff>
      <xdr:row>94</xdr:row>
      <xdr:rowOff>105397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96524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51333</xdr:rowOff>
    </xdr:from>
    <xdr:to>
      <xdr:col>15</xdr:col>
      <xdr:colOff>101600</xdr:colOff>
      <xdr:row>96</xdr:row>
      <xdr:rowOff>152933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144060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31459</xdr:rowOff>
    </xdr:from>
    <xdr:to>
      <xdr:col>10</xdr:col>
      <xdr:colOff>165100</xdr:colOff>
      <xdr:row>96</xdr:row>
      <xdr:rowOff>133059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124186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60846</xdr:rowOff>
    </xdr:from>
    <xdr:to>
      <xdr:col>6</xdr:col>
      <xdr:colOff>38100</xdr:colOff>
      <xdr:row>96</xdr:row>
      <xdr:rowOff>162446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153573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10349</xdr:rowOff>
    </xdr:from>
    <xdr:to>
      <xdr:col>55</xdr:col>
      <xdr:colOff>0</xdr:colOff>
      <xdr:row>36</xdr:row>
      <xdr:rowOff>73182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2549"/>
          <a:ext cx="8382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12324</xdr:rowOff>
    </xdr:from>
    <xdr:to>
      <xdr:col>50</xdr:col>
      <xdr:colOff>114300</xdr:colOff>
      <xdr:row>36</xdr:row>
      <xdr:rowOff>73182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70174"/>
          <a:ext cx="889000" cy="57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12324</xdr:rowOff>
    </xdr:from>
    <xdr:to>
      <xdr:col>45</xdr:col>
      <xdr:colOff>177800</xdr:colOff>
      <xdr:row>36</xdr:row>
      <xdr:rowOff>88493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70174"/>
          <a:ext cx="8890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88493</xdr:rowOff>
    </xdr:from>
    <xdr:to>
      <xdr:col>41</xdr:col>
      <xdr:colOff>50800</xdr:colOff>
      <xdr:row>36</xdr:row>
      <xdr:rowOff>126647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60693"/>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97573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86463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130999</xdr:rowOff>
    </xdr:from>
    <xdr:to>
      <xdr:col>55</xdr:col>
      <xdr:colOff>50800</xdr:colOff>
      <xdr:row>36</xdr:row>
      <xdr:rowOff>61149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109426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22382</xdr:rowOff>
    </xdr:from>
    <xdr:to>
      <xdr:col>50</xdr:col>
      <xdr:colOff>165100</xdr:colOff>
      <xdr:row>36</xdr:row>
      <xdr:rowOff>123982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115109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132974</xdr:rowOff>
    </xdr:from>
    <xdr:to>
      <xdr:col>46</xdr:col>
      <xdr:colOff>38100</xdr:colOff>
      <xdr:row>33</xdr:row>
      <xdr:rowOff>63124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54251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37693</xdr:rowOff>
    </xdr:from>
    <xdr:to>
      <xdr:col>41</xdr:col>
      <xdr:colOff>101600</xdr:colOff>
      <xdr:row>36</xdr:row>
      <xdr:rowOff>139293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130420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75847</xdr:rowOff>
    </xdr:from>
    <xdr:to>
      <xdr:col>36</xdr:col>
      <xdr:colOff>165100</xdr:colOff>
      <xdr:row>37</xdr:row>
      <xdr:rowOff>5997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168574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40279</xdr:rowOff>
    </xdr:from>
    <xdr:to>
      <xdr:col>55</xdr:col>
      <xdr:colOff>0</xdr:colOff>
      <xdr:row>57</xdr:row>
      <xdr:rowOff>103856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41479"/>
          <a:ext cx="838200" cy="2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103856</xdr:rowOff>
    </xdr:from>
    <xdr:to>
      <xdr:col>50</xdr:col>
      <xdr:colOff>114300</xdr:colOff>
      <xdr:row>59</xdr:row>
      <xdr:rowOff>11974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6506"/>
          <a:ext cx="889000" cy="2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76374</xdr:rowOff>
    </xdr:from>
    <xdr:to>
      <xdr:col>45</xdr:col>
      <xdr:colOff>177800</xdr:colOff>
      <xdr:row>59</xdr:row>
      <xdr:rowOff>11974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49024"/>
          <a:ext cx="889000" cy="27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76374</xdr:rowOff>
    </xdr:from>
    <xdr:to>
      <xdr:col>41</xdr:col>
      <xdr:colOff>50800</xdr:colOff>
      <xdr:row>58</xdr:row>
      <xdr:rowOff>150043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49024"/>
          <a:ext cx="889000" cy="2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160929</xdr:rowOff>
    </xdr:from>
    <xdr:to>
      <xdr:col>55</xdr:col>
      <xdr:colOff>50800</xdr:colOff>
      <xdr:row>56</xdr:row>
      <xdr:rowOff>91079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12356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53056</xdr:rowOff>
    </xdr:from>
    <xdr:to>
      <xdr:col>50</xdr:col>
      <xdr:colOff>165100</xdr:colOff>
      <xdr:row>57</xdr:row>
      <xdr:rowOff>154656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145783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132624</xdr:rowOff>
    </xdr:from>
    <xdr:to>
      <xdr:col>46</xdr:col>
      <xdr:colOff>38100</xdr:colOff>
      <xdr:row>59</xdr:row>
      <xdr:rowOff>62774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53901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25574</xdr:rowOff>
    </xdr:from>
    <xdr:to>
      <xdr:col>41</xdr:col>
      <xdr:colOff>101600</xdr:colOff>
      <xdr:row>57</xdr:row>
      <xdr:rowOff>127174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118301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99243</xdr:rowOff>
    </xdr:from>
    <xdr:to>
      <xdr:col>36</xdr:col>
      <xdr:colOff>165100</xdr:colOff>
      <xdr:row>59</xdr:row>
      <xdr:rowOff>29393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20520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3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144780</xdr:rowOff>
    </xdr:from>
    <xdr:to>
      <xdr:col>55</xdr:col>
      <xdr:colOff>0</xdr:colOff>
      <xdr:row>77</xdr:row>
      <xdr:rowOff>156908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6430"/>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144780</xdr:rowOff>
    </xdr:from>
    <xdr:to>
      <xdr:col>50</xdr:col>
      <xdr:colOff>114300</xdr:colOff>
      <xdr:row>77</xdr:row>
      <xdr:rowOff>154496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643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65233</xdr:rowOff>
    </xdr:from>
    <xdr:to>
      <xdr:col>45</xdr:col>
      <xdr:colOff>177800</xdr:colOff>
      <xdr:row>77</xdr:row>
      <xdr:rowOff>154496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23983"/>
          <a:ext cx="889000" cy="4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65233</xdr:rowOff>
    </xdr:from>
    <xdr:to>
      <xdr:col>41</xdr:col>
      <xdr:colOff>50800</xdr:colOff>
      <xdr:row>77</xdr:row>
      <xdr:rowOff>158142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23983"/>
          <a:ext cx="889000" cy="4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148805</xdr:rowOff>
    </xdr:from>
    <xdr:to>
      <xdr:col>41</xdr:col>
      <xdr:colOff>101600</xdr:colOff>
      <xdr:row>77</xdr:row>
      <xdr:rowOff>78955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40551</xdr:rowOff>
    </xdr:from>
    <xdr:to>
      <xdr:col>36</xdr:col>
      <xdr:colOff>165100</xdr:colOff>
      <xdr:row>77</xdr:row>
      <xdr:rowOff>142151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4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158678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106108</xdr:rowOff>
    </xdr:from>
    <xdr:to>
      <xdr:col>55</xdr:col>
      <xdr:colOff>50800</xdr:colOff>
      <xdr:row>78</xdr:row>
      <xdr:rowOff>36258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21035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93980</xdr:rowOff>
    </xdr:from>
    <xdr:to>
      <xdr:col>50</xdr:col>
      <xdr:colOff>165100</xdr:colOff>
      <xdr:row>78</xdr:row>
      <xdr:rowOff>24130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15257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103696</xdr:rowOff>
    </xdr:from>
    <xdr:to>
      <xdr:col>46</xdr:col>
      <xdr:colOff>38100</xdr:colOff>
      <xdr:row>78</xdr:row>
      <xdr:rowOff>33846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24973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3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14433</xdr:rowOff>
    </xdr:from>
    <xdr:to>
      <xdr:col>41</xdr:col>
      <xdr:colOff>101600</xdr:colOff>
      <xdr:row>75</xdr:row>
      <xdr:rowOff>116033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132560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107342</xdr:rowOff>
    </xdr:from>
    <xdr:to>
      <xdr:col>36</xdr:col>
      <xdr:colOff>165100</xdr:colOff>
      <xdr:row>78</xdr:row>
      <xdr:rowOff>37492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28619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89481</xdr:rowOff>
    </xdr:from>
    <xdr:to>
      <xdr:col>55</xdr:col>
      <xdr:colOff>0</xdr:colOff>
      <xdr:row>94</xdr:row>
      <xdr:rowOff>19493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691431"/>
          <a:ext cx="838200" cy="4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19493</xdr:rowOff>
    </xdr:from>
    <xdr:to>
      <xdr:col>50</xdr:col>
      <xdr:colOff>114300</xdr:colOff>
      <xdr:row>97</xdr:row>
      <xdr:rowOff>159725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35793"/>
          <a:ext cx="889000" cy="6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77319</xdr:rowOff>
    </xdr:from>
    <xdr:to>
      <xdr:col>45</xdr:col>
      <xdr:colOff>177800</xdr:colOff>
      <xdr:row>97</xdr:row>
      <xdr:rowOff>159725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07969"/>
          <a:ext cx="889000" cy="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77319</xdr:rowOff>
    </xdr:from>
    <xdr:to>
      <xdr:col>41</xdr:col>
      <xdr:colOff>50800</xdr:colOff>
      <xdr:row>97</xdr:row>
      <xdr:rowOff>79222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07969"/>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98135</xdr:rowOff>
    </xdr:from>
    <xdr:to>
      <xdr:col>41</xdr:col>
      <xdr:colOff>101600</xdr:colOff>
      <xdr:row>96</xdr:row>
      <xdr:rowOff>28285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8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44812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1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95703</xdr:rowOff>
    </xdr:from>
    <xdr:to>
      <xdr:col>36</xdr:col>
      <xdr:colOff>165100</xdr:colOff>
      <xdr:row>96</xdr:row>
      <xdr:rowOff>25853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42380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38681</xdr:rowOff>
    </xdr:from>
    <xdr:to>
      <xdr:col>55</xdr:col>
      <xdr:colOff>50800</xdr:colOff>
      <xdr:row>91</xdr:row>
      <xdr:rowOff>140281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61558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49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140143</xdr:rowOff>
    </xdr:from>
    <xdr:to>
      <xdr:col>50</xdr:col>
      <xdr:colOff>165100</xdr:colOff>
      <xdr:row>94</xdr:row>
      <xdr:rowOff>70293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0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86820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58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108925</xdr:rowOff>
    </xdr:from>
    <xdr:to>
      <xdr:col>46</xdr:col>
      <xdr:colOff>38100</xdr:colOff>
      <xdr:row>98</xdr:row>
      <xdr:rowOff>39075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26519</xdr:rowOff>
    </xdr:from>
    <xdr:to>
      <xdr:col>41</xdr:col>
      <xdr:colOff>101600</xdr:colOff>
      <xdr:row>97</xdr:row>
      <xdr:rowOff>128119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119246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28422</xdr:rowOff>
    </xdr:from>
    <xdr:to>
      <xdr:col>36</xdr:col>
      <xdr:colOff>165100</xdr:colOff>
      <xdr:row>97</xdr:row>
      <xdr:rowOff>130022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141012</xdr:rowOff>
    </xdr:from>
    <xdr:to>
      <xdr:col>72</xdr:col>
      <xdr:colOff>38100</xdr:colOff>
      <xdr:row>38</xdr:row>
      <xdr:rowOff>71162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87689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136531</xdr:rowOff>
    </xdr:from>
    <xdr:to>
      <xdr:col>67</xdr:col>
      <xdr:colOff>101600</xdr:colOff>
      <xdr:row>38</xdr:row>
      <xdr:rowOff>66681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8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83208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8472</xdr:rowOff>
    </xdr:from>
    <xdr:to>
      <xdr:col>85</xdr:col>
      <xdr:colOff>127000</xdr:colOff>
      <xdr:row>76</xdr:row>
      <xdr:rowOff>154516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38672"/>
          <a:ext cx="838200" cy="1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127051</xdr:rowOff>
    </xdr:from>
    <xdr:to>
      <xdr:col>81</xdr:col>
      <xdr:colOff>50800</xdr:colOff>
      <xdr:row>76</xdr:row>
      <xdr:rowOff>8472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85801"/>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84379</xdr:rowOff>
    </xdr:from>
    <xdr:to>
      <xdr:col>76</xdr:col>
      <xdr:colOff>114300</xdr:colOff>
      <xdr:row>75</xdr:row>
      <xdr:rowOff>127051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4312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9061</xdr:rowOff>
    </xdr:from>
    <xdr:to>
      <xdr:col>71</xdr:col>
      <xdr:colOff>177800</xdr:colOff>
      <xdr:row>75</xdr:row>
      <xdr:rowOff>84379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67811"/>
          <a:ext cx="889000" cy="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74955</xdr:rowOff>
    </xdr:from>
    <xdr:to>
      <xdr:col>72</xdr:col>
      <xdr:colOff>38100</xdr:colOff>
      <xdr:row>77</xdr:row>
      <xdr:rowOff>5105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167682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96008</xdr:rowOff>
    </xdr:from>
    <xdr:to>
      <xdr:col>67</xdr:col>
      <xdr:colOff>101600</xdr:colOff>
      <xdr:row>77</xdr:row>
      <xdr:rowOff>26158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2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17285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103716</xdr:rowOff>
    </xdr:from>
    <xdr:to>
      <xdr:col>85</xdr:col>
      <xdr:colOff>177800</xdr:colOff>
      <xdr:row>77</xdr:row>
      <xdr:rowOff>33866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82143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129122</xdr:rowOff>
    </xdr:from>
    <xdr:to>
      <xdr:col>81</xdr:col>
      <xdr:colOff>101600</xdr:colOff>
      <xdr:row>76</xdr:row>
      <xdr:rowOff>59272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75799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76251</xdr:rowOff>
    </xdr:from>
    <xdr:to>
      <xdr:col>76</xdr:col>
      <xdr:colOff>165100</xdr:colOff>
      <xdr:row>76</xdr:row>
      <xdr:rowOff>6401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22928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33579</xdr:rowOff>
    </xdr:from>
    <xdr:to>
      <xdr:col>72</xdr:col>
      <xdr:colOff>38100</xdr:colOff>
      <xdr:row>75</xdr:row>
      <xdr:rowOff>135179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151706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129711</xdr:rowOff>
    </xdr:from>
    <xdr:to>
      <xdr:col>67</xdr:col>
      <xdr:colOff>101600</xdr:colOff>
      <xdr:row>75</xdr:row>
      <xdr:rowOff>59861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76388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59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71307</xdr:rowOff>
    </xdr:from>
    <xdr:to>
      <xdr:col>85</xdr:col>
      <xdr:colOff>126364</xdr:colOff>
      <xdr:row>99</xdr:row>
      <xdr:rowOff>17749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6187607"/>
          <a:ext cx="1269" cy="80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21576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17749</xdr:rowOff>
    </xdr:from>
    <xdr:to>
      <xdr:col>86</xdr:col>
      <xdr:colOff>25400</xdr:colOff>
      <xdr:row>99</xdr:row>
      <xdr:rowOff>17749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17984</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96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71307</xdr:rowOff>
    </xdr:from>
    <xdr:to>
      <xdr:col>86</xdr:col>
      <xdr:colOff>25400</xdr:colOff>
      <xdr:row>94</xdr:row>
      <xdr:rowOff>71307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18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83031</xdr:rowOff>
    </xdr:from>
    <xdr:to>
      <xdr:col>85</xdr:col>
      <xdr:colOff>127000</xdr:colOff>
      <xdr:row>97</xdr:row>
      <xdr:rowOff>45213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42231"/>
          <a:ext cx="838200" cy="13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78281</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0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99854</xdr:rowOff>
    </xdr:from>
    <xdr:to>
      <xdr:col>85</xdr:col>
      <xdr:colOff>177800</xdr:colOff>
      <xdr:row>98</xdr:row>
      <xdr:rowOff>30004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83031</xdr:rowOff>
    </xdr:from>
    <xdr:to>
      <xdr:col>81</xdr:col>
      <xdr:colOff>50800</xdr:colOff>
      <xdr:row>97</xdr:row>
      <xdr:rowOff>132373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42231"/>
          <a:ext cx="889000" cy="2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127865</xdr:rowOff>
    </xdr:from>
    <xdr:to>
      <xdr:col>81</xdr:col>
      <xdr:colOff>101600</xdr:colOff>
      <xdr:row>98</xdr:row>
      <xdr:rowOff>58015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49142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132373</xdr:rowOff>
    </xdr:from>
    <xdr:to>
      <xdr:col>76</xdr:col>
      <xdr:colOff>114300</xdr:colOff>
      <xdr:row>98</xdr:row>
      <xdr:rowOff>3728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63023"/>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34654</xdr:rowOff>
    </xdr:from>
    <xdr:to>
      <xdr:col>76</xdr:col>
      <xdr:colOff>165100</xdr:colOff>
      <xdr:row>98</xdr:row>
      <xdr:rowOff>136254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3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127381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130544</xdr:rowOff>
    </xdr:from>
    <xdr:to>
      <xdr:col>71</xdr:col>
      <xdr:colOff>177800</xdr:colOff>
      <xdr:row>98</xdr:row>
      <xdr:rowOff>3728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561044"/>
          <a:ext cx="889000" cy="12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34455</xdr:rowOff>
    </xdr:from>
    <xdr:to>
      <xdr:col>72</xdr:col>
      <xdr:colOff>38100</xdr:colOff>
      <xdr:row>98</xdr:row>
      <xdr:rowOff>136055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127182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169996</xdr:rowOff>
    </xdr:from>
    <xdr:to>
      <xdr:col>67</xdr:col>
      <xdr:colOff>101600</xdr:colOff>
      <xdr:row>98</xdr:row>
      <xdr:rowOff>100146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165863</xdr:rowOff>
    </xdr:from>
    <xdr:to>
      <xdr:col>85</xdr:col>
      <xdr:colOff>177800</xdr:colOff>
      <xdr:row>97</xdr:row>
      <xdr:rowOff>96013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17290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32231</xdr:rowOff>
    </xdr:from>
    <xdr:to>
      <xdr:col>81</xdr:col>
      <xdr:colOff>101600</xdr:colOff>
      <xdr:row>96</xdr:row>
      <xdr:rowOff>133831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150358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2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81573</xdr:rowOff>
    </xdr:from>
    <xdr:to>
      <xdr:col>76</xdr:col>
      <xdr:colOff>165100</xdr:colOff>
      <xdr:row>98</xdr:row>
      <xdr:rowOff>11723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124378</xdr:rowOff>
    </xdr:from>
    <xdr:to>
      <xdr:col>72</xdr:col>
      <xdr:colOff>38100</xdr:colOff>
      <xdr:row>98</xdr:row>
      <xdr:rowOff>54528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71055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79744</xdr:rowOff>
    </xdr:from>
    <xdr:to>
      <xdr:col>67</xdr:col>
      <xdr:colOff>101600</xdr:colOff>
      <xdr:row>91</xdr:row>
      <xdr:rowOff>9894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5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26421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2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138818</xdr:rowOff>
    </xdr:from>
    <xdr:to>
      <xdr:col>116</xdr:col>
      <xdr:colOff>63500</xdr:colOff>
      <xdr:row>37</xdr:row>
      <xdr:rowOff>483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311018"/>
          <a:ext cx="8382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483</xdr:rowOff>
    </xdr:from>
    <xdr:to>
      <xdr:col>111</xdr:col>
      <xdr:colOff>177800</xdr:colOff>
      <xdr:row>37</xdr:row>
      <xdr:rowOff>9790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4413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9790</xdr:rowOff>
    </xdr:from>
    <xdr:to>
      <xdr:col>107</xdr:col>
      <xdr:colOff>50800</xdr:colOff>
      <xdr:row>37</xdr:row>
      <xdr:rowOff>72198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35344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72198</xdr:rowOff>
    </xdr:from>
    <xdr:to>
      <xdr:col>102</xdr:col>
      <xdr:colOff>114300</xdr:colOff>
      <xdr:row>37</xdr:row>
      <xdr:rowOff>91825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41584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69273</xdr:rowOff>
    </xdr:from>
    <xdr:to>
      <xdr:col>102</xdr:col>
      <xdr:colOff>165100</xdr:colOff>
      <xdr:row>38</xdr:row>
      <xdr:rowOff>170873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162000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7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106012</xdr:rowOff>
    </xdr:from>
    <xdr:to>
      <xdr:col>98</xdr:col>
      <xdr:colOff>38100</xdr:colOff>
      <xdr:row>39</xdr:row>
      <xdr:rowOff>36162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27289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7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88018</xdr:rowOff>
    </xdr:from>
    <xdr:to>
      <xdr:col>116</xdr:col>
      <xdr:colOff>114300</xdr:colOff>
      <xdr:row>37</xdr:row>
      <xdr:rowOff>18168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110895</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121133</xdr:rowOff>
    </xdr:from>
    <xdr:to>
      <xdr:col>112</xdr:col>
      <xdr:colOff>38100</xdr:colOff>
      <xdr:row>37</xdr:row>
      <xdr:rowOff>51283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2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67810</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56111" y="60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130440</xdr:rowOff>
    </xdr:from>
    <xdr:to>
      <xdr:col>107</xdr:col>
      <xdr:colOff>101600</xdr:colOff>
      <xdr:row>37</xdr:row>
      <xdr:rowOff>60590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3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77117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60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21398</xdr:rowOff>
    </xdr:from>
    <xdr:to>
      <xdr:col>102</xdr:col>
      <xdr:colOff>165100</xdr:colOff>
      <xdr:row>37</xdr:row>
      <xdr:rowOff>122998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139525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278111" y="6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41025</xdr:rowOff>
    </xdr:from>
    <xdr:to>
      <xdr:col>98</xdr:col>
      <xdr:colOff>38100</xdr:colOff>
      <xdr:row>37</xdr:row>
      <xdr:rowOff>142625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159152</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61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60951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90029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41418</xdr:rowOff>
    </xdr:from>
    <xdr:to>
      <xdr:col>116</xdr:col>
      <xdr:colOff>63500</xdr:colOff>
      <xdr:row>77</xdr:row>
      <xdr:rowOff>52636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43068"/>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21073</xdr:rowOff>
    </xdr:from>
    <xdr:to>
      <xdr:col>111</xdr:col>
      <xdr:colOff>177800</xdr:colOff>
      <xdr:row>77</xdr:row>
      <xdr:rowOff>52636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22723"/>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21073</xdr:rowOff>
    </xdr:from>
    <xdr:to>
      <xdr:col>107</xdr:col>
      <xdr:colOff>50800</xdr:colOff>
      <xdr:row>77</xdr:row>
      <xdr:rowOff>43264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2723"/>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43264</xdr:rowOff>
    </xdr:from>
    <xdr:to>
      <xdr:col>102</xdr:col>
      <xdr:colOff>114300</xdr:colOff>
      <xdr:row>77</xdr:row>
      <xdr:rowOff>61861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44914"/>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85030</xdr:rowOff>
    </xdr:from>
    <xdr:to>
      <xdr:col>102</xdr:col>
      <xdr:colOff>165100</xdr:colOff>
      <xdr:row>77</xdr:row>
      <xdr:rowOff>15180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31707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110764</xdr:rowOff>
    </xdr:from>
    <xdr:to>
      <xdr:col>98</xdr:col>
      <xdr:colOff>38100</xdr:colOff>
      <xdr:row>77</xdr:row>
      <xdr:rowOff>40914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57441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162068</xdr:rowOff>
    </xdr:from>
    <xdr:to>
      <xdr:col>116</xdr:col>
      <xdr:colOff>114300</xdr:colOff>
      <xdr:row>77</xdr:row>
      <xdr:rowOff>92218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1836</xdr:rowOff>
    </xdr:from>
    <xdr:to>
      <xdr:col>112</xdr:col>
      <xdr:colOff>38100</xdr:colOff>
      <xdr:row>77</xdr:row>
      <xdr:rowOff>103436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94563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141723</xdr:rowOff>
    </xdr:from>
    <xdr:to>
      <xdr:col>107</xdr:col>
      <xdr:colOff>101600</xdr:colOff>
      <xdr:row>77</xdr:row>
      <xdr:rowOff>71873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163914</xdr:rowOff>
    </xdr:from>
    <xdr:to>
      <xdr:col>102</xdr:col>
      <xdr:colOff>165100</xdr:colOff>
      <xdr:row>77</xdr:row>
      <xdr:rowOff>94064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85191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11061</xdr:rowOff>
    </xdr:from>
    <xdr:to>
      <xdr:col>98</xdr:col>
      <xdr:colOff>38100</xdr:colOff>
      <xdr:row>77</xdr:row>
      <xdr:rowOff>112661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103788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人件費は、住民一人当たり</a:t>
          </a:r>
          <a:r>
            <a:rPr kumimoji="1" lang="en-US" altLang="ja-JP" sz="950">
              <a:latin typeface="ＭＳ Ｐゴシック" panose="020B0600070205080204" pitchFamily="50" charset="-128"/>
              <a:ea typeface="ＭＳ Ｐゴシック" panose="020B0600070205080204" pitchFamily="50" charset="-128"/>
            </a:rPr>
            <a:t>163,816</a:t>
          </a:r>
          <a:r>
            <a:rPr kumimoji="1" lang="ja-JP" altLang="en-US" sz="950">
              <a:latin typeface="ＭＳ Ｐゴシック" panose="020B0600070205080204" pitchFamily="50" charset="-128"/>
              <a:ea typeface="ＭＳ Ｐゴシック" panose="020B0600070205080204" pitchFamily="50" charset="-128"/>
            </a:rPr>
            <a:t>円となっており、令和３年度から</a:t>
          </a:r>
          <a:r>
            <a:rPr kumimoji="1" lang="en-US" altLang="ja-JP" sz="950">
              <a:latin typeface="ＭＳ Ｐゴシック" panose="020B0600070205080204" pitchFamily="50" charset="-128"/>
              <a:ea typeface="ＭＳ Ｐゴシック" panose="020B0600070205080204" pitchFamily="50" charset="-128"/>
            </a:rPr>
            <a:t>7,563</a:t>
          </a:r>
          <a:r>
            <a:rPr kumimoji="1" lang="ja-JP" altLang="en-US" sz="950">
              <a:latin typeface="ＭＳ Ｐゴシック" panose="020B0600070205080204" pitchFamily="50" charset="-128"/>
              <a:ea typeface="ＭＳ Ｐゴシック" panose="020B0600070205080204" pitchFamily="50" charset="-128"/>
            </a:rPr>
            <a:t>円増加している。これは職員給や退職手当組合負担金の増によるものである。また、類似団体平均と比較しても約</a:t>
          </a:r>
          <a:r>
            <a:rPr kumimoji="1" lang="en-US" altLang="ja-JP" sz="950">
              <a:latin typeface="ＭＳ Ｐゴシック" panose="020B0600070205080204" pitchFamily="50" charset="-128"/>
              <a:ea typeface="ＭＳ Ｐゴシック" panose="020B0600070205080204" pitchFamily="50" charset="-128"/>
            </a:rPr>
            <a:t>42,002</a:t>
          </a:r>
          <a:r>
            <a:rPr kumimoji="1" lang="ja-JP" altLang="en-US" sz="950">
              <a:latin typeface="ＭＳ Ｐゴシック" panose="020B0600070205080204" pitchFamily="50" charset="-128"/>
              <a:ea typeface="ＭＳ Ｐゴシック" panose="020B0600070205080204" pitchFamily="50" charset="-128"/>
            </a:rPr>
            <a:t>円上回っているが、主な要因は平成</a:t>
          </a:r>
          <a:r>
            <a:rPr kumimoji="1" lang="en-US" altLang="ja-JP" sz="950">
              <a:latin typeface="ＭＳ Ｐゴシック" panose="020B0600070205080204" pitchFamily="50" charset="-128"/>
              <a:ea typeface="ＭＳ Ｐゴシック" panose="020B0600070205080204" pitchFamily="50" charset="-128"/>
            </a:rPr>
            <a:t>17</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日の合併に伴う職員の増加や、保育所への保育士等の配置、消防本部・消防署の単独設置によるものである。今後は財政状況や退職の状況及び業務内容を勘案しつつ、適正な定員管理を目指す。</a:t>
          </a:r>
        </a:p>
        <a:p>
          <a:r>
            <a:rPr kumimoji="1" lang="ja-JP" altLang="en-US" sz="950">
              <a:latin typeface="ＭＳ Ｐゴシック" panose="020B0600070205080204" pitchFamily="50" charset="-128"/>
              <a:ea typeface="ＭＳ Ｐゴシック" panose="020B0600070205080204" pitchFamily="50" charset="-128"/>
            </a:rPr>
            <a:t>物件費は、住民一人当たり</a:t>
          </a:r>
          <a:r>
            <a:rPr kumimoji="1" lang="en-US" altLang="ja-JP" sz="950">
              <a:latin typeface="ＭＳ Ｐゴシック" panose="020B0600070205080204" pitchFamily="50" charset="-128"/>
              <a:ea typeface="ＭＳ Ｐゴシック" panose="020B0600070205080204" pitchFamily="50" charset="-128"/>
            </a:rPr>
            <a:t>222,862</a:t>
          </a:r>
          <a:r>
            <a:rPr kumimoji="1" lang="ja-JP" altLang="en-US" sz="950">
              <a:latin typeface="ＭＳ Ｐゴシック" panose="020B0600070205080204" pitchFamily="50" charset="-128"/>
              <a:ea typeface="ＭＳ Ｐゴシック" panose="020B0600070205080204" pitchFamily="50" charset="-128"/>
            </a:rPr>
            <a:t>円で、令和３年度から</a:t>
          </a:r>
          <a:r>
            <a:rPr kumimoji="1" lang="en-US" altLang="ja-JP" sz="950">
              <a:latin typeface="ＭＳ Ｐゴシック" panose="020B0600070205080204" pitchFamily="50" charset="-128"/>
              <a:ea typeface="ＭＳ Ｐゴシック" panose="020B0600070205080204" pitchFamily="50" charset="-128"/>
            </a:rPr>
            <a:t>251</a:t>
          </a:r>
          <a:r>
            <a:rPr kumimoji="1" lang="ja-JP" altLang="en-US" sz="950">
              <a:latin typeface="ＭＳ Ｐゴシック" panose="020B0600070205080204" pitchFamily="50" charset="-128"/>
              <a:ea typeface="ＭＳ Ｐゴシック" panose="020B0600070205080204" pitchFamily="50" charset="-128"/>
            </a:rPr>
            <a:t>円減少している。これはふるさと応援寄附金の減少に伴う返戻品事業経費の減、庁内ネットワーク設備の更新や経常的な委託業務に係る経費の増、原油価格高騰による燃料費・光熱水費の増等によるものである。</a:t>
          </a:r>
        </a:p>
        <a:p>
          <a:r>
            <a:rPr kumimoji="1" lang="ja-JP" altLang="en-US" sz="950">
              <a:latin typeface="ＭＳ Ｐゴシック" panose="020B0600070205080204" pitchFamily="50" charset="-128"/>
              <a:ea typeface="ＭＳ Ｐゴシック" panose="020B0600070205080204" pitchFamily="50" charset="-128"/>
            </a:rPr>
            <a:t>維持補修費は住民一人当たり</a:t>
          </a:r>
          <a:r>
            <a:rPr kumimoji="1" lang="en-US" altLang="ja-JP" sz="950">
              <a:latin typeface="ＭＳ Ｐゴシック" panose="020B0600070205080204" pitchFamily="50" charset="-128"/>
              <a:ea typeface="ＭＳ Ｐゴシック" panose="020B0600070205080204" pitchFamily="50" charset="-128"/>
            </a:rPr>
            <a:t>21,069</a:t>
          </a:r>
          <a:r>
            <a:rPr kumimoji="1" lang="ja-JP" altLang="en-US" sz="950">
              <a:latin typeface="ＭＳ Ｐゴシック" panose="020B0600070205080204" pitchFamily="50" charset="-128"/>
              <a:ea typeface="ＭＳ Ｐゴシック" panose="020B0600070205080204" pitchFamily="50" charset="-128"/>
            </a:rPr>
            <a:t>円となっており、令和３年度から</a:t>
          </a:r>
          <a:r>
            <a:rPr kumimoji="1" lang="en-US" altLang="ja-JP" sz="950">
              <a:latin typeface="ＭＳ Ｐゴシック" panose="020B0600070205080204" pitchFamily="50" charset="-128"/>
              <a:ea typeface="ＭＳ Ｐゴシック" panose="020B0600070205080204" pitchFamily="50" charset="-128"/>
            </a:rPr>
            <a:t>2,041</a:t>
          </a:r>
          <a:r>
            <a:rPr kumimoji="1" lang="ja-JP" altLang="en-US" sz="950">
              <a:latin typeface="ＭＳ Ｐゴシック" panose="020B0600070205080204" pitchFamily="50" charset="-128"/>
              <a:ea typeface="ＭＳ Ｐゴシック" panose="020B0600070205080204" pitchFamily="50" charset="-128"/>
            </a:rPr>
            <a:t>円増加している。これは除雪費用の増加が主な要因となっている。また、類似団体平均値との比較で高い数値となっているのは、除雪費用に加え公共施設等の老朽化による修繕等が原因である。そのため、公共施設等の更新、統廃合、長寿命化等を計画的に行うことにより財政負担の軽減に努める。</a:t>
          </a:r>
        </a:p>
        <a:p>
          <a:r>
            <a:rPr kumimoji="1" lang="ja-JP" altLang="en-US" sz="950">
              <a:latin typeface="ＭＳ Ｐゴシック" panose="020B0600070205080204" pitchFamily="50" charset="-128"/>
              <a:ea typeface="ＭＳ Ｐゴシック" panose="020B0600070205080204" pitchFamily="50" charset="-128"/>
            </a:rPr>
            <a:t>扶助費は住民一人当たり</a:t>
          </a:r>
          <a:r>
            <a:rPr kumimoji="1" lang="en-US" altLang="ja-JP" sz="950">
              <a:latin typeface="ＭＳ Ｐゴシック" panose="020B0600070205080204" pitchFamily="50" charset="-128"/>
              <a:ea typeface="ＭＳ Ｐゴシック" panose="020B0600070205080204" pitchFamily="50" charset="-128"/>
            </a:rPr>
            <a:t>82,917</a:t>
          </a:r>
          <a:r>
            <a:rPr kumimoji="1" lang="ja-JP" altLang="en-US" sz="950">
              <a:latin typeface="ＭＳ Ｐゴシック" panose="020B0600070205080204" pitchFamily="50" charset="-128"/>
              <a:ea typeface="ＭＳ Ｐゴシック" panose="020B0600070205080204" pitchFamily="50" charset="-128"/>
            </a:rPr>
            <a:t>円となっており、令和３年度から</a:t>
          </a:r>
          <a:r>
            <a:rPr kumimoji="1" lang="en-US" altLang="ja-JP" sz="950">
              <a:latin typeface="ＭＳ Ｐゴシック" panose="020B0600070205080204" pitchFamily="50" charset="-128"/>
              <a:ea typeface="ＭＳ Ｐゴシック" panose="020B0600070205080204" pitchFamily="50" charset="-128"/>
            </a:rPr>
            <a:t>13,784</a:t>
          </a:r>
          <a:r>
            <a:rPr kumimoji="1" lang="ja-JP" altLang="en-US" sz="950">
              <a:latin typeface="ＭＳ Ｐゴシック" panose="020B0600070205080204" pitchFamily="50" charset="-128"/>
              <a:ea typeface="ＭＳ Ｐゴシック" panose="020B0600070205080204" pitchFamily="50" charset="-128"/>
            </a:rPr>
            <a:t>円減少している。これは住民税非課税世帯等臨時特別給付金、低所得子育て世帯生活支援特別給付金、子育て世帯臨時特別給付金事業の終了や、電力・ガス・食料品等価格高騰緊急支援給付金事業の実施等によるものである。</a:t>
          </a:r>
        </a:p>
        <a:p>
          <a:r>
            <a:rPr kumimoji="1" lang="ja-JP" altLang="en-US" sz="950">
              <a:latin typeface="ＭＳ Ｐゴシック" panose="020B0600070205080204" pitchFamily="50" charset="-128"/>
              <a:ea typeface="ＭＳ Ｐゴシック" panose="020B0600070205080204" pitchFamily="50" charset="-128"/>
            </a:rPr>
            <a:t>補助費等は、住民一人当たり</a:t>
          </a:r>
          <a:r>
            <a:rPr kumimoji="1" lang="en-US" altLang="ja-JP" sz="950">
              <a:latin typeface="ＭＳ Ｐゴシック" panose="020B0600070205080204" pitchFamily="50" charset="-128"/>
              <a:ea typeface="ＭＳ Ｐゴシック" panose="020B0600070205080204" pitchFamily="50" charset="-128"/>
            </a:rPr>
            <a:t>103,292</a:t>
          </a:r>
          <a:r>
            <a:rPr kumimoji="1" lang="ja-JP" altLang="en-US" sz="950">
              <a:latin typeface="ＭＳ Ｐゴシック" panose="020B0600070205080204" pitchFamily="50" charset="-128"/>
              <a:ea typeface="ＭＳ Ｐゴシック" panose="020B0600070205080204" pitchFamily="50" charset="-128"/>
            </a:rPr>
            <a:t>円で、令和３年度から</a:t>
          </a:r>
          <a:r>
            <a:rPr kumimoji="1" lang="en-US" altLang="ja-JP" sz="950">
              <a:latin typeface="ＭＳ Ｐゴシック" panose="020B0600070205080204" pitchFamily="50" charset="-128"/>
              <a:ea typeface="ＭＳ Ｐゴシック" panose="020B0600070205080204" pitchFamily="50" charset="-128"/>
            </a:rPr>
            <a:t>13,743</a:t>
          </a:r>
          <a:r>
            <a:rPr kumimoji="1" lang="ja-JP" altLang="en-US" sz="950">
              <a:latin typeface="ＭＳ Ｐゴシック" panose="020B0600070205080204" pitchFamily="50" charset="-128"/>
              <a:ea typeface="ＭＳ Ｐゴシック" panose="020B0600070205080204" pitchFamily="50" charset="-128"/>
            </a:rPr>
            <a:t>円増加している。これはコロナウイルス感染症対応地方創生臨時交付金事業の事業費の増加等によるものである。</a:t>
          </a:r>
        </a:p>
        <a:p>
          <a:r>
            <a:rPr kumimoji="1" lang="ja-JP" altLang="en-US" sz="950">
              <a:latin typeface="ＭＳ Ｐゴシック" panose="020B0600070205080204" pitchFamily="50" charset="-128"/>
              <a:ea typeface="ＭＳ Ｐゴシック" panose="020B0600070205080204" pitchFamily="50" charset="-128"/>
            </a:rPr>
            <a:t>普通建設事業費は、住民一人当たり</a:t>
          </a:r>
          <a:r>
            <a:rPr kumimoji="1" lang="en-US" altLang="ja-JP" sz="950">
              <a:latin typeface="ＭＳ Ｐゴシック" panose="020B0600070205080204" pitchFamily="50" charset="-128"/>
              <a:ea typeface="ＭＳ Ｐゴシック" panose="020B0600070205080204" pitchFamily="50" charset="-128"/>
            </a:rPr>
            <a:t>175,444</a:t>
          </a:r>
          <a:r>
            <a:rPr kumimoji="1" lang="ja-JP" altLang="en-US" sz="950">
              <a:latin typeface="ＭＳ Ｐゴシック" panose="020B0600070205080204" pitchFamily="50" charset="-128"/>
              <a:ea typeface="ＭＳ Ｐゴシック" panose="020B0600070205080204" pitchFamily="50" charset="-128"/>
            </a:rPr>
            <a:t>円で、令和３年度から</a:t>
          </a:r>
          <a:r>
            <a:rPr kumimoji="1" lang="en-US" altLang="ja-JP" sz="950">
              <a:latin typeface="ＭＳ Ｐゴシック" panose="020B0600070205080204" pitchFamily="50" charset="-128"/>
              <a:ea typeface="ＭＳ Ｐゴシック" panose="020B0600070205080204" pitchFamily="50" charset="-128"/>
            </a:rPr>
            <a:t>71,968</a:t>
          </a:r>
          <a:r>
            <a:rPr kumimoji="1" lang="ja-JP" altLang="en-US" sz="950">
              <a:latin typeface="ＭＳ Ｐゴシック" panose="020B0600070205080204" pitchFamily="50" charset="-128"/>
              <a:ea typeface="ＭＳ Ｐゴシック" panose="020B0600070205080204" pitchFamily="50" charset="-128"/>
            </a:rPr>
            <a:t>円増加している。主な要因は汚泥再生処理センター整備事業の事業費の増や砂原漁協荷捌施設整備事業の実施等によるものである。</a:t>
          </a:r>
        </a:p>
        <a:p>
          <a:r>
            <a:rPr kumimoji="1" lang="ja-JP" altLang="en-US" sz="950">
              <a:latin typeface="ＭＳ Ｐゴシック" panose="020B0600070205080204" pitchFamily="50" charset="-128"/>
              <a:ea typeface="ＭＳ Ｐゴシック" panose="020B0600070205080204" pitchFamily="50" charset="-128"/>
            </a:rPr>
            <a:t>公債費は住民一人当たり</a:t>
          </a:r>
          <a:r>
            <a:rPr kumimoji="1" lang="en-US" altLang="ja-JP" sz="950">
              <a:latin typeface="ＭＳ Ｐゴシック" panose="020B0600070205080204" pitchFamily="50" charset="-128"/>
              <a:ea typeface="ＭＳ Ｐゴシック" panose="020B0600070205080204" pitchFamily="50" charset="-128"/>
            </a:rPr>
            <a:t>72,139</a:t>
          </a:r>
          <a:r>
            <a:rPr kumimoji="1" lang="ja-JP" altLang="en-US" sz="950">
              <a:latin typeface="ＭＳ Ｐゴシック" panose="020B0600070205080204" pitchFamily="50" charset="-128"/>
              <a:ea typeface="ＭＳ Ｐゴシック" panose="020B0600070205080204" pitchFamily="50" charset="-128"/>
            </a:rPr>
            <a:t>円となっており、令和３年度から</a:t>
          </a:r>
          <a:r>
            <a:rPr kumimoji="1" lang="en-US" altLang="ja-JP" sz="950">
              <a:latin typeface="ＭＳ Ｐゴシック" panose="020B0600070205080204" pitchFamily="50" charset="-128"/>
              <a:ea typeface="ＭＳ Ｐゴシック" panose="020B0600070205080204" pitchFamily="50" charset="-128"/>
            </a:rPr>
            <a:t>13,416</a:t>
          </a:r>
          <a:r>
            <a:rPr kumimoji="1" lang="ja-JP" altLang="en-US" sz="950">
              <a:latin typeface="ＭＳ Ｐゴシック" panose="020B0600070205080204" pitchFamily="50" charset="-128"/>
              <a:ea typeface="ＭＳ Ｐゴシック" panose="020B0600070205080204" pitchFamily="50" charset="-128"/>
            </a:rPr>
            <a:t>円減少している。これは合併に伴う消防本部や給食センター整備、地域振興基金造成に係る地方債の償還が終了したこと等によるものである。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積立金は住民一人当たり</a:t>
          </a:r>
          <a:r>
            <a:rPr kumimoji="1" lang="en-US" altLang="ja-JP" sz="950">
              <a:latin typeface="ＭＳ Ｐゴシック" panose="020B0600070205080204" pitchFamily="50" charset="-128"/>
              <a:ea typeface="ＭＳ Ｐゴシック" panose="020B0600070205080204" pitchFamily="50" charset="-128"/>
            </a:rPr>
            <a:t>89,800</a:t>
          </a:r>
          <a:r>
            <a:rPr kumimoji="1" lang="ja-JP" altLang="en-US" sz="950">
              <a:latin typeface="ＭＳ Ｐゴシック" panose="020B0600070205080204" pitchFamily="50" charset="-128"/>
              <a:ea typeface="ＭＳ Ｐゴシック" panose="020B0600070205080204" pitchFamily="50" charset="-128"/>
            </a:rPr>
            <a:t>円となっており、令和３年度から</a:t>
          </a:r>
          <a:r>
            <a:rPr kumimoji="1" lang="en-US" altLang="ja-JP" sz="950">
              <a:latin typeface="ＭＳ Ｐゴシック" panose="020B0600070205080204" pitchFamily="50" charset="-128"/>
              <a:ea typeface="ＭＳ Ｐゴシック" panose="020B0600070205080204" pitchFamily="50" charset="-128"/>
            </a:rPr>
            <a:t>35,074</a:t>
          </a:r>
          <a:r>
            <a:rPr kumimoji="1" lang="ja-JP" altLang="en-US" sz="950">
              <a:latin typeface="ＭＳ Ｐゴシック" panose="020B0600070205080204" pitchFamily="50" charset="-128"/>
              <a:ea typeface="ＭＳ Ｐゴシック" panose="020B0600070205080204" pitchFamily="50" charset="-128"/>
            </a:rPr>
            <a:t>円減少している。これはふるさと応援応援寄附金の減によるふるさと応援基金積立金の減少が主な要因である。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119888</xdr:rowOff>
    </xdr:from>
    <xdr:to>
      <xdr:col>24</xdr:col>
      <xdr:colOff>63500</xdr:colOff>
      <xdr:row>35</xdr:row>
      <xdr:rowOff>53594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91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6731</xdr:rowOff>
    </xdr:from>
    <xdr:to>
      <xdr:col>19</xdr:col>
      <xdr:colOff>177800</xdr:colOff>
      <xdr:row>35</xdr:row>
      <xdr:rowOff>53594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748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xdr:rowOff>
    </xdr:from>
    <xdr:to>
      <xdr:col>15</xdr:col>
      <xdr:colOff>50800</xdr:colOff>
      <xdr:row>35</xdr:row>
      <xdr:rowOff>83312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748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83312</xdr:rowOff>
    </xdr:from>
    <xdr:to>
      <xdr:col>10</xdr:col>
      <xdr:colOff>114300</xdr:colOff>
      <xdr:row>35</xdr:row>
      <xdr:rowOff>150749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406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135763</xdr:rowOff>
    </xdr:from>
    <xdr:to>
      <xdr:col>10</xdr:col>
      <xdr:colOff>165100</xdr:colOff>
      <xdr:row>37</xdr:row>
      <xdr:rowOff>65913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57040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129667</xdr:rowOff>
    </xdr:from>
    <xdr:to>
      <xdr:col>6</xdr:col>
      <xdr:colOff>38100</xdr:colOff>
      <xdr:row>37</xdr:row>
      <xdr:rowOff>59817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50944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69088</xdr:rowOff>
    </xdr:from>
    <xdr:to>
      <xdr:col>24</xdr:col>
      <xdr:colOff>114300</xdr:colOff>
      <xdr:row>34</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91965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xdr:rowOff>
    </xdr:from>
    <xdr:to>
      <xdr:col>20</xdr:col>
      <xdr:colOff>38100</xdr:colOff>
      <xdr:row>35</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127381</xdr:rowOff>
    </xdr:from>
    <xdr:to>
      <xdr:col>15</xdr:col>
      <xdr:colOff>101600</xdr:colOff>
      <xdr:row>35</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32512</xdr:rowOff>
    </xdr:from>
    <xdr:to>
      <xdr:col>10</xdr:col>
      <xdr:colOff>165100</xdr:colOff>
      <xdr:row>35</xdr:row>
      <xdr:rowOff>134112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150639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99949</xdr:rowOff>
    </xdr:from>
    <xdr:to>
      <xdr:col>6</xdr:col>
      <xdr:colOff>38100</xdr:colOff>
      <xdr:row>36</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46626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59869</xdr:rowOff>
    </xdr:from>
    <xdr:to>
      <xdr:col>24</xdr:col>
      <xdr:colOff>63500</xdr:colOff>
      <xdr:row>58</xdr:row>
      <xdr:rowOff>68895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3969"/>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72135</xdr:rowOff>
    </xdr:from>
    <xdr:to>
      <xdr:col>19</xdr:col>
      <xdr:colOff>177800</xdr:colOff>
      <xdr:row>58</xdr:row>
      <xdr:rowOff>68895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4785"/>
          <a:ext cx="889000" cy="1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72135</xdr:rowOff>
    </xdr:from>
    <xdr:to>
      <xdr:col>15</xdr:col>
      <xdr:colOff>50800</xdr:colOff>
      <xdr:row>58</xdr:row>
      <xdr:rowOff>89415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4785"/>
          <a:ext cx="889000" cy="1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89415</xdr:rowOff>
    </xdr:from>
    <xdr:to>
      <xdr:col>10</xdr:col>
      <xdr:colOff>114300</xdr:colOff>
      <xdr:row>58</xdr:row>
      <xdr:rowOff>106625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3515"/>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125868</xdr:rowOff>
    </xdr:from>
    <xdr:to>
      <xdr:col>10</xdr:col>
      <xdr:colOff>165100</xdr:colOff>
      <xdr:row>58</xdr:row>
      <xdr:rowOff>56018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72545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142819</xdr:rowOff>
    </xdr:from>
    <xdr:to>
      <xdr:col>6</xdr:col>
      <xdr:colOff>38100</xdr:colOff>
      <xdr:row>58</xdr:row>
      <xdr:rowOff>72969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9069</xdr:rowOff>
    </xdr:from>
    <xdr:to>
      <xdr:col>24</xdr:col>
      <xdr:colOff>114300</xdr:colOff>
      <xdr:row>58</xdr:row>
      <xdr:rowOff>110669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18095</xdr:rowOff>
    </xdr:from>
    <xdr:to>
      <xdr:col>20</xdr:col>
      <xdr:colOff>38100</xdr:colOff>
      <xdr:row>58</xdr:row>
      <xdr:rowOff>119695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110822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21335</xdr:rowOff>
    </xdr:from>
    <xdr:to>
      <xdr:col>15</xdr:col>
      <xdr:colOff>101600</xdr:colOff>
      <xdr:row>57</xdr:row>
      <xdr:rowOff>122935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114062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8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38615</xdr:rowOff>
    </xdr:from>
    <xdr:to>
      <xdr:col>10</xdr:col>
      <xdr:colOff>165100</xdr:colOff>
      <xdr:row>58</xdr:row>
      <xdr:rowOff>140215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55825</xdr:rowOff>
    </xdr:from>
    <xdr:to>
      <xdr:col>6</xdr:col>
      <xdr:colOff>38100</xdr:colOff>
      <xdr:row>58</xdr:row>
      <xdr:rowOff>157425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148552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47563</xdr:rowOff>
    </xdr:from>
    <xdr:to>
      <xdr:col>24</xdr:col>
      <xdr:colOff>63500</xdr:colOff>
      <xdr:row>73</xdr:row>
      <xdr:rowOff>66951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63413"/>
          <a:ext cx="8382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47563</xdr:rowOff>
    </xdr:from>
    <xdr:to>
      <xdr:col>19</xdr:col>
      <xdr:colOff>177800</xdr:colOff>
      <xdr:row>76</xdr:row>
      <xdr:rowOff>46148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63413"/>
          <a:ext cx="889000" cy="5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46148</xdr:rowOff>
    </xdr:from>
    <xdr:to>
      <xdr:col>15</xdr:col>
      <xdr:colOff>50800</xdr:colOff>
      <xdr:row>76</xdr:row>
      <xdr:rowOff>95951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6348"/>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95951</xdr:rowOff>
    </xdr:from>
    <xdr:to>
      <xdr:col>10</xdr:col>
      <xdr:colOff>114300</xdr:colOff>
      <xdr:row>76</xdr:row>
      <xdr:rowOff>154592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6151"/>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8280</xdr:rowOff>
    </xdr:from>
    <xdr:to>
      <xdr:col>10</xdr:col>
      <xdr:colOff>165100</xdr:colOff>
      <xdr:row>76</xdr:row>
      <xdr:rowOff>109880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126407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66475</xdr:rowOff>
    </xdr:from>
    <xdr:to>
      <xdr:col>6</xdr:col>
      <xdr:colOff>38100</xdr:colOff>
      <xdr:row>76</xdr:row>
      <xdr:rowOff>168075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16151</xdr:rowOff>
    </xdr:from>
    <xdr:to>
      <xdr:col>24</xdr:col>
      <xdr:colOff>114300</xdr:colOff>
      <xdr:row>73</xdr:row>
      <xdr:rowOff>117751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39028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8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168213</xdr:rowOff>
    </xdr:from>
    <xdr:to>
      <xdr:col>20</xdr:col>
      <xdr:colOff>38100</xdr:colOff>
      <xdr:row>73</xdr:row>
      <xdr:rowOff>98363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114890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166798</xdr:rowOff>
    </xdr:from>
    <xdr:to>
      <xdr:col>15</xdr:col>
      <xdr:colOff>101600</xdr:colOff>
      <xdr:row>76</xdr:row>
      <xdr:rowOff>96948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88075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45151</xdr:rowOff>
    </xdr:from>
    <xdr:to>
      <xdr:col>10</xdr:col>
      <xdr:colOff>165100</xdr:colOff>
      <xdr:row>76</xdr:row>
      <xdr:rowOff>146751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137878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6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103792</xdr:rowOff>
    </xdr:from>
    <xdr:to>
      <xdr:col>6</xdr:col>
      <xdr:colOff>38100</xdr:colOff>
      <xdr:row>77</xdr:row>
      <xdr:rowOff>33942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25069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45334</xdr:rowOff>
    </xdr:from>
    <xdr:to>
      <xdr:col>24</xdr:col>
      <xdr:colOff>63500</xdr:colOff>
      <xdr:row>92</xdr:row>
      <xdr:rowOff>139044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647284"/>
          <a:ext cx="838200" cy="26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139044</xdr:rowOff>
    </xdr:from>
    <xdr:to>
      <xdr:col>19</xdr:col>
      <xdr:colOff>177800</xdr:colOff>
      <xdr:row>96</xdr:row>
      <xdr:rowOff>21132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12444"/>
          <a:ext cx="889000" cy="5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12064</xdr:rowOff>
    </xdr:from>
    <xdr:to>
      <xdr:col>15</xdr:col>
      <xdr:colOff>50800</xdr:colOff>
      <xdr:row>96</xdr:row>
      <xdr:rowOff>21132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99814"/>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12064</xdr:rowOff>
    </xdr:from>
    <xdr:to>
      <xdr:col>10</xdr:col>
      <xdr:colOff>114300</xdr:colOff>
      <xdr:row>96</xdr:row>
      <xdr:rowOff>40762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99814"/>
          <a:ext cx="889000" cy="2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33807</xdr:rowOff>
    </xdr:from>
    <xdr:to>
      <xdr:col>10</xdr:col>
      <xdr:colOff>165100</xdr:colOff>
      <xdr:row>96</xdr:row>
      <xdr:rowOff>135407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98464</xdr:rowOff>
    </xdr:from>
    <xdr:to>
      <xdr:col>6</xdr:col>
      <xdr:colOff>38100</xdr:colOff>
      <xdr:row>97</xdr:row>
      <xdr:rowOff>28614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165984</xdr:rowOff>
    </xdr:from>
    <xdr:to>
      <xdr:col>24</xdr:col>
      <xdr:colOff>114300</xdr:colOff>
      <xdr:row>91</xdr:row>
      <xdr:rowOff>96134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80911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88244</xdr:rowOff>
    </xdr:from>
    <xdr:to>
      <xdr:col>20</xdr:col>
      <xdr:colOff>38100</xdr:colOff>
      <xdr:row>93</xdr:row>
      <xdr:rowOff>18394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34921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63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141782</xdr:rowOff>
    </xdr:from>
    <xdr:to>
      <xdr:col>15</xdr:col>
      <xdr:colOff>101600</xdr:colOff>
      <xdr:row>96</xdr:row>
      <xdr:rowOff>71932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63059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132714</xdr:rowOff>
    </xdr:from>
    <xdr:to>
      <xdr:col>10</xdr:col>
      <xdr:colOff>165100</xdr:colOff>
      <xdr:row>95</xdr:row>
      <xdr:rowOff>62864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79391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161412</xdr:rowOff>
    </xdr:from>
    <xdr:to>
      <xdr:col>6</xdr:col>
      <xdr:colOff>38100</xdr:colOff>
      <xdr:row>96</xdr:row>
      <xdr:rowOff>91562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46165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726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46165</xdr:rowOff>
    </xdr:from>
    <xdr:to>
      <xdr:col>50</xdr:col>
      <xdr:colOff>114300</xdr:colOff>
      <xdr:row>38</xdr:row>
      <xdr:rowOff>58356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126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58356</xdr:rowOff>
    </xdr:from>
    <xdr:to>
      <xdr:col>45</xdr:col>
      <xdr:colOff>177800</xdr:colOff>
      <xdr:row>38</xdr:row>
      <xdr:rowOff>65595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734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65595</xdr:rowOff>
    </xdr:from>
    <xdr:to>
      <xdr:col>41</xdr:col>
      <xdr:colOff>50800</xdr:colOff>
      <xdr:row>38</xdr:row>
      <xdr:rowOff>80835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0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90995</xdr:rowOff>
    </xdr:from>
    <xdr:to>
      <xdr:col>41</xdr:col>
      <xdr:colOff>101600</xdr:colOff>
      <xdr:row>39</xdr:row>
      <xdr:rowOff>21145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12272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117094</xdr:rowOff>
    </xdr:from>
    <xdr:to>
      <xdr:col>36</xdr:col>
      <xdr:colOff>165100</xdr:colOff>
      <xdr:row>39</xdr:row>
      <xdr:rowOff>47244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38371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162814</xdr:rowOff>
    </xdr:from>
    <xdr:to>
      <xdr:col>55</xdr:col>
      <xdr:colOff>50800</xdr:colOff>
      <xdr:row>38</xdr:row>
      <xdr:rowOff>92964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166815</xdr:rowOff>
    </xdr:from>
    <xdr:to>
      <xdr:col>50</xdr:col>
      <xdr:colOff>165100</xdr:colOff>
      <xdr:row>38</xdr:row>
      <xdr:rowOff>96965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113492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8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7556</xdr:rowOff>
    </xdr:from>
    <xdr:to>
      <xdr:col>46</xdr:col>
      <xdr:colOff>38100</xdr:colOff>
      <xdr:row>38</xdr:row>
      <xdr:rowOff>109156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125684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xdr:rowOff>
    </xdr:from>
    <xdr:to>
      <xdr:col>41</xdr:col>
      <xdr:colOff>101600</xdr:colOff>
      <xdr:row>38</xdr:row>
      <xdr:rowOff>116395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05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30035</xdr:rowOff>
    </xdr:from>
    <xdr:to>
      <xdr:col>36</xdr:col>
      <xdr:colOff>165100</xdr:colOff>
      <xdr:row>38</xdr:row>
      <xdr:rowOff>131635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148162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97651</xdr:rowOff>
    </xdr:from>
    <xdr:to>
      <xdr:col>55</xdr:col>
      <xdr:colOff>0</xdr:colOff>
      <xdr:row>57</xdr:row>
      <xdr:rowOff>78819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98851"/>
          <a:ext cx="838200" cy="15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78819</xdr:rowOff>
    </xdr:from>
    <xdr:to>
      <xdr:col>50</xdr:col>
      <xdr:colOff>114300</xdr:colOff>
      <xdr:row>57</xdr:row>
      <xdr:rowOff>79386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1469"/>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79386</xdr:rowOff>
    </xdr:from>
    <xdr:to>
      <xdr:col>45</xdr:col>
      <xdr:colOff>177800</xdr:colOff>
      <xdr:row>57</xdr:row>
      <xdr:rowOff>121869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2036"/>
          <a:ext cx="889000" cy="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107449</xdr:rowOff>
    </xdr:from>
    <xdr:to>
      <xdr:col>41</xdr:col>
      <xdr:colOff>50800</xdr:colOff>
      <xdr:row>57</xdr:row>
      <xdr:rowOff>121869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80099"/>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86267</xdr:rowOff>
    </xdr:from>
    <xdr:to>
      <xdr:col>41</xdr:col>
      <xdr:colOff>101600</xdr:colOff>
      <xdr:row>57</xdr:row>
      <xdr:rowOff>16417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107421</xdr:rowOff>
    </xdr:from>
    <xdr:to>
      <xdr:col>36</xdr:col>
      <xdr:colOff>165100</xdr:colOff>
      <xdr:row>57</xdr:row>
      <xdr:rowOff>37571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54098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46851</xdr:rowOff>
    </xdr:from>
    <xdr:to>
      <xdr:col>55</xdr:col>
      <xdr:colOff>50800</xdr:colOff>
      <xdr:row>56</xdr:row>
      <xdr:rowOff>148451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69728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28019</xdr:rowOff>
    </xdr:from>
    <xdr:to>
      <xdr:col>50</xdr:col>
      <xdr:colOff>165100</xdr:colOff>
      <xdr:row>57</xdr:row>
      <xdr:rowOff>129619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120746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28586</xdr:rowOff>
    </xdr:from>
    <xdr:to>
      <xdr:col>46</xdr:col>
      <xdr:colOff>38100</xdr:colOff>
      <xdr:row>57</xdr:row>
      <xdr:rowOff>130186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121313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71069</xdr:rowOff>
    </xdr:from>
    <xdr:to>
      <xdr:col>41</xdr:col>
      <xdr:colOff>101600</xdr:colOff>
      <xdr:row>58</xdr:row>
      <xdr:rowOff>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163796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56649</xdr:rowOff>
    </xdr:from>
    <xdr:to>
      <xdr:col>36</xdr:col>
      <xdr:colOff>165100</xdr:colOff>
      <xdr:row>57</xdr:row>
      <xdr:rowOff>158249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149376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32004</xdr:rowOff>
    </xdr:from>
    <xdr:to>
      <xdr:col>54</xdr:col>
      <xdr:colOff>189865</xdr:colOff>
      <xdr:row>79</xdr:row>
      <xdr:rowOff>33513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890754"/>
          <a:ext cx="1270" cy="68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37340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33513</xdr:rowOff>
    </xdr:from>
    <xdr:to>
      <xdr:col>55</xdr:col>
      <xdr:colOff>88900</xdr:colOff>
      <xdr:row>79</xdr:row>
      <xdr:rowOff>33513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150131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6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32004</xdr:rowOff>
    </xdr:from>
    <xdr:to>
      <xdr:col>55</xdr:col>
      <xdr:colOff>88900</xdr:colOff>
      <xdr:row>75</xdr:row>
      <xdr:rowOff>32004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89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139785</xdr:rowOff>
    </xdr:from>
    <xdr:to>
      <xdr:col>55</xdr:col>
      <xdr:colOff>0</xdr:colOff>
      <xdr:row>77</xdr:row>
      <xdr:rowOff>41377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69985"/>
          <a:ext cx="8382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48528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42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70101</xdr:rowOff>
    </xdr:from>
    <xdr:to>
      <xdr:col>55</xdr:col>
      <xdr:colOff>50800</xdr:colOff>
      <xdr:row>79</xdr:row>
      <xdr:rowOff>251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44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139785</xdr:rowOff>
    </xdr:from>
    <xdr:to>
      <xdr:col>50</xdr:col>
      <xdr:colOff>114300</xdr:colOff>
      <xdr:row>77</xdr:row>
      <xdr:rowOff>68422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69985"/>
          <a:ext cx="889000" cy="1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73724</xdr:rowOff>
    </xdr:from>
    <xdr:to>
      <xdr:col>50</xdr:col>
      <xdr:colOff>165100</xdr:colOff>
      <xdr:row>79</xdr:row>
      <xdr:rowOff>3874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166451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68422</xdr:rowOff>
    </xdr:from>
    <xdr:to>
      <xdr:col>45</xdr:col>
      <xdr:colOff>177800</xdr:colOff>
      <xdr:row>77</xdr:row>
      <xdr:rowOff>148503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0072"/>
          <a:ext cx="889000" cy="8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76543</xdr:rowOff>
    </xdr:from>
    <xdr:to>
      <xdr:col>46</xdr:col>
      <xdr:colOff>38100</xdr:colOff>
      <xdr:row>79</xdr:row>
      <xdr:rowOff>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94944</xdr:rowOff>
    </xdr:from>
    <xdr:to>
      <xdr:col>41</xdr:col>
      <xdr:colOff>50800</xdr:colOff>
      <xdr:row>77</xdr:row>
      <xdr:rowOff>148503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267894"/>
          <a:ext cx="889000" cy="10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120079</xdr:rowOff>
    </xdr:from>
    <xdr:to>
      <xdr:col>41</xdr:col>
      <xdr:colOff>101600</xdr:colOff>
      <xdr:row>79</xdr:row>
      <xdr:rowOff>50229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9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41356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77862</xdr:rowOff>
    </xdr:from>
    <xdr:to>
      <xdr:col>36</xdr:col>
      <xdr:colOff>165100</xdr:colOff>
      <xdr:row>79</xdr:row>
      <xdr:rowOff>8012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162027</xdr:rowOff>
    </xdr:from>
    <xdr:to>
      <xdr:col>55</xdr:col>
      <xdr:colOff>50800</xdr:colOff>
      <xdr:row>77</xdr:row>
      <xdr:rowOff>92177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13454</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88985</xdr:rowOff>
    </xdr:from>
    <xdr:to>
      <xdr:col>50</xdr:col>
      <xdr:colOff>165100</xdr:colOff>
      <xdr:row>77</xdr:row>
      <xdr:rowOff>19135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35663</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89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17622</xdr:rowOff>
    </xdr:from>
    <xdr:to>
      <xdr:col>46</xdr:col>
      <xdr:colOff>38100</xdr:colOff>
      <xdr:row>77</xdr:row>
      <xdr:rowOff>119222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135749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99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97703</xdr:rowOff>
    </xdr:from>
    <xdr:to>
      <xdr:col>41</xdr:col>
      <xdr:colOff>101600</xdr:colOff>
      <xdr:row>78</xdr:row>
      <xdr:rowOff>27853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44380</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30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44144</xdr:rowOff>
    </xdr:from>
    <xdr:to>
      <xdr:col>36</xdr:col>
      <xdr:colOff>165100</xdr:colOff>
      <xdr:row>71</xdr:row>
      <xdr:rowOff>145744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2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162271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19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15822</xdr:rowOff>
    </xdr:from>
    <xdr:to>
      <xdr:col>55</xdr:col>
      <xdr:colOff>0</xdr:colOff>
      <xdr:row>96</xdr:row>
      <xdr:rowOff>57778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75022"/>
          <a:ext cx="838200" cy="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50295</xdr:rowOff>
    </xdr:from>
    <xdr:to>
      <xdr:col>50</xdr:col>
      <xdr:colOff>114300</xdr:colOff>
      <xdr:row>96</xdr:row>
      <xdr:rowOff>57778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09495"/>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50295</xdr:rowOff>
    </xdr:from>
    <xdr:to>
      <xdr:col>45</xdr:col>
      <xdr:colOff>177800</xdr:colOff>
      <xdr:row>96</xdr:row>
      <xdr:rowOff>131691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09495"/>
          <a:ext cx="889000" cy="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97340</xdr:rowOff>
    </xdr:from>
    <xdr:to>
      <xdr:col>41</xdr:col>
      <xdr:colOff>50800</xdr:colOff>
      <xdr:row>96</xdr:row>
      <xdr:rowOff>131691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56540"/>
          <a:ext cx="8890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57818</xdr:rowOff>
    </xdr:from>
    <xdr:to>
      <xdr:col>41</xdr:col>
      <xdr:colOff>101600</xdr:colOff>
      <xdr:row>96</xdr:row>
      <xdr:rowOff>159418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73758</xdr:rowOff>
    </xdr:from>
    <xdr:to>
      <xdr:col>36</xdr:col>
      <xdr:colOff>165100</xdr:colOff>
      <xdr:row>97</xdr:row>
      <xdr:rowOff>3908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166485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136472</xdr:rowOff>
    </xdr:from>
    <xdr:to>
      <xdr:col>55</xdr:col>
      <xdr:colOff>50800</xdr:colOff>
      <xdr:row>96</xdr:row>
      <xdr:rowOff>66622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114899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6978</xdr:rowOff>
    </xdr:from>
    <xdr:to>
      <xdr:col>50</xdr:col>
      <xdr:colOff>165100</xdr:colOff>
      <xdr:row>96</xdr:row>
      <xdr:rowOff>108578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170945</xdr:rowOff>
    </xdr:from>
    <xdr:to>
      <xdr:col>46</xdr:col>
      <xdr:colOff>38100</xdr:colOff>
      <xdr:row>96</xdr:row>
      <xdr:rowOff>101095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92222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80891</xdr:rowOff>
    </xdr:from>
    <xdr:to>
      <xdr:col>41</xdr:col>
      <xdr:colOff>101600</xdr:colOff>
      <xdr:row>97</xdr:row>
      <xdr:rowOff>11041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116383</xdr:rowOff>
    </xdr:from>
    <xdr:to>
      <xdr:col>85</xdr:col>
      <xdr:colOff>127000</xdr:colOff>
      <xdr:row>37</xdr:row>
      <xdr:rowOff>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8583"/>
          <a:ext cx="8382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7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116383</xdr:rowOff>
    </xdr:from>
    <xdr:to>
      <xdr:col>81</xdr:col>
      <xdr:colOff>50800</xdr:colOff>
      <xdr:row>37</xdr:row>
      <xdr:rowOff>65611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8583"/>
          <a:ext cx="8890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128910</xdr:rowOff>
    </xdr:from>
    <xdr:to>
      <xdr:col>76</xdr:col>
      <xdr:colOff>114300</xdr:colOff>
      <xdr:row>37</xdr:row>
      <xdr:rowOff>65611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29660"/>
          <a:ext cx="889000" cy="27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128910</xdr:rowOff>
    </xdr:from>
    <xdr:to>
      <xdr:col>71</xdr:col>
      <xdr:colOff>177800</xdr:colOff>
      <xdr:row>36</xdr:row>
      <xdr:rowOff>71303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2966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15588</xdr:rowOff>
    </xdr:from>
    <xdr:to>
      <xdr:col>72</xdr:col>
      <xdr:colOff>38100</xdr:colOff>
      <xdr:row>37</xdr:row>
      <xdr:rowOff>117188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108315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6970</xdr:rowOff>
    </xdr:from>
    <xdr:to>
      <xdr:col>67</xdr:col>
      <xdr:colOff>101600</xdr:colOff>
      <xdr:row>37</xdr:row>
      <xdr:rowOff>108570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99697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125636</xdr:rowOff>
    </xdr:from>
    <xdr:to>
      <xdr:col>85</xdr:col>
      <xdr:colOff>177800</xdr:colOff>
      <xdr:row>37</xdr:row>
      <xdr:rowOff>55786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148513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65583</xdr:rowOff>
    </xdr:from>
    <xdr:to>
      <xdr:col>81</xdr:col>
      <xdr:colOff>101600</xdr:colOff>
      <xdr:row>36</xdr:row>
      <xdr:rowOff>167183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14811</xdr:rowOff>
    </xdr:from>
    <xdr:to>
      <xdr:col>76</xdr:col>
      <xdr:colOff>165100</xdr:colOff>
      <xdr:row>37</xdr:row>
      <xdr:rowOff>116411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107538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78110</xdr:rowOff>
    </xdr:from>
    <xdr:to>
      <xdr:col>72</xdr:col>
      <xdr:colOff>38100</xdr:colOff>
      <xdr:row>36</xdr:row>
      <xdr:rowOff>8260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24787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20503</xdr:rowOff>
    </xdr:from>
    <xdr:to>
      <xdr:col>67</xdr:col>
      <xdr:colOff>101600</xdr:colOff>
      <xdr:row>36</xdr:row>
      <xdr:rowOff>122103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62433</xdr:rowOff>
    </xdr:from>
    <xdr:to>
      <xdr:col>85</xdr:col>
      <xdr:colOff>127000</xdr:colOff>
      <xdr:row>57</xdr:row>
      <xdr:rowOff>20915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3633"/>
          <a:ext cx="838200" cy="1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20915</xdr:rowOff>
    </xdr:from>
    <xdr:to>
      <xdr:col>81</xdr:col>
      <xdr:colOff>50800</xdr:colOff>
      <xdr:row>57</xdr:row>
      <xdr:rowOff>26641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3565"/>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102340</xdr:rowOff>
    </xdr:from>
    <xdr:to>
      <xdr:col>76</xdr:col>
      <xdr:colOff>114300</xdr:colOff>
      <xdr:row>57</xdr:row>
      <xdr:rowOff>26641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189190"/>
          <a:ext cx="889000" cy="6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102340</xdr:rowOff>
    </xdr:from>
    <xdr:to>
      <xdr:col>71</xdr:col>
      <xdr:colOff>177800</xdr:colOff>
      <xdr:row>57</xdr:row>
      <xdr:rowOff>138394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89190"/>
          <a:ext cx="889000" cy="7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11633</xdr:rowOff>
    </xdr:from>
    <xdr:to>
      <xdr:col>85</xdr:col>
      <xdr:colOff>177800</xdr:colOff>
      <xdr:row>56</xdr:row>
      <xdr:rowOff>113233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161510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141565</xdr:rowOff>
    </xdr:from>
    <xdr:to>
      <xdr:col>81</xdr:col>
      <xdr:colOff>101600</xdr:colOff>
      <xdr:row>57</xdr:row>
      <xdr:rowOff>71715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62842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147291</xdr:rowOff>
    </xdr:from>
    <xdr:to>
      <xdr:col>76</xdr:col>
      <xdr:colOff>165100</xdr:colOff>
      <xdr:row>57</xdr:row>
      <xdr:rowOff>77441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68568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51540</xdr:rowOff>
    </xdr:from>
    <xdr:to>
      <xdr:col>72</xdr:col>
      <xdr:colOff>38100</xdr:colOff>
      <xdr:row>53</xdr:row>
      <xdr:rowOff>153140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169667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87594</xdr:rowOff>
    </xdr:from>
    <xdr:to>
      <xdr:col>67</xdr:col>
      <xdr:colOff>101600</xdr:colOff>
      <xdr:row>58</xdr:row>
      <xdr:rowOff>17744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140911</xdr:rowOff>
    </xdr:from>
    <xdr:to>
      <xdr:col>72</xdr:col>
      <xdr:colOff>38100</xdr:colOff>
      <xdr:row>78</xdr:row>
      <xdr:rowOff>71061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87588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136531</xdr:rowOff>
    </xdr:from>
    <xdr:to>
      <xdr:col>67</xdr:col>
      <xdr:colOff>101600</xdr:colOff>
      <xdr:row>78</xdr:row>
      <xdr:rowOff>66681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83208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8472</xdr:rowOff>
    </xdr:from>
    <xdr:to>
      <xdr:col>85</xdr:col>
      <xdr:colOff>127000</xdr:colOff>
      <xdr:row>96</xdr:row>
      <xdr:rowOff>154516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67672"/>
          <a:ext cx="838200" cy="1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127051</xdr:rowOff>
    </xdr:from>
    <xdr:to>
      <xdr:col>81</xdr:col>
      <xdr:colOff>50800</xdr:colOff>
      <xdr:row>96</xdr:row>
      <xdr:rowOff>8472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14801"/>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84379</xdr:rowOff>
    </xdr:from>
    <xdr:to>
      <xdr:col>76</xdr:col>
      <xdr:colOff>114300</xdr:colOff>
      <xdr:row>95</xdr:row>
      <xdr:rowOff>127051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7212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9060</xdr:rowOff>
    </xdr:from>
    <xdr:to>
      <xdr:col>71</xdr:col>
      <xdr:colOff>177800</xdr:colOff>
      <xdr:row>95</xdr:row>
      <xdr:rowOff>84379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96810"/>
          <a:ext cx="889000" cy="7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74879</xdr:rowOff>
    </xdr:from>
    <xdr:to>
      <xdr:col>72</xdr:col>
      <xdr:colOff>38100</xdr:colOff>
      <xdr:row>97</xdr:row>
      <xdr:rowOff>5029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96008</xdr:rowOff>
    </xdr:from>
    <xdr:to>
      <xdr:col>67</xdr:col>
      <xdr:colOff>101600</xdr:colOff>
      <xdr:row>97</xdr:row>
      <xdr:rowOff>26158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103716</xdr:rowOff>
    </xdr:from>
    <xdr:to>
      <xdr:col>85</xdr:col>
      <xdr:colOff>177800</xdr:colOff>
      <xdr:row>97</xdr:row>
      <xdr:rowOff>33866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82143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129122</xdr:rowOff>
    </xdr:from>
    <xdr:to>
      <xdr:col>81</xdr:col>
      <xdr:colOff>101600</xdr:colOff>
      <xdr:row>96</xdr:row>
      <xdr:rowOff>59272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75799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76251</xdr:rowOff>
    </xdr:from>
    <xdr:to>
      <xdr:col>76</xdr:col>
      <xdr:colOff>165100</xdr:colOff>
      <xdr:row>96</xdr:row>
      <xdr:rowOff>6401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22928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33579</xdr:rowOff>
    </xdr:from>
    <xdr:to>
      <xdr:col>72</xdr:col>
      <xdr:colOff>38100</xdr:colOff>
      <xdr:row>95</xdr:row>
      <xdr:rowOff>135179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151706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129710</xdr:rowOff>
    </xdr:from>
    <xdr:to>
      <xdr:col>67</xdr:col>
      <xdr:colOff>101600</xdr:colOff>
      <xdr:row>95</xdr:row>
      <xdr:rowOff>59860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76387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02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43724</xdr:rowOff>
    </xdr:from>
    <xdr:to>
      <xdr:col>102</xdr:col>
      <xdr:colOff>165100</xdr:colOff>
      <xdr:row>39</xdr:row>
      <xdr:rowOff>145324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161851</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36104</xdr:rowOff>
    </xdr:from>
    <xdr:to>
      <xdr:col>98</xdr:col>
      <xdr:colOff>38100</xdr:colOff>
      <xdr:row>39</xdr:row>
      <xdr:rowOff>137704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154231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民生費については、新型コロナウイルス感染症対策に伴う各種給付金事業の実施により、令和３年度以降平年に比べ歳出が大幅に増となっている。</a:t>
          </a:r>
        </a:p>
        <a:p>
          <a:r>
            <a:rPr kumimoji="1" lang="ja-JP" altLang="en-US" sz="1200">
              <a:latin typeface="ＭＳ Ｐゴシック" panose="020B0600070205080204" pitchFamily="50" charset="-128"/>
              <a:ea typeface="ＭＳ Ｐゴシック" panose="020B0600070205080204" pitchFamily="50" charset="-128"/>
            </a:rPr>
            <a:t>衛生費については、令和３年度から</a:t>
          </a:r>
          <a:r>
            <a:rPr kumimoji="1" lang="en-US" altLang="ja-JP" sz="1200">
              <a:latin typeface="ＭＳ Ｐゴシック" panose="020B0600070205080204" pitchFamily="50" charset="-128"/>
              <a:ea typeface="ＭＳ Ｐゴシック" panose="020B0600070205080204" pitchFamily="50" charset="-128"/>
            </a:rPr>
            <a:t>34,798</a:t>
          </a:r>
          <a:r>
            <a:rPr kumimoji="1" lang="ja-JP" altLang="en-US" sz="1200">
              <a:latin typeface="ＭＳ Ｐゴシック" panose="020B0600070205080204" pitchFamily="50" charset="-128"/>
              <a:ea typeface="ＭＳ Ｐゴシック" panose="020B0600070205080204" pitchFamily="50" charset="-128"/>
            </a:rPr>
            <a:t>円増加している。これは汚泥再生処理センター整備事業の事業費の増等によるものである。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農林水産業費については、令和３年度から</a:t>
          </a:r>
          <a:r>
            <a:rPr kumimoji="1" lang="en-US" altLang="ja-JP" sz="1200">
              <a:latin typeface="ＭＳ Ｐゴシック" panose="020B0600070205080204" pitchFamily="50" charset="-128"/>
              <a:ea typeface="ＭＳ Ｐゴシック" panose="020B0600070205080204" pitchFamily="50" charset="-128"/>
            </a:rPr>
            <a:t>33,381</a:t>
          </a:r>
          <a:r>
            <a:rPr kumimoji="1" lang="ja-JP" altLang="en-US" sz="1200">
              <a:latin typeface="ＭＳ Ｐゴシック" panose="020B0600070205080204" pitchFamily="50" charset="-128"/>
              <a:ea typeface="ＭＳ Ｐゴシック" panose="020B0600070205080204" pitchFamily="50" charset="-128"/>
            </a:rPr>
            <a:t>円増加している。これは主に砂原漁協荷捌施設整備事業の実施によるものである。</a:t>
          </a:r>
        </a:p>
        <a:p>
          <a:r>
            <a:rPr kumimoji="1" lang="ja-JP" altLang="en-US" sz="1200">
              <a:latin typeface="ＭＳ Ｐゴシック" panose="020B0600070205080204" pitchFamily="50" charset="-128"/>
              <a:ea typeface="ＭＳ Ｐゴシック" panose="020B0600070205080204" pitchFamily="50" charset="-128"/>
            </a:rPr>
            <a:t>商工費については、住民一人当たり</a:t>
          </a:r>
          <a:r>
            <a:rPr kumimoji="1" lang="en-US" altLang="ja-JP" sz="1200">
              <a:latin typeface="ＭＳ Ｐゴシック" panose="020B0600070205080204" pitchFamily="50" charset="-128"/>
              <a:ea typeface="ＭＳ Ｐゴシック" panose="020B0600070205080204" pitchFamily="50" charset="-128"/>
            </a:rPr>
            <a:t>181,613</a:t>
          </a:r>
          <a:r>
            <a:rPr kumimoji="1" lang="ja-JP" altLang="en-US" sz="1200">
              <a:latin typeface="ＭＳ Ｐゴシック" panose="020B0600070205080204" pitchFamily="50" charset="-128"/>
              <a:ea typeface="ＭＳ Ｐゴシック" panose="020B0600070205080204" pitchFamily="50" charset="-128"/>
            </a:rPr>
            <a:t>円となっており、類似団体平均との比較では</a:t>
          </a:r>
          <a:r>
            <a:rPr kumimoji="1" lang="en-US" altLang="ja-JP" sz="1200">
              <a:latin typeface="ＭＳ Ｐゴシック" panose="020B0600070205080204" pitchFamily="50" charset="-128"/>
              <a:ea typeface="ＭＳ Ｐゴシック" panose="020B0600070205080204" pitchFamily="50" charset="-128"/>
            </a:rPr>
            <a:t>131,745</a:t>
          </a:r>
          <a:r>
            <a:rPr kumimoji="1" lang="ja-JP" altLang="en-US" sz="1200">
              <a:latin typeface="ＭＳ Ｐゴシック" panose="020B0600070205080204" pitchFamily="50" charset="-128"/>
              <a:ea typeface="ＭＳ Ｐゴシック" panose="020B0600070205080204" pitchFamily="50" charset="-128"/>
            </a:rPr>
            <a:t>円上回っている。主な要因は、ふるさと応援寄附金による関係経費及びふるさと応援基金積立金によるものである。また、令和３年度から</a:t>
          </a:r>
          <a:r>
            <a:rPr kumimoji="1" lang="en-US" altLang="ja-JP" sz="1200">
              <a:latin typeface="ＭＳ Ｐゴシック" panose="020B0600070205080204" pitchFamily="50" charset="-128"/>
              <a:ea typeface="ＭＳ Ｐゴシック" panose="020B0600070205080204" pitchFamily="50" charset="-128"/>
            </a:rPr>
            <a:t>38,342</a:t>
          </a:r>
          <a:r>
            <a:rPr kumimoji="1" lang="ja-JP" altLang="en-US" sz="1200">
              <a:latin typeface="ＭＳ Ｐゴシック" panose="020B0600070205080204" pitchFamily="50" charset="-128"/>
              <a:ea typeface="ＭＳ Ｐゴシック" panose="020B0600070205080204" pitchFamily="50" charset="-128"/>
            </a:rPr>
            <a:t>円減少しているが、これはふるさと応援寄附金の減に伴う関係経費の減少によるものである。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教育費については、令和３年度から</a:t>
          </a:r>
          <a:r>
            <a:rPr kumimoji="1" lang="en-US" altLang="ja-JP" sz="1200">
              <a:latin typeface="ＭＳ Ｐゴシック" panose="020B0600070205080204" pitchFamily="50" charset="-128"/>
              <a:ea typeface="ＭＳ Ｐゴシック" panose="020B0600070205080204" pitchFamily="50" charset="-128"/>
            </a:rPr>
            <a:t>11,936</a:t>
          </a:r>
          <a:r>
            <a:rPr kumimoji="1" lang="ja-JP" altLang="en-US" sz="1200">
              <a:latin typeface="ＭＳ Ｐゴシック" panose="020B0600070205080204" pitchFamily="50" charset="-128"/>
              <a:ea typeface="ＭＳ Ｐゴシック" panose="020B0600070205080204" pitchFamily="50" charset="-128"/>
            </a:rPr>
            <a:t>円増加している。これは砂原中学校体育館改修事業や森幼稚園移設改修事業等の実施によるものである。</a:t>
          </a:r>
        </a:p>
        <a:p>
          <a:r>
            <a:rPr kumimoji="1" lang="ja-JP" altLang="en-US" sz="1200">
              <a:latin typeface="ＭＳ Ｐゴシック" panose="020B0600070205080204" pitchFamily="50" charset="-128"/>
              <a:ea typeface="ＭＳ Ｐゴシック" panose="020B0600070205080204" pitchFamily="50" charset="-128"/>
            </a:rPr>
            <a:t>公債費については、令和３年度から</a:t>
          </a:r>
          <a:r>
            <a:rPr kumimoji="1" lang="en-US" altLang="ja-JP" sz="1200">
              <a:latin typeface="ＭＳ Ｐゴシック" panose="020B0600070205080204" pitchFamily="50" charset="-128"/>
              <a:ea typeface="ＭＳ Ｐゴシック" panose="020B0600070205080204" pitchFamily="50" charset="-128"/>
            </a:rPr>
            <a:t>13,416</a:t>
          </a:r>
          <a:r>
            <a:rPr kumimoji="1" lang="ja-JP" altLang="en-US" sz="1200">
              <a:latin typeface="ＭＳ Ｐゴシック" panose="020B0600070205080204" pitchFamily="50" charset="-128"/>
              <a:ea typeface="ＭＳ Ｐゴシック" panose="020B0600070205080204" pitchFamily="50" charset="-128"/>
            </a:rPr>
            <a:t>円減少している。これは主に平成１７年の合併に伴う公共施設整備等による地方債の償還が終了したことによるものである。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年度実質単年度収支は、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百万円となった。また、財政調整基金現在高については、最終的に取り崩しを行わず</a:t>
          </a:r>
          <a:r>
            <a:rPr kumimoji="1" lang="en-US" altLang="ja-JP" sz="1400">
              <a:latin typeface="ＭＳ ゴシック" pitchFamily="49" charset="-128"/>
              <a:ea typeface="ＭＳ ゴシック" pitchFamily="49" charset="-128"/>
            </a:rPr>
            <a:t>1,616</a:t>
          </a:r>
          <a:r>
            <a:rPr kumimoji="1" lang="ja-JP" altLang="en-US" sz="1400">
              <a:latin typeface="ＭＳ ゴシック" pitchFamily="49" charset="-128"/>
              <a:ea typeface="ＭＳ ゴシック" pitchFamily="49" charset="-128"/>
            </a:rPr>
            <a:t>百万円となり、ほぼ前年度と同額を維持している。</a:t>
          </a:r>
        </a:p>
        <a:p>
          <a:r>
            <a:rPr kumimoji="1" lang="ja-JP" altLang="en-US" sz="1400">
              <a:latin typeface="ＭＳ ゴシック" pitchFamily="49" charset="-128"/>
              <a:ea typeface="ＭＳ ゴシック" pitchFamily="49" charset="-128"/>
            </a:rPr>
            <a:t>地方交付税は、平成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年度以降合併算定替の段階的縮減により交付額が減少し、令和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年度から一本算定へ完全に移行された。</a:t>
          </a:r>
        </a:p>
        <a:p>
          <a:r>
            <a:rPr kumimoji="1" lang="ja-JP" altLang="en-US" sz="1400">
              <a:latin typeface="ＭＳ ゴシック" pitchFamily="49" charset="-128"/>
              <a:ea typeface="ＭＳ ゴシック" pitchFamily="49" charset="-128"/>
            </a:rPr>
            <a:t>今後も安定的な財政収支の均衡を視野に入れた行財政運営を図る必要がある。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国民健康保険病院事業会計は平成</a:t>
          </a:r>
          <a:r>
            <a:rPr kumimoji="1" lang="en-US" altLang="ja-JP" sz="1500">
              <a:latin typeface="ＭＳ ゴシック" pitchFamily="49" charset="-128"/>
              <a:ea typeface="ＭＳ ゴシック" pitchFamily="49" charset="-128"/>
            </a:rPr>
            <a:t>19</a:t>
          </a:r>
          <a:r>
            <a:rPr kumimoji="1" lang="ja-JP" altLang="en-US" sz="1500">
              <a:latin typeface="ＭＳ ゴシック" pitchFamily="49" charset="-128"/>
              <a:ea typeface="ＭＳ ゴシック" pitchFamily="49" charset="-128"/>
            </a:rPr>
            <a:t>年度に赤字（▲</a:t>
          </a:r>
          <a:r>
            <a:rPr kumimoji="1" lang="en-US" altLang="ja-JP" sz="1500">
              <a:latin typeface="ＭＳ ゴシック" pitchFamily="49" charset="-128"/>
              <a:ea typeface="ＭＳ ゴシック" pitchFamily="49" charset="-128"/>
            </a:rPr>
            <a:t>422</a:t>
          </a:r>
          <a:r>
            <a:rPr kumimoji="1" lang="ja-JP" altLang="en-US" sz="1500">
              <a:latin typeface="ＭＳ ゴシック" pitchFamily="49" charset="-128"/>
              <a:ea typeface="ＭＳ ゴシック" pitchFamily="49" charset="-128"/>
            </a:rPr>
            <a:t>百万円）となったが、平成</a:t>
          </a:r>
          <a:r>
            <a:rPr kumimoji="1" lang="en-US" altLang="ja-JP" sz="1500">
              <a:latin typeface="ＭＳ ゴシック" pitchFamily="49" charset="-128"/>
              <a:ea typeface="ＭＳ ゴシック" pitchFamily="49" charset="-128"/>
            </a:rPr>
            <a:t>20</a:t>
          </a:r>
          <a:r>
            <a:rPr kumimoji="1" lang="ja-JP" altLang="en-US" sz="1500">
              <a:latin typeface="ＭＳ ゴシック" pitchFamily="49" charset="-128"/>
              <a:ea typeface="ＭＳ ゴシック" pitchFamily="49" charset="-128"/>
            </a:rPr>
            <a:t>年度に公立病院特例債を発行したことにより赤字が解消されている。以降、資金不足額が発生しないよう一般会計から繰出基準外の運営補助金が支出されている。</a:t>
          </a:r>
        </a:p>
        <a:p>
          <a:r>
            <a:rPr kumimoji="1" lang="ja-JP" altLang="en-US" sz="1500">
              <a:latin typeface="ＭＳ ゴシック" pitchFamily="49" charset="-128"/>
              <a:ea typeface="ＭＳ ゴシック" pitchFamily="49" charset="-128"/>
            </a:rPr>
            <a:t>また、公共下水道事業会計についても一般会計からの繰出基準外の繰り出しが行われている状況にある。</a:t>
          </a:r>
          <a:endParaRPr kumimoji="1" lang="en-US" altLang="ja-JP" sz="1500">
            <a:latin typeface="ＭＳ ゴシック" pitchFamily="49" charset="-128"/>
            <a:ea typeface="ＭＳ ゴシック" pitchFamily="49" charset="-128"/>
          </a:endParaRPr>
        </a:p>
        <a:p>
          <a:r>
            <a:rPr kumimoji="1" lang="ja-JP" altLang="en-US" sz="1500">
              <a:latin typeface="ＭＳ ゴシック" pitchFamily="49" charset="-128"/>
              <a:ea typeface="ＭＳ ゴシック" pitchFamily="49" charset="-128"/>
            </a:rPr>
            <a:t>国民健康保険特別会計は平成</a:t>
          </a:r>
          <a:r>
            <a:rPr kumimoji="1" lang="en-US" altLang="ja-JP" sz="1500">
              <a:latin typeface="ＭＳ ゴシック" pitchFamily="49" charset="-128"/>
              <a:ea typeface="ＭＳ ゴシック" pitchFamily="49" charset="-128"/>
            </a:rPr>
            <a:t>21</a:t>
          </a:r>
          <a:r>
            <a:rPr kumimoji="1" lang="ja-JP" altLang="en-US" sz="1500">
              <a:latin typeface="ＭＳ ゴシック" pitchFamily="49" charset="-128"/>
              <a:ea typeface="ＭＳ ゴシック" pitchFamily="49" charset="-128"/>
            </a:rPr>
            <a:t>年度で繰上充用したことにより赤字（▲</a:t>
          </a:r>
          <a:r>
            <a:rPr kumimoji="1" lang="en-US" altLang="ja-JP" sz="1500">
              <a:latin typeface="ＭＳ ゴシック" pitchFamily="49" charset="-128"/>
              <a:ea typeface="ＭＳ ゴシック" pitchFamily="49" charset="-128"/>
            </a:rPr>
            <a:t>96</a:t>
          </a:r>
          <a:r>
            <a:rPr kumimoji="1" lang="ja-JP" altLang="en-US" sz="1500">
              <a:latin typeface="ＭＳ ゴシック" pitchFamily="49" charset="-128"/>
              <a:ea typeface="ＭＳ ゴシック" pitchFamily="49" charset="-128"/>
            </a:rPr>
            <a:t>百万円）となったが、平成</a:t>
          </a:r>
          <a:r>
            <a:rPr kumimoji="1" lang="en-US" altLang="ja-JP" sz="1500">
              <a:latin typeface="ＭＳ ゴシック" pitchFamily="49" charset="-128"/>
              <a:ea typeface="ＭＳ ゴシック" pitchFamily="49" charset="-128"/>
            </a:rPr>
            <a:t>22</a:t>
          </a:r>
          <a:r>
            <a:rPr kumimoji="1" lang="ja-JP" altLang="en-US" sz="1500">
              <a:latin typeface="ＭＳ ゴシック" pitchFamily="49" charset="-128"/>
              <a:ea typeface="ＭＳ ゴシック" pitchFamily="49" charset="-128"/>
            </a:rPr>
            <a:t>年度には赤字解消計画を策定し、保険税収納率の向上及び医療費の適正化を図りながら、税収不足分を一般会計から繰り入れたことにより赤字が解消された。以降、赤字補てん目的の繰り入れが継続されていたが、適正な税率設定や収納率の向上により令和３年度・４年度では赤字補てん目的の繰り入れは解消されている。</a:t>
          </a:r>
          <a:endParaRPr kumimoji="1" lang="en-US" altLang="ja-JP" sz="1500">
            <a:latin typeface="ＭＳ ゴシック" pitchFamily="49" charset="-128"/>
            <a:ea typeface="ＭＳ ゴシック" pitchFamily="49" charset="-128"/>
          </a:endParaRPr>
        </a:p>
        <a:p>
          <a:endParaRPr kumimoji="1" lang="ja-JP" altLang="en-US" sz="1500">
            <a:latin typeface="ＭＳ ゴシック" pitchFamily="49" charset="-128"/>
            <a:ea typeface="ＭＳ ゴシック" pitchFamily="49" charset="-128"/>
          </a:endParaRPr>
        </a:p>
        <a:p>
          <a:r>
            <a:rPr kumimoji="1" lang="ja-JP" altLang="en-US" sz="1500">
              <a:latin typeface="ＭＳ ゴシック" pitchFamily="49" charset="-128"/>
              <a:ea typeface="ＭＳ ゴシック" pitchFamily="49" charset="-128"/>
            </a:rPr>
            <a:t>赤字解消のための一般会計の負担は大きいため、各会計においても健全な財政運営に努める。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平成</a:t>
          </a:r>
          <a:r>
            <a:rPr kumimoji="1" lang="en-US" altLang="ja-JP" sz="1500">
              <a:latin typeface="ＭＳ ゴシック" pitchFamily="49" charset="-128"/>
              <a:ea typeface="ＭＳ ゴシック" pitchFamily="49" charset="-128"/>
            </a:rPr>
            <a:t>17</a:t>
          </a:r>
          <a:r>
            <a:rPr kumimoji="1" lang="ja-JP" altLang="en-US" sz="1500">
              <a:latin typeface="ＭＳ ゴシック" pitchFamily="49" charset="-128"/>
              <a:ea typeface="ＭＳ ゴシック" pitchFamily="49" charset="-128"/>
            </a:rPr>
            <a:t>年度から平成</a:t>
          </a:r>
          <a:r>
            <a:rPr kumimoji="1" lang="en-US" altLang="ja-JP" sz="1500">
              <a:latin typeface="ＭＳ ゴシック" pitchFamily="49" charset="-128"/>
              <a:ea typeface="ＭＳ ゴシック" pitchFamily="49" charset="-128"/>
            </a:rPr>
            <a:t>19</a:t>
          </a:r>
          <a:r>
            <a:rPr kumimoji="1" lang="ja-JP" altLang="en-US" sz="1500">
              <a:latin typeface="ＭＳ ゴシック" pitchFamily="49" charset="-128"/>
              <a:ea typeface="ＭＳ ゴシック" pitchFamily="49" charset="-128"/>
            </a:rPr>
            <a:t>年度にかけ、庁舎整備、消防防災センター整備、給食センター整備、地域振興基金造成事業などの大規模事業を行い、その財源として合併特例債を発行したことにより、元利償還金は平成</a:t>
          </a:r>
          <a:r>
            <a:rPr kumimoji="1" lang="en-US" altLang="ja-JP" sz="1500">
              <a:latin typeface="ＭＳ ゴシック" pitchFamily="49" charset="-128"/>
              <a:ea typeface="ＭＳ ゴシック" pitchFamily="49" charset="-128"/>
            </a:rPr>
            <a:t>22</a:t>
          </a:r>
          <a:r>
            <a:rPr kumimoji="1" lang="ja-JP" altLang="en-US" sz="1500">
              <a:latin typeface="ＭＳ ゴシック" pitchFamily="49" charset="-128"/>
              <a:ea typeface="ＭＳ ゴシック" pitchFamily="49" charset="-128"/>
            </a:rPr>
            <a:t>年度にピークを迎えた。しかし、平成</a:t>
          </a:r>
          <a:r>
            <a:rPr kumimoji="1" lang="en-US" altLang="ja-JP" sz="1500">
              <a:latin typeface="ＭＳ ゴシック" pitchFamily="49" charset="-128"/>
              <a:ea typeface="ＭＳ ゴシック" pitchFamily="49" charset="-128"/>
            </a:rPr>
            <a:t>20</a:t>
          </a:r>
          <a:r>
            <a:rPr kumimoji="1" lang="ja-JP" altLang="en-US" sz="1500">
              <a:latin typeface="ＭＳ ゴシック" pitchFamily="49" charset="-128"/>
              <a:ea typeface="ＭＳ ゴシック" pitchFamily="49" charset="-128"/>
            </a:rPr>
            <a:t>年度以降地方債の発行を抑制しているため、元利償還金は年々減少している。令和</a:t>
          </a:r>
          <a:r>
            <a:rPr kumimoji="1" lang="en-US" altLang="ja-JP" sz="1500">
              <a:latin typeface="ＭＳ ゴシック" pitchFamily="49" charset="-128"/>
              <a:ea typeface="ＭＳ ゴシック" pitchFamily="49" charset="-128"/>
            </a:rPr>
            <a:t>4</a:t>
          </a:r>
          <a:r>
            <a:rPr kumimoji="1" lang="ja-JP" altLang="en-US" sz="1500">
              <a:latin typeface="ＭＳ ゴシック" pitchFamily="49" charset="-128"/>
              <a:ea typeface="ＭＳ ゴシック" pitchFamily="49" charset="-128"/>
            </a:rPr>
            <a:t>年度では上記合併特例債の償還が終了したことにより</a:t>
          </a:r>
          <a:r>
            <a:rPr kumimoji="1" lang="en-US" altLang="ja-JP" sz="1500">
              <a:latin typeface="ＭＳ ゴシック" pitchFamily="49" charset="-128"/>
              <a:ea typeface="ＭＳ ゴシック" pitchFamily="49" charset="-128"/>
            </a:rPr>
            <a:t>216</a:t>
          </a:r>
          <a:r>
            <a:rPr kumimoji="1" lang="ja-JP" altLang="en-US" sz="1500">
              <a:latin typeface="ＭＳ ゴシック" pitchFamily="49" charset="-128"/>
              <a:ea typeface="ＭＳ ゴシック" pitchFamily="49" charset="-128"/>
            </a:rPr>
            <a:t>百万円と大きく減少し、それに伴い実質公債費比率の分子も</a:t>
          </a:r>
          <a:r>
            <a:rPr kumimoji="1" lang="en-US" altLang="ja-JP" sz="1500">
              <a:latin typeface="ＭＳ ゴシック" pitchFamily="49" charset="-128"/>
              <a:ea typeface="ＭＳ ゴシック" pitchFamily="49" charset="-128"/>
            </a:rPr>
            <a:t>79</a:t>
          </a:r>
          <a:r>
            <a:rPr kumimoji="1" lang="ja-JP" altLang="en-US" sz="1500">
              <a:latin typeface="ＭＳ ゴシック" pitchFamily="49" charset="-128"/>
              <a:ea typeface="ＭＳ ゴシック" pitchFamily="49" charset="-128"/>
            </a:rPr>
            <a:t>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年度以降地方債の新規発行を抑制しているため年々減少していたが、令和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年度では、汚泥再生処理センター整備事業等に係る地方債発行額の増加により、</a:t>
          </a:r>
          <a:r>
            <a:rPr kumimoji="1" lang="en-US" altLang="ja-JP" sz="1400">
              <a:latin typeface="ＭＳ ゴシック" pitchFamily="49" charset="-128"/>
              <a:ea typeface="ＭＳ ゴシック" pitchFamily="49" charset="-128"/>
            </a:rPr>
            <a:t>290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9,576</a:t>
          </a:r>
          <a:r>
            <a:rPr kumimoji="1" lang="ja-JP" altLang="en-US" sz="1400">
              <a:latin typeface="ＭＳ ゴシック" pitchFamily="49" charset="-128"/>
              <a:ea typeface="ＭＳ ゴシック" pitchFamily="49" charset="-128"/>
            </a:rPr>
            <a:t>百万円となった。公営企業債等繰入見込額は、公営企業債の現在高減少に伴い、令和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百万円となり、将来負担額全体としては▲</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充当可能基金は、幼児教育・保育施設等整備基金の増加等により、令和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4,671</a:t>
          </a:r>
          <a:r>
            <a:rPr kumimoji="1" lang="ja-JP" altLang="en-US" sz="1400">
              <a:latin typeface="ＭＳ ゴシック" pitchFamily="49" charset="-128"/>
              <a:ea typeface="ＭＳ ゴシック" pitchFamily="49" charset="-128"/>
            </a:rPr>
            <a:t>百万円となり、充当可能財源等全体としては＋</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百万円となった。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年度の将来負担比率の分子は、充当可能財源等が将来負担額を上回り▲</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百万円、幼児教育・保育施設等整備基金＋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百万円、地域振興基金▲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百万円、グリーンピア大沼施設設備等基金＋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・財政調整基金は、町財政の健全な運営を行うため現状の金額を確保していく。その他特定目的基金については、それぞれの目的のため適正に管理運用していく。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・幼児教育･保育施設等整備基金：幼児教育・保育施設等の整備。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・地域振興基金：町民の連携の強化及び地域振興を図る事業。</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・ふるさと応援基金：事業への充当により減。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・幼児教育･保育施設等整備基金：施設整備のための積み立てにより増。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・地域振興基金：事業への充当により減。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・ふるさと応援基金：福祉向上、自然環境保護、青少年健全育成と教育振興、活気あふれる個性的なまちづくりを実現するための事業に充当予定。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・幼児教育･保育施設等整備基金：幼児教育・保育施設等の整備に充当予定。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・基金運用利子の積み立てにより増。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・計画的な財政運営を行うため、現在額程度を目途に維持していく。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年度、普通交付税再算定により創設された臨時財政対策債償還基金費分の積み立てにより増。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年度発行の臨時財政対策債の償還に充当する。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3C8A98-BE54-4304-BFEA-035432A4E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2884B4-7680-4BE4-9899-740AA6541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70E4E4C5-5EAA-4B06-8EC8-801F7F5EC8E6}"/>
            </a:ext>
          </a:extLst>
        </xdr:cNvPr>
        <xdr:cNvSpPr/>
      </xdr:nvSpPr>
      <xdr:spPr>
        <a:xfrm>
          <a:off x="15967494"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943F4B2-C373-4DC2-AAAE-D4EDD17C37F6}"/>
            </a:ext>
          </a:extLst>
        </xdr:cNvPr>
        <xdr:cNvSpPr/>
      </xdr:nvSpPr>
      <xdr:spPr>
        <a:xfrm>
          <a:off x="17347721"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D705F90-8DDA-44B2-961C-27179E08A756}"/>
            </a:ext>
          </a:extLst>
        </xdr:cNvPr>
        <xdr:cNvSpPr/>
      </xdr:nvSpPr>
      <xdr:spPr>
        <a:xfrm>
          <a:off x="15967494"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D6A1C73-B346-404C-8FA5-9DBCC483AFC3}"/>
            </a:ext>
          </a:extLst>
        </xdr:cNvPr>
        <xdr:cNvSpPr/>
      </xdr:nvSpPr>
      <xdr:spPr>
        <a:xfrm>
          <a:off x="17347721"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C66E3E76-AF75-4EBA-9505-F476862E2DE9}"/>
            </a:ext>
          </a:extLst>
        </xdr:cNvPr>
        <xdr:cNvSpPr/>
      </xdr:nvSpPr>
      <xdr:spPr>
        <a:xfrm>
          <a:off x="355600" y="63500"/>
          <a:ext cx="11468759"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877A081-B383-4B2A-91FD-91BF85E7F165}"/>
            </a:ext>
          </a:extLst>
        </xdr:cNvPr>
        <xdr:cNvSpPr/>
      </xdr:nvSpPr>
      <xdr:spPr>
        <a:xfrm>
          <a:off x="15439306" y="190500"/>
          <a:ext cx="357121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E784BE6-6139-424A-9FAB-D3596792C3F6}"/>
            </a:ext>
          </a:extLst>
        </xdr:cNvPr>
        <xdr:cNvSpPr/>
      </xdr:nvSpPr>
      <xdr:spPr>
        <a:xfrm>
          <a:off x="15447453" y="215900"/>
          <a:ext cx="3544019"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103010D-8695-463E-8728-B1E4A8E155CD}"/>
            </a:ext>
          </a:extLst>
        </xdr:cNvPr>
        <xdr:cNvSpPr/>
      </xdr:nvSpPr>
      <xdr:spPr>
        <a:xfrm>
          <a:off x="15472134" y="241300"/>
          <a:ext cx="3487588"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FDA6667-257E-4F86-8835-C5FDBCE67A4B}"/>
            </a:ext>
          </a:extLst>
        </xdr:cNvPr>
        <xdr:cNvSpPr/>
      </xdr:nvSpPr>
      <xdr:spPr>
        <a:xfrm>
          <a:off x="12896910" y="190500"/>
          <a:ext cx="240904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B0AAF1E-E6AD-4AD6-9EC5-8038A0DB3326}"/>
            </a:ext>
          </a:extLst>
        </xdr:cNvPr>
        <xdr:cNvSpPr/>
      </xdr:nvSpPr>
      <xdr:spPr>
        <a:xfrm>
          <a:off x="12922310" y="215900"/>
          <a:ext cx="2364596"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2BA303F-7BB1-4FD2-973D-A1FB33C83CD5}"/>
            </a:ext>
          </a:extLst>
        </xdr:cNvPr>
        <xdr:cNvSpPr/>
      </xdr:nvSpPr>
      <xdr:spPr>
        <a:xfrm>
          <a:off x="12947710" y="241300"/>
          <a:ext cx="2325418"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DFC27E5-A8A3-49A1-98D6-27D64DEF4A84}"/>
            </a:ext>
          </a:extLst>
        </xdr:cNvPr>
        <xdr:cNvSpPr/>
      </xdr:nvSpPr>
      <xdr:spPr>
        <a:xfrm>
          <a:off x="439468" y="884867"/>
          <a:ext cx="9142023" cy="171294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4A6A4D8-4B66-484F-8EFA-819EFC3FCD1C}"/>
            </a:ext>
          </a:extLst>
        </xdr:cNvPr>
        <xdr:cNvSpPr/>
      </xdr:nvSpPr>
      <xdr:spPr>
        <a:xfrm>
          <a:off x="563772" y="916617"/>
          <a:ext cx="1253945"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07A8078-A125-4509-BAA6-A51594B7859E}"/>
            </a:ext>
          </a:extLst>
        </xdr:cNvPr>
        <xdr:cNvSpPr/>
      </xdr:nvSpPr>
      <xdr:spPr>
        <a:xfrm>
          <a:off x="1771470" y="916617"/>
          <a:ext cx="1207698"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FB05796-5994-49BF-BFF9-B1869052D01D}"/>
            </a:ext>
          </a:extLst>
        </xdr:cNvPr>
        <xdr:cNvSpPr/>
      </xdr:nvSpPr>
      <xdr:spPr>
        <a:xfrm>
          <a:off x="2979168" y="916617"/>
          <a:ext cx="1380227"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B97B9A8-2B95-47A7-B705-BCCCFC0A8BE9}"/>
            </a:ext>
          </a:extLst>
        </xdr:cNvPr>
        <xdr:cNvSpPr/>
      </xdr:nvSpPr>
      <xdr:spPr>
        <a:xfrm>
          <a:off x="4359395" y="935667"/>
          <a:ext cx="1834311"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304AD97E-BBA0-4855-BA43-C30E123A07F4}"/>
            </a:ext>
          </a:extLst>
        </xdr:cNvPr>
        <xdr:cNvSpPr/>
      </xdr:nvSpPr>
      <xdr:spPr>
        <a:xfrm>
          <a:off x="6193706" y="935667"/>
          <a:ext cx="1144917"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419440D-4C68-4572-B6F1-B5A41B3A1B56}"/>
            </a:ext>
          </a:extLst>
        </xdr:cNvPr>
        <xdr:cNvSpPr/>
      </xdr:nvSpPr>
      <xdr:spPr>
        <a:xfrm>
          <a:off x="7401404" y="948367"/>
          <a:ext cx="581085"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9ACAD2D-C18C-4B90-847E-AA6A18F49E74}"/>
            </a:ext>
          </a:extLst>
        </xdr:cNvPr>
        <xdr:cNvSpPr/>
      </xdr:nvSpPr>
      <xdr:spPr>
        <a:xfrm>
          <a:off x="4359395" y="1683050"/>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71FAA99-29AB-49AC-AE4E-8C7C177720BF}"/>
            </a:ext>
          </a:extLst>
        </xdr:cNvPr>
        <xdr:cNvSpPr/>
      </xdr:nvSpPr>
      <xdr:spPr>
        <a:xfrm>
          <a:off x="6257206" y="1683050"/>
          <a:ext cx="3324285"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F99FC270-A0CB-488C-B126-4F5FD83032DA}"/>
            </a:ext>
          </a:extLst>
        </xdr:cNvPr>
        <xdr:cNvSpPr/>
      </xdr:nvSpPr>
      <xdr:spPr>
        <a:xfrm>
          <a:off x="10040129" y="884867"/>
          <a:ext cx="1380226" cy="122758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E8E840D-AEB4-4F92-BC2C-11DD005DABBD}"/>
            </a:ext>
          </a:extLst>
        </xdr:cNvPr>
        <xdr:cNvSpPr/>
      </xdr:nvSpPr>
      <xdr:spPr>
        <a:xfrm>
          <a:off x="10273880" y="948367"/>
          <a:ext cx="1207698"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D2E40F1-0244-4A3E-A7BE-932487540AD2}"/>
            </a:ext>
          </a:extLst>
        </xdr:cNvPr>
        <xdr:cNvSpPr/>
      </xdr:nvSpPr>
      <xdr:spPr>
        <a:xfrm>
          <a:off x="10273880" y="1210394"/>
          <a:ext cx="1207698" cy="498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43085FC-0119-4D25-8920-F9BCA29AD493}"/>
            </a:ext>
          </a:extLst>
        </xdr:cNvPr>
        <xdr:cNvSpPr/>
      </xdr:nvSpPr>
      <xdr:spPr>
        <a:xfrm>
          <a:off x="10273880" y="1538198"/>
          <a:ext cx="1325353" cy="62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5807999C-EF10-4517-92B0-9EA2A8E4BB00}"/>
            </a:ext>
          </a:extLst>
        </xdr:cNvPr>
        <xdr:cNvCxnSpPr/>
      </xdr:nvCxnSpPr>
      <xdr:spPr>
        <a:xfrm flipH="1">
          <a:off x="10104707" y="1037267"/>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FC58323-6688-4E85-9A81-3914A55805C4}"/>
            </a:ext>
          </a:extLst>
        </xdr:cNvPr>
        <xdr:cNvSpPr/>
      </xdr:nvSpPr>
      <xdr:spPr>
        <a:xfrm>
          <a:off x="10158682"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E6199D5-93CA-4809-8303-FB88FAE222E3}"/>
            </a:ext>
          </a:extLst>
        </xdr:cNvPr>
        <xdr:cNvSpPr/>
      </xdr:nvSpPr>
      <xdr:spPr>
        <a:xfrm>
          <a:off x="10158682" y="12992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C12F5B7-C1D9-4F6A-8D96-EB4DA1BA6BCE}"/>
            </a:ext>
          </a:extLst>
        </xdr:cNvPr>
        <xdr:cNvCxnSpPr/>
      </xdr:nvCxnSpPr>
      <xdr:spPr>
        <a:xfrm>
          <a:off x="10203132" y="1538198"/>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1611D2E-6A21-4ED9-8072-E4322FBB272E}"/>
            </a:ext>
          </a:extLst>
        </xdr:cNvPr>
        <xdr:cNvCxnSpPr/>
      </xdr:nvCxnSpPr>
      <xdr:spPr>
        <a:xfrm>
          <a:off x="10123757" y="153819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40F6167-D300-4718-84C5-CE7488D35151}"/>
            </a:ext>
          </a:extLst>
        </xdr:cNvPr>
        <xdr:cNvCxnSpPr/>
      </xdr:nvCxnSpPr>
      <xdr:spPr>
        <a:xfrm flipV="1">
          <a:off x="10203132" y="1768775"/>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5D530851-9FCF-4348-95F1-C1D1A89B96D5}"/>
            </a:ext>
          </a:extLst>
        </xdr:cNvPr>
        <xdr:cNvCxnSpPr/>
      </xdr:nvCxnSpPr>
      <xdr:spPr>
        <a:xfrm>
          <a:off x="10123757" y="190410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083986F-8FD3-40CC-A7F4-3A80BB5BA64B}"/>
            </a:ext>
          </a:extLst>
        </xdr:cNvPr>
        <xdr:cNvSpPr txBox="1"/>
      </xdr:nvSpPr>
      <xdr:spPr>
        <a:xfrm>
          <a:off x="419100" y="26918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EABA559-8A7E-4159-A7CE-AF03613402C9}"/>
            </a:ext>
          </a:extLst>
        </xdr:cNvPr>
        <xdr:cNvSpPr txBox="1"/>
      </xdr:nvSpPr>
      <xdr:spPr>
        <a:xfrm>
          <a:off x="419100" y="292561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FCB8E3B-E2ED-42C5-AD7E-C575CE414169}"/>
            </a:ext>
          </a:extLst>
        </xdr:cNvPr>
        <xdr:cNvSpPr txBox="1"/>
      </xdr:nvSpPr>
      <xdr:spPr>
        <a:xfrm>
          <a:off x="419100" y="315181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EBB3306E-0439-4010-ADFC-B0EA6C8DFA9A}"/>
            </a:ext>
          </a:extLst>
        </xdr:cNvPr>
        <xdr:cNvSpPr txBox="1"/>
      </xdr:nvSpPr>
      <xdr:spPr>
        <a:xfrm>
          <a:off x="419100" y="3385568"/>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4DC6359-1078-4309-83F4-54788469C877}"/>
            </a:ext>
          </a:extLst>
        </xdr:cNvPr>
        <xdr:cNvSpPr txBox="1"/>
      </xdr:nvSpPr>
      <xdr:spPr>
        <a:xfrm>
          <a:off x="419100" y="36193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58242EB-CC29-4214-8E94-1E0CBCE43664}"/>
            </a:ext>
          </a:extLst>
        </xdr:cNvPr>
        <xdr:cNvSpPr/>
      </xdr:nvSpPr>
      <xdr:spPr>
        <a:xfrm>
          <a:off x="1152285" y="4117376"/>
          <a:ext cx="3846423"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48C864A-DCD1-47C6-A7A7-BCFC0C485770}"/>
            </a:ext>
          </a:extLst>
        </xdr:cNvPr>
        <xdr:cNvSpPr/>
      </xdr:nvSpPr>
      <xdr:spPr>
        <a:xfrm>
          <a:off x="1814509" y="448068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2E44B41-CBF5-40C7-A9F5-C22BFB750F67}"/>
            </a:ext>
          </a:extLst>
        </xdr:cNvPr>
        <xdr:cNvSpPr/>
      </xdr:nvSpPr>
      <xdr:spPr>
        <a:xfrm>
          <a:off x="3475792" y="446401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D15816E-6883-4222-8503-A1D52599B344}"/>
            </a:ext>
          </a:extLst>
        </xdr:cNvPr>
        <xdr:cNvSpPr/>
      </xdr:nvSpPr>
      <xdr:spPr>
        <a:xfrm>
          <a:off x="4947908"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3ADBC45-ECD6-4F40-A04B-D647ACEAA2FA}"/>
            </a:ext>
          </a:extLst>
        </xdr:cNvPr>
        <xdr:cNvSpPr/>
      </xdr:nvSpPr>
      <xdr:spPr>
        <a:xfrm>
          <a:off x="4947908"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1739AE0-EDBB-45DC-9291-5B352BACBF8E}"/>
            </a:ext>
          </a:extLst>
        </xdr:cNvPr>
        <xdr:cNvSpPr/>
      </xdr:nvSpPr>
      <xdr:spPr>
        <a:xfrm>
          <a:off x="6328134"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9AABB876-6B33-4DCB-B728-7EFE3744E1D9}"/>
            </a:ext>
          </a:extLst>
        </xdr:cNvPr>
        <xdr:cNvSpPr/>
      </xdr:nvSpPr>
      <xdr:spPr>
        <a:xfrm>
          <a:off x="6328134"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B639BDB-B172-472C-9C6A-E037C5EFD0D9}"/>
            </a:ext>
          </a:extLst>
        </xdr:cNvPr>
        <xdr:cNvSpPr/>
      </xdr:nvSpPr>
      <xdr:spPr>
        <a:xfrm>
          <a:off x="78353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4D77E31-BB50-45E4-ADF8-6DF90A675EE0}"/>
            </a:ext>
          </a:extLst>
        </xdr:cNvPr>
        <xdr:cNvSpPr/>
      </xdr:nvSpPr>
      <xdr:spPr>
        <a:xfrm>
          <a:off x="78353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E585EF3-4F02-43C8-AFC1-0684ABA7185C}"/>
            </a:ext>
          </a:extLst>
        </xdr:cNvPr>
        <xdr:cNvSpPr/>
      </xdr:nvSpPr>
      <xdr:spPr>
        <a:xfrm>
          <a:off x="1152285" y="479395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F8AC061-6659-4CCF-8BB3-9A244B37A054}"/>
            </a:ext>
          </a:extLst>
        </xdr:cNvPr>
        <xdr:cNvSpPr/>
      </xdr:nvSpPr>
      <xdr:spPr>
        <a:xfrm>
          <a:off x="52474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C3D6141-B283-45E0-972C-86E856C31FA1}"/>
            </a:ext>
          </a:extLst>
        </xdr:cNvPr>
        <xdr:cNvSpPr/>
      </xdr:nvSpPr>
      <xdr:spPr>
        <a:xfrm>
          <a:off x="52474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1DAE0322-3B52-4553-8877-D167301B817E}"/>
            </a:ext>
          </a:extLst>
        </xdr:cNvPr>
        <xdr:cNvSpPr txBox="1"/>
      </xdr:nvSpPr>
      <xdr:spPr>
        <a:xfrm>
          <a:off x="5305665" y="507095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有形固定資産減価償却率は類似団体より高い水準にある。公共施設等総合管理計画に基づき、更新、統廃合、長寿命化等を計画的に行い改善を図る。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8488F7E8-0AAA-479E-8DF7-03CC9870B608}"/>
            </a:ext>
          </a:extLst>
        </xdr:cNvPr>
        <xdr:cNvSpPr txBox="1"/>
      </xdr:nvSpPr>
      <xdr:spPr>
        <a:xfrm>
          <a:off x="11321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ECE5C4C4-1225-4D22-9304-A18C9854F8C9}"/>
            </a:ext>
          </a:extLst>
        </xdr:cNvPr>
        <xdr:cNvCxnSpPr/>
      </xdr:nvCxnSpPr>
      <xdr:spPr>
        <a:xfrm>
          <a:off x="1152285" y="685374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483B9F8-877D-4B66-8A1A-A4D833F0E99E}"/>
            </a:ext>
          </a:extLst>
        </xdr:cNvPr>
        <xdr:cNvSpPr txBox="1"/>
      </xdr:nvSpPr>
      <xdr:spPr>
        <a:xfrm>
          <a:off x="783306" y="67685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EEF9C7BA-D7C8-4C7E-B58D-F7E387FCA467}"/>
            </a:ext>
          </a:extLst>
        </xdr:cNvPr>
        <xdr:cNvCxnSpPr/>
      </xdr:nvCxnSpPr>
      <xdr:spPr>
        <a:xfrm>
          <a:off x="1152285" y="6517636"/>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9C5898D9-74A3-409E-9D43-FABFA13979AB}"/>
            </a:ext>
          </a:extLst>
        </xdr:cNvPr>
        <xdr:cNvSpPr txBox="1"/>
      </xdr:nvSpPr>
      <xdr:spPr>
        <a:xfrm>
          <a:off x="783306" y="64238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D91F843-DFCF-45A0-B753-E210780FF77B}"/>
            </a:ext>
          </a:extLst>
        </xdr:cNvPr>
        <xdr:cNvCxnSpPr/>
      </xdr:nvCxnSpPr>
      <xdr:spPr>
        <a:xfrm>
          <a:off x="1152285" y="6172899"/>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C9843327-923F-4427-A558-4EB19BEEC9EB}"/>
            </a:ext>
          </a:extLst>
        </xdr:cNvPr>
        <xdr:cNvSpPr txBox="1"/>
      </xdr:nvSpPr>
      <xdr:spPr>
        <a:xfrm>
          <a:off x="783306" y="60790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4D7AF1C0-7BF0-4D94-B47E-8403CDD8D867}"/>
            </a:ext>
          </a:extLst>
        </xdr:cNvPr>
        <xdr:cNvCxnSpPr/>
      </xdr:nvCxnSpPr>
      <xdr:spPr>
        <a:xfrm>
          <a:off x="1152285" y="5828162"/>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5FA78B68-C696-41F4-8306-B32CA18B54C3}"/>
            </a:ext>
          </a:extLst>
        </xdr:cNvPr>
        <xdr:cNvSpPr txBox="1"/>
      </xdr:nvSpPr>
      <xdr:spPr>
        <a:xfrm>
          <a:off x="783306" y="57343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6918095-7FF6-44B2-91A3-12BE4C3E5467}"/>
            </a:ext>
          </a:extLst>
        </xdr:cNvPr>
        <xdr:cNvCxnSpPr/>
      </xdr:nvCxnSpPr>
      <xdr:spPr>
        <a:xfrm>
          <a:off x="1152285" y="5483425"/>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7A8AEE87-DCE5-4083-B937-EE1DF00079EA}"/>
            </a:ext>
          </a:extLst>
        </xdr:cNvPr>
        <xdr:cNvSpPr txBox="1"/>
      </xdr:nvSpPr>
      <xdr:spPr>
        <a:xfrm>
          <a:off x="783306" y="5389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9E9F3B8C-865A-456A-B301-E4D4A483226A}"/>
            </a:ext>
          </a:extLst>
        </xdr:cNvPr>
        <xdr:cNvCxnSpPr/>
      </xdr:nvCxnSpPr>
      <xdr:spPr>
        <a:xfrm>
          <a:off x="1152285" y="513868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E7E42B24-83E6-4FAD-BEFD-045C0AB152A4}"/>
            </a:ext>
          </a:extLst>
        </xdr:cNvPr>
        <xdr:cNvSpPr txBox="1"/>
      </xdr:nvSpPr>
      <xdr:spPr>
        <a:xfrm>
          <a:off x="783306" y="50524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FA825F44-0A70-4655-9CB0-929377186472}"/>
            </a:ext>
          </a:extLst>
        </xdr:cNvPr>
        <xdr:cNvCxnSpPr/>
      </xdr:nvCxnSpPr>
      <xdr:spPr>
        <a:xfrm>
          <a:off x="1152285" y="479395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90FF050-EFDC-4ABB-B4E6-1FC3C112626E}"/>
            </a:ext>
          </a:extLst>
        </xdr:cNvPr>
        <xdr:cNvSpPr txBox="1"/>
      </xdr:nvSpPr>
      <xdr:spPr>
        <a:xfrm>
          <a:off x="783306" y="47076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35DB8C9-0704-405B-9B56-ED0A9CF75810}"/>
            </a:ext>
          </a:extLst>
        </xdr:cNvPr>
        <xdr:cNvSpPr/>
      </xdr:nvSpPr>
      <xdr:spPr>
        <a:xfrm>
          <a:off x="1152285" y="479395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9" name="直線コネクタ 68">
          <a:extLst>
            <a:ext uri="{FF2B5EF4-FFF2-40B4-BE49-F238E27FC236}">
              <a16:creationId xmlns:a16="http://schemas.microsoft.com/office/drawing/2014/main" id="{B13710D5-5DBA-43DE-BFA8-11127C878124}"/>
            </a:ext>
          </a:extLst>
        </xdr:cNvPr>
        <xdr:cNvCxnSpPr/>
      </xdr:nvCxnSpPr>
      <xdr:spPr>
        <a:xfrm flipV="1">
          <a:off x="4319390" y="5231893"/>
          <a:ext cx="1270" cy="132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70" name="有形固定資産減価償却率最小値テキスト">
          <a:extLst>
            <a:ext uri="{FF2B5EF4-FFF2-40B4-BE49-F238E27FC236}">
              <a16:creationId xmlns:a16="http://schemas.microsoft.com/office/drawing/2014/main" id="{4DEA7FA9-1597-4962-8B34-580F8D4E795A}"/>
            </a:ext>
          </a:extLst>
        </xdr:cNvPr>
        <xdr:cNvSpPr txBox="1"/>
      </xdr:nvSpPr>
      <xdr:spPr>
        <a:xfrm>
          <a:off x="4372095" y="656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1" name="直線コネクタ 70">
          <a:extLst>
            <a:ext uri="{FF2B5EF4-FFF2-40B4-BE49-F238E27FC236}">
              <a16:creationId xmlns:a16="http://schemas.microsoft.com/office/drawing/2014/main" id="{F9CAEBB2-5EE4-4818-916D-4F0A5873C629}"/>
            </a:ext>
          </a:extLst>
        </xdr:cNvPr>
        <xdr:cNvCxnSpPr/>
      </xdr:nvCxnSpPr>
      <xdr:spPr>
        <a:xfrm>
          <a:off x="4233114" y="6556866"/>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2" name="有形固定資産減価償却率最大値テキスト">
          <a:extLst>
            <a:ext uri="{FF2B5EF4-FFF2-40B4-BE49-F238E27FC236}">
              <a16:creationId xmlns:a16="http://schemas.microsoft.com/office/drawing/2014/main" id="{FF1CDF0A-ACB6-4DD2-A9E5-A54A4DEF5447}"/>
            </a:ext>
          </a:extLst>
        </xdr:cNvPr>
        <xdr:cNvSpPr txBox="1"/>
      </xdr:nvSpPr>
      <xdr:spPr>
        <a:xfrm>
          <a:off x="4372095" y="502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3" name="直線コネクタ 72">
          <a:extLst>
            <a:ext uri="{FF2B5EF4-FFF2-40B4-BE49-F238E27FC236}">
              <a16:creationId xmlns:a16="http://schemas.microsoft.com/office/drawing/2014/main" id="{F2629D5E-82D1-490B-88A0-54925D9CF7A5}"/>
            </a:ext>
          </a:extLst>
        </xdr:cNvPr>
        <xdr:cNvCxnSpPr/>
      </xdr:nvCxnSpPr>
      <xdr:spPr>
        <a:xfrm>
          <a:off x="4233114" y="5231893"/>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74" name="有形固定資産減価償却率平均値テキスト">
          <a:extLst>
            <a:ext uri="{FF2B5EF4-FFF2-40B4-BE49-F238E27FC236}">
              <a16:creationId xmlns:a16="http://schemas.microsoft.com/office/drawing/2014/main" id="{02826D68-1F7C-4581-AD89-A7E9B5EDA463}"/>
            </a:ext>
          </a:extLst>
        </xdr:cNvPr>
        <xdr:cNvSpPr txBox="1"/>
      </xdr:nvSpPr>
      <xdr:spPr>
        <a:xfrm>
          <a:off x="4372095" y="5901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5" name="フローチャート: 判断 74">
          <a:extLst>
            <a:ext uri="{FF2B5EF4-FFF2-40B4-BE49-F238E27FC236}">
              <a16:creationId xmlns:a16="http://schemas.microsoft.com/office/drawing/2014/main" id="{08986054-F013-4EFD-A65E-711E12C55107}"/>
            </a:ext>
          </a:extLst>
        </xdr:cNvPr>
        <xdr:cNvSpPr/>
      </xdr:nvSpPr>
      <xdr:spPr>
        <a:xfrm>
          <a:off x="4270495" y="60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6" name="フローチャート: 判断 75">
          <a:extLst>
            <a:ext uri="{FF2B5EF4-FFF2-40B4-BE49-F238E27FC236}">
              <a16:creationId xmlns:a16="http://schemas.microsoft.com/office/drawing/2014/main" id="{761739DF-74DC-4829-BD77-95453FB73A8D}"/>
            </a:ext>
          </a:extLst>
        </xdr:cNvPr>
        <xdr:cNvSpPr/>
      </xdr:nvSpPr>
      <xdr:spPr>
        <a:xfrm>
          <a:off x="3631182" y="6021697"/>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a:extLst>
            <a:ext uri="{FF2B5EF4-FFF2-40B4-BE49-F238E27FC236}">
              <a16:creationId xmlns:a16="http://schemas.microsoft.com/office/drawing/2014/main" id="{80BA4764-5412-4FED-9CDF-4AFFF0749C0C}"/>
            </a:ext>
          </a:extLst>
        </xdr:cNvPr>
        <xdr:cNvSpPr/>
      </xdr:nvSpPr>
      <xdr:spPr>
        <a:xfrm>
          <a:off x="2941068" y="5920944"/>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8" name="フローチャート: 判断 77">
          <a:extLst>
            <a:ext uri="{FF2B5EF4-FFF2-40B4-BE49-F238E27FC236}">
              <a16:creationId xmlns:a16="http://schemas.microsoft.com/office/drawing/2014/main" id="{5809D8F8-2E2A-462B-9462-51DF360ADF56}"/>
            </a:ext>
          </a:extLst>
        </xdr:cNvPr>
        <xdr:cNvSpPr/>
      </xdr:nvSpPr>
      <xdr:spPr>
        <a:xfrm>
          <a:off x="2250955" y="5802550"/>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90E4E0C6-D8B2-4D8C-84E3-2F89B6A415FB}"/>
            </a:ext>
          </a:extLst>
        </xdr:cNvPr>
        <xdr:cNvSpPr/>
      </xdr:nvSpPr>
      <xdr:spPr>
        <a:xfrm>
          <a:off x="1560842" y="5766567"/>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0652BD9-B3EA-4330-9C7E-C03740EA03C1}"/>
            </a:ext>
          </a:extLst>
        </xdr:cNvPr>
        <xdr:cNvSpPr txBox="1"/>
      </xdr:nvSpPr>
      <xdr:spPr>
        <a:xfrm>
          <a:off x="41614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0643565-BAD4-4BAE-881A-39E3C70F5353}"/>
            </a:ext>
          </a:extLst>
        </xdr:cNvPr>
        <xdr:cNvSpPr txBox="1"/>
      </xdr:nvSpPr>
      <xdr:spPr>
        <a:xfrm>
          <a:off x="35221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AED6539-0CB3-4D9E-8842-77BFEAAE4B09}"/>
            </a:ext>
          </a:extLst>
        </xdr:cNvPr>
        <xdr:cNvSpPr txBox="1"/>
      </xdr:nvSpPr>
      <xdr:spPr>
        <a:xfrm>
          <a:off x="28320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E329A88-3BF8-4BD9-816C-337AF807593D}"/>
            </a:ext>
          </a:extLst>
        </xdr:cNvPr>
        <xdr:cNvSpPr txBox="1"/>
      </xdr:nvSpPr>
      <xdr:spPr>
        <a:xfrm>
          <a:off x="21419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C794827-0B4A-43D4-AAE4-F9D72AB73F89}"/>
            </a:ext>
          </a:extLst>
        </xdr:cNvPr>
        <xdr:cNvSpPr txBox="1"/>
      </xdr:nvSpPr>
      <xdr:spPr>
        <a:xfrm>
          <a:off x="14518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85" name="楕円 84">
          <a:extLst>
            <a:ext uri="{FF2B5EF4-FFF2-40B4-BE49-F238E27FC236}">
              <a16:creationId xmlns:a16="http://schemas.microsoft.com/office/drawing/2014/main" id="{8A267F4D-EB75-4C51-ACEB-3AFC2A0F4783}"/>
            </a:ext>
          </a:extLst>
        </xdr:cNvPr>
        <xdr:cNvSpPr/>
      </xdr:nvSpPr>
      <xdr:spPr>
        <a:xfrm>
          <a:off x="4270495" y="6199833"/>
          <a:ext cx="101600" cy="10267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86" name="有形固定資産減価償却率該当値テキスト">
          <a:extLst>
            <a:ext uri="{FF2B5EF4-FFF2-40B4-BE49-F238E27FC236}">
              <a16:creationId xmlns:a16="http://schemas.microsoft.com/office/drawing/2014/main" id="{94A98D66-4A9A-45E3-A68B-04E35120B87D}"/>
            </a:ext>
          </a:extLst>
        </xdr:cNvPr>
        <xdr:cNvSpPr txBox="1"/>
      </xdr:nvSpPr>
      <xdr:spPr>
        <a:xfrm>
          <a:off x="4372095" y="618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162772</xdr:rowOff>
    </xdr:from>
    <xdr:to>
      <xdr:col>19</xdr:col>
      <xdr:colOff>187325</xdr:colOff>
      <xdr:row>33</xdr:row>
      <xdr:rowOff>92921</xdr:rowOff>
    </xdr:to>
    <xdr:sp macro="" textlink="">
      <xdr:nvSpPr>
        <xdr:cNvPr id="87" name="楕円 86">
          <a:extLst>
            <a:ext uri="{FF2B5EF4-FFF2-40B4-BE49-F238E27FC236}">
              <a16:creationId xmlns:a16="http://schemas.microsoft.com/office/drawing/2014/main" id="{567BAAE3-D5FA-41A7-8D15-2703A7BAD0E7}"/>
            </a:ext>
          </a:extLst>
        </xdr:cNvPr>
        <xdr:cNvSpPr/>
      </xdr:nvSpPr>
      <xdr:spPr>
        <a:xfrm>
          <a:off x="3631182" y="6201263"/>
          <a:ext cx="84347" cy="94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42122</xdr:rowOff>
    </xdr:from>
    <xdr:to>
      <xdr:col>23</xdr:col>
      <xdr:colOff>85725</xdr:colOff>
      <xdr:row>33</xdr:row>
      <xdr:rowOff>49318</xdr:rowOff>
    </xdr:to>
    <xdr:cxnSp macro="">
      <xdr:nvCxnSpPr>
        <xdr:cNvPr id="88" name="直線コネクタ 87">
          <a:extLst>
            <a:ext uri="{FF2B5EF4-FFF2-40B4-BE49-F238E27FC236}">
              <a16:creationId xmlns:a16="http://schemas.microsoft.com/office/drawing/2014/main" id="{D5F79362-8135-4DD9-8FC9-11A276269DB6}"/>
            </a:ext>
          </a:extLst>
        </xdr:cNvPr>
        <xdr:cNvCxnSpPr/>
      </xdr:nvCxnSpPr>
      <xdr:spPr>
        <a:xfrm>
          <a:off x="3681982" y="6244514"/>
          <a:ext cx="639313"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9" name="楕円 88">
          <a:extLst>
            <a:ext uri="{FF2B5EF4-FFF2-40B4-BE49-F238E27FC236}">
              <a16:creationId xmlns:a16="http://schemas.microsoft.com/office/drawing/2014/main" id="{A419AFAC-95B1-437C-99C1-18798F172841}"/>
            </a:ext>
          </a:extLst>
        </xdr:cNvPr>
        <xdr:cNvSpPr/>
      </xdr:nvSpPr>
      <xdr:spPr>
        <a:xfrm>
          <a:off x="2941068" y="6158083"/>
          <a:ext cx="84347"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42122</xdr:rowOff>
    </xdr:to>
    <xdr:cxnSp macro="">
      <xdr:nvCxnSpPr>
        <xdr:cNvPr id="90" name="直線コネクタ 89">
          <a:extLst>
            <a:ext uri="{FF2B5EF4-FFF2-40B4-BE49-F238E27FC236}">
              <a16:creationId xmlns:a16="http://schemas.microsoft.com/office/drawing/2014/main" id="{1BF96F46-BC6B-477F-A12C-7BBFED9E882C}"/>
            </a:ext>
          </a:extLst>
        </xdr:cNvPr>
        <xdr:cNvCxnSpPr/>
      </xdr:nvCxnSpPr>
      <xdr:spPr>
        <a:xfrm>
          <a:off x="2991868" y="6200257"/>
          <a:ext cx="690114"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91" name="楕円 90">
          <a:extLst>
            <a:ext uri="{FF2B5EF4-FFF2-40B4-BE49-F238E27FC236}">
              <a16:creationId xmlns:a16="http://schemas.microsoft.com/office/drawing/2014/main" id="{09423938-4C80-4068-81A3-6111470622F5}"/>
            </a:ext>
          </a:extLst>
        </xdr:cNvPr>
        <xdr:cNvSpPr/>
      </xdr:nvSpPr>
      <xdr:spPr>
        <a:xfrm>
          <a:off x="2250955" y="6104108"/>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170392</xdr:rowOff>
    </xdr:to>
    <xdr:cxnSp macro="">
      <xdr:nvCxnSpPr>
        <xdr:cNvPr id="92" name="直線コネクタ 91">
          <a:extLst>
            <a:ext uri="{FF2B5EF4-FFF2-40B4-BE49-F238E27FC236}">
              <a16:creationId xmlns:a16="http://schemas.microsoft.com/office/drawing/2014/main" id="{4C885E8D-647C-4AE2-96E1-BB99296A7AD4}"/>
            </a:ext>
          </a:extLst>
        </xdr:cNvPr>
        <xdr:cNvCxnSpPr/>
      </xdr:nvCxnSpPr>
      <xdr:spPr>
        <a:xfrm>
          <a:off x="2301755" y="6154908"/>
          <a:ext cx="690113" cy="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40428</xdr:rowOff>
    </xdr:from>
    <xdr:to>
      <xdr:col>7</xdr:col>
      <xdr:colOff>187325</xdr:colOff>
      <xdr:row>32</xdr:row>
      <xdr:rowOff>142028</xdr:rowOff>
    </xdr:to>
    <xdr:sp macro="" textlink="">
      <xdr:nvSpPr>
        <xdr:cNvPr id="93" name="楕円 92">
          <a:extLst>
            <a:ext uri="{FF2B5EF4-FFF2-40B4-BE49-F238E27FC236}">
              <a16:creationId xmlns:a16="http://schemas.microsoft.com/office/drawing/2014/main" id="{E4D5F6BF-84A1-4A4E-A3D0-BFCD8C0C0F05}"/>
            </a:ext>
          </a:extLst>
        </xdr:cNvPr>
        <xdr:cNvSpPr/>
      </xdr:nvSpPr>
      <xdr:spPr>
        <a:xfrm>
          <a:off x="1560842" y="6078919"/>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91228</xdr:rowOff>
    </xdr:from>
    <xdr:to>
      <xdr:col>11</xdr:col>
      <xdr:colOff>136525</xdr:colOff>
      <xdr:row>32</xdr:row>
      <xdr:rowOff>116417</xdr:rowOff>
    </xdr:to>
    <xdr:cxnSp macro="">
      <xdr:nvCxnSpPr>
        <xdr:cNvPr id="94" name="直線コネクタ 93">
          <a:extLst>
            <a:ext uri="{FF2B5EF4-FFF2-40B4-BE49-F238E27FC236}">
              <a16:creationId xmlns:a16="http://schemas.microsoft.com/office/drawing/2014/main" id="{65C7460B-CD5A-466C-A6B1-978968359F93}"/>
            </a:ext>
          </a:extLst>
        </xdr:cNvPr>
        <xdr:cNvCxnSpPr/>
      </xdr:nvCxnSpPr>
      <xdr:spPr>
        <a:xfrm>
          <a:off x="1611642" y="6129719"/>
          <a:ext cx="690113"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5" name="n_1aveValue有形固定資産減価償却率">
          <a:extLst>
            <a:ext uri="{FF2B5EF4-FFF2-40B4-BE49-F238E27FC236}">
              <a16:creationId xmlns:a16="http://schemas.microsoft.com/office/drawing/2014/main" id="{98AD3599-819C-4599-A7EC-A09B8BD59EC4}"/>
            </a:ext>
          </a:extLst>
        </xdr:cNvPr>
        <xdr:cNvSpPr txBox="1"/>
      </xdr:nvSpPr>
      <xdr:spPr>
        <a:xfrm>
          <a:off x="3484697" y="580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6" name="n_2aveValue有形固定資産減価償却率">
          <a:extLst>
            <a:ext uri="{FF2B5EF4-FFF2-40B4-BE49-F238E27FC236}">
              <a16:creationId xmlns:a16="http://schemas.microsoft.com/office/drawing/2014/main" id="{E0CA532C-D115-4AEA-AC98-52534DA8F389}"/>
            </a:ext>
          </a:extLst>
        </xdr:cNvPr>
        <xdr:cNvSpPr txBox="1"/>
      </xdr:nvSpPr>
      <xdr:spPr>
        <a:xfrm>
          <a:off x="2807284" y="571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7" name="n_3aveValue有形固定資産減価償却率">
          <a:extLst>
            <a:ext uri="{FF2B5EF4-FFF2-40B4-BE49-F238E27FC236}">
              <a16:creationId xmlns:a16="http://schemas.microsoft.com/office/drawing/2014/main" id="{6F817F7F-43BD-4945-A203-63654590FB01}"/>
            </a:ext>
          </a:extLst>
        </xdr:cNvPr>
        <xdr:cNvSpPr txBox="1"/>
      </xdr:nvSpPr>
      <xdr:spPr>
        <a:xfrm>
          <a:off x="2117171" y="558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aveValue有形固定資産減価償却率">
          <a:extLst>
            <a:ext uri="{FF2B5EF4-FFF2-40B4-BE49-F238E27FC236}">
              <a16:creationId xmlns:a16="http://schemas.microsoft.com/office/drawing/2014/main" id="{3045F506-87B7-43AA-8715-FDC5E3FBAA65}"/>
            </a:ext>
          </a:extLst>
        </xdr:cNvPr>
        <xdr:cNvSpPr txBox="1"/>
      </xdr:nvSpPr>
      <xdr:spPr>
        <a:xfrm>
          <a:off x="1427058" y="55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84048</xdr:rowOff>
    </xdr:from>
    <xdr:ext cx="405111" cy="259045"/>
    <xdr:sp macro="" textlink="">
      <xdr:nvSpPr>
        <xdr:cNvPr id="99" name="n_1mainValue有形固定資産減価償却率">
          <a:extLst>
            <a:ext uri="{FF2B5EF4-FFF2-40B4-BE49-F238E27FC236}">
              <a16:creationId xmlns:a16="http://schemas.microsoft.com/office/drawing/2014/main" id="{5CBCB068-6E97-4272-9EA8-BBE41E1A53B9}"/>
            </a:ext>
          </a:extLst>
        </xdr:cNvPr>
        <xdr:cNvSpPr txBox="1"/>
      </xdr:nvSpPr>
      <xdr:spPr>
        <a:xfrm>
          <a:off x="3484697" y="628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100" name="n_2mainValue有形固定資産減価償却率">
          <a:extLst>
            <a:ext uri="{FF2B5EF4-FFF2-40B4-BE49-F238E27FC236}">
              <a16:creationId xmlns:a16="http://schemas.microsoft.com/office/drawing/2014/main" id="{0FEEEBB0-1F5C-4B9B-A29E-1C1410492EA2}"/>
            </a:ext>
          </a:extLst>
        </xdr:cNvPr>
        <xdr:cNvSpPr txBox="1"/>
      </xdr:nvSpPr>
      <xdr:spPr>
        <a:xfrm>
          <a:off x="2807284" y="624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101" name="n_3mainValue有形固定資産減価償却率">
          <a:extLst>
            <a:ext uri="{FF2B5EF4-FFF2-40B4-BE49-F238E27FC236}">
              <a16:creationId xmlns:a16="http://schemas.microsoft.com/office/drawing/2014/main" id="{FCC8F023-5F33-4A0D-B96E-C9128D777AF0}"/>
            </a:ext>
          </a:extLst>
        </xdr:cNvPr>
        <xdr:cNvSpPr txBox="1"/>
      </xdr:nvSpPr>
      <xdr:spPr>
        <a:xfrm>
          <a:off x="2117171" y="61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133155</xdr:rowOff>
    </xdr:from>
    <xdr:ext cx="405111" cy="259045"/>
    <xdr:sp macro="" textlink="">
      <xdr:nvSpPr>
        <xdr:cNvPr id="102" name="n_4mainValue有形固定資産減価償却率">
          <a:extLst>
            <a:ext uri="{FF2B5EF4-FFF2-40B4-BE49-F238E27FC236}">
              <a16:creationId xmlns:a16="http://schemas.microsoft.com/office/drawing/2014/main" id="{DBA54CC4-7B90-42E7-9192-3F9E5996C996}"/>
            </a:ext>
          </a:extLst>
        </xdr:cNvPr>
        <xdr:cNvSpPr txBox="1"/>
      </xdr:nvSpPr>
      <xdr:spPr>
        <a:xfrm>
          <a:off x="1427058" y="617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0BDC6A6-F0AA-453E-AEF1-C38D27E0494A}"/>
            </a:ext>
          </a:extLst>
        </xdr:cNvPr>
        <xdr:cNvSpPr/>
      </xdr:nvSpPr>
      <xdr:spPr>
        <a:xfrm>
          <a:off x="10250757" y="4117376"/>
          <a:ext cx="3828451"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BC616AE-EA85-4402-AA9C-D1001ADB0B58}"/>
            </a:ext>
          </a:extLst>
        </xdr:cNvPr>
        <xdr:cNvSpPr/>
      </xdr:nvSpPr>
      <xdr:spPr>
        <a:xfrm>
          <a:off x="11213170" y="4480689"/>
          <a:ext cx="94465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ACCA7E5-015A-428E-BE40-E4589BCBF87A}"/>
            </a:ext>
          </a:extLst>
        </xdr:cNvPr>
        <xdr:cNvSpPr/>
      </xdr:nvSpPr>
      <xdr:spPr>
        <a:xfrm>
          <a:off x="12515012" y="4464018"/>
          <a:ext cx="866114"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DAA8500-B9A9-4330-B534-4A0C0B89EA58}"/>
            </a:ext>
          </a:extLst>
        </xdr:cNvPr>
        <xdr:cNvSpPr/>
      </xdr:nvSpPr>
      <xdr:spPr>
        <a:xfrm>
          <a:off x="14046380"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925AAC9-B127-4E4E-884D-E83CE45BBB6D}"/>
            </a:ext>
          </a:extLst>
        </xdr:cNvPr>
        <xdr:cNvSpPr/>
      </xdr:nvSpPr>
      <xdr:spPr>
        <a:xfrm>
          <a:off x="14046380"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A531FF7-CC0F-4D85-9C64-3A07D92CBDAE}"/>
            </a:ext>
          </a:extLst>
        </xdr:cNvPr>
        <xdr:cNvSpPr/>
      </xdr:nvSpPr>
      <xdr:spPr>
        <a:xfrm>
          <a:off x="15426606"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8687B8E-A8AC-44F6-82D8-76A833A08E4E}"/>
            </a:ext>
          </a:extLst>
        </xdr:cNvPr>
        <xdr:cNvSpPr/>
      </xdr:nvSpPr>
      <xdr:spPr>
        <a:xfrm>
          <a:off x="15426606"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568E2C7-89F8-47B4-8017-4425CE360228}"/>
            </a:ext>
          </a:extLst>
        </xdr:cNvPr>
        <xdr:cNvSpPr/>
      </xdr:nvSpPr>
      <xdr:spPr>
        <a:xfrm>
          <a:off x="169158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421E58D-FEF4-4F21-81C5-B5F0792A5F90}"/>
            </a:ext>
          </a:extLst>
        </xdr:cNvPr>
        <xdr:cNvSpPr/>
      </xdr:nvSpPr>
      <xdr:spPr>
        <a:xfrm>
          <a:off x="169158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E8A89C2-B574-4036-9EB0-2A62A23ECD88}"/>
            </a:ext>
          </a:extLst>
        </xdr:cNvPr>
        <xdr:cNvSpPr/>
      </xdr:nvSpPr>
      <xdr:spPr>
        <a:xfrm>
          <a:off x="10250757" y="479395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054E798-0431-4E79-A8FE-994192C83DBE}"/>
            </a:ext>
          </a:extLst>
        </xdr:cNvPr>
        <xdr:cNvSpPr/>
      </xdr:nvSpPr>
      <xdr:spPr>
        <a:xfrm>
          <a:off x="143279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61E2622-2ACE-44AB-A383-04307E64B7E3}"/>
            </a:ext>
          </a:extLst>
        </xdr:cNvPr>
        <xdr:cNvSpPr/>
      </xdr:nvSpPr>
      <xdr:spPr>
        <a:xfrm>
          <a:off x="143279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AA2EED1-CDFE-4D27-84FC-292B7E37760B}"/>
            </a:ext>
          </a:extLst>
        </xdr:cNvPr>
        <xdr:cNvSpPr txBox="1"/>
      </xdr:nvSpPr>
      <xdr:spPr>
        <a:xfrm>
          <a:off x="14404136" y="507095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ことに伴う地方債残高の減少や、充当可能基金残高の増加により、債務償還比率は類似団体と比べ低い水準にあったが、汚泥再生処理センター施設整備に係る地方債残高の増加により</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では類似団体平均を上回った。今後も公共施設の更新等による地方債残高の増加が見込まれるため、各財政指標を注視し財政の健全運営に努める。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2BB56B2-E54C-4C95-A2F6-460F2D700DC2}"/>
            </a:ext>
          </a:extLst>
        </xdr:cNvPr>
        <xdr:cNvSpPr txBox="1"/>
      </xdr:nvSpPr>
      <xdr:spPr>
        <a:xfrm>
          <a:off x="102126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F15DE38-94B2-4020-9C86-2E5FCC4171AC}"/>
            </a:ext>
          </a:extLst>
        </xdr:cNvPr>
        <xdr:cNvCxnSpPr/>
      </xdr:nvCxnSpPr>
      <xdr:spPr>
        <a:xfrm>
          <a:off x="10250757" y="685374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DEB2883-FD4E-41A0-AE5F-30CC9EA570F6}"/>
            </a:ext>
          </a:extLst>
        </xdr:cNvPr>
        <xdr:cNvSpPr txBox="1"/>
      </xdr:nvSpPr>
      <xdr:spPr>
        <a:xfrm>
          <a:off x="9758348" y="676857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24E172F-7BD3-48CD-A031-30E04BF67C8F}"/>
            </a:ext>
          </a:extLst>
        </xdr:cNvPr>
        <xdr:cNvCxnSpPr/>
      </xdr:nvCxnSpPr>
      <xdr:spPr>
        <a:xfrm>
          <a:off x="10250757" y="6561493"/>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6DC72DE-52C1-4C5E-952C-3D118D330909}"/>
            </a:ext>
          </a:extLst>
        </xdr:cNvPr>
        <xdr:cNvSpPr txBox="1"/>
      </xdr:nvSpPr>
      <xdr:spPr>
        <a:xfrm>
          <a:off x="9758348" y="647524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BAB8FB65-5360-4FEC-8943-1EA7A19A2EEA}"/>
            </a:ext>
          </a:extLst>
        </xdr:cNvPr>
        <xdr:cNvCxnSpPr/>
      </xdr:nvCxnSpPr>
      <xdr:spPr>
        <a:xfrm>
          <a:off x="10250757" y="626816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EE3E721-5696-4200-B5F5-49D962D8F88B}"/>
            </a:ext>
          </a:extLst>
        </xdr:cNvPr>
        <xdr:cNvSpPr txBox="1"/>
      </xdr:nvSpPr>
      <xdr:spPr>
        <a:xfrm>
          <a:off x="9812511" y="618190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194AD82B-9528-475C-A91A-D6BB6D681673}"/>
            </a:ext>
          </a:extLst>
        </xdr:cNvPr>
        <xdr:cNvCxnSpPr/>
      </xdr:nvCxnSpPr>
      <xdr:spPr>
        <a:xfrm>
          <a:off x="10250757" y="5974828"/>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273CC73-46AA-4E76-9EB0-9EC966DE7950}"/>
            </a:ext>
          </a:extLst>
        </xdr:cNvPr>
        <xdr:cNvSpPr txBox="1"/>
      </xdr:nvSpPr>
      <xdr:spPr>
        <a:xfrm>
          <a:off x="9812511" y="58810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EFB704C-FBD1-4712-B44B-AF39445D3AB2}"/>
            </a:ext>
          </a:extLst>
        </xdr:cNvPr>
        <xdr:cNvCxnSpPr/>
      </xdr:nvCxnSpPr>
      <xdr:spPr>
        <a:xfrm>
          <a:off x="10250757" y="568149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1580F74-058B-4E0B-A460-F00E49EA11E1}"/>
            </a:ext>
          </a:extLst>
        </xdr:cNvPr>
        <xdr:cNvSpPr txBox="1"/>
      </xdr:nvSpPr>
      <xdr:spPr>
        <a:xfrm>
          <a:off x="9812511" y="558769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66FFA80-3FAF-4AEE-A473-19E9F02186CD}"/>
            </a:ext>
          </a:extLst>
        </xdr:cNvPr>
        <xdr:cNvCxnSpPr/>
      </xdr:nvCxnSpPr>
      <xdr:spPr>
        <a:xfrm>
          <a:off x="10250757" y="537953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8E5F5703-0ED0-4A7C-BEBD-1D712D0BFEC9}"/>
            </a:ext>
          </a:extLst>
        </xdr:cNvPr>
        <xdr:cNvSpPr txBox="1"/>
      </xdr:nvSpPr>
      <xdr:spPr>
        <a:xfrm>
          <a:off x="9812511" y="52943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C7D5B59-AEF5-44A0-9622-BE7689942FB0}"/>
            </a:ext>
          </a:extLst>
        </xdr:cNvPr>
        <xdr:cNvCxnSpPr/>
      </xdr:nvCxnSpPr>
      <xdr:spPr>
        <a:xfrm>
          <a:off x="10250757" y="508728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66749C1-7F80-4B71-ADAC-76905EC4F835}"/>
            </a:ext>
          </a:extLst>
        </xdr:cNvPr>
        <xdr:cNvSpPr txBox="1"/>
      </xdr:nvSpPr>
      <xdr:spPr>
        <a:xfrm>
          <a:off x="9915103" y="50010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1171FAC-9DE9-452A-9FED-F2577F53148D}"/>
            </a:ext>
          </a:extLst>
        </xdr:cNvPr>
        <xdr:cNvCxnSpPr/>
      </xdr:nvCxnSpPr>
      <xdr:spPr>
        <a:xfrm>
          <a:off x="10250757" y="479395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5FA1FE0-732C-455C-95F8-50EF41AAF4C5}"/>
            </a:ext>
          </a:extLst>
        </xdr:cNvPr>
        <xdr:cNvSpPr/>
      </xdr:nvSpPr>
      <xdr:spPr>
        <a:xfrm>
          <a:off x="10250757" y="479395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3" name="直線コネクタ 132">
          <a:extLst>
            <a:ext uri="{FF2B5EF4-FFF2-40B4-BE49-F238E27FC236}">
              <a16:creationId xmlns:a16="http://schemas.microsoft.com/office/drawing/2014/main" id="{3AA52348-A22C-4C7C-8A70-A82735703CA9}"/>
            </a:ext>
          </a:extLst>
        </xdr:cNvPr>
        <xdr:cNvCxnSpPr/>
      </xdr:nvCxnSpPr>
      <xdr:spPr>
        <a:xfrm flipV="1">
          <a:off x="13399890" y="5087282"/>
          <a:ext cx="1269" cy="130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4" name="債務償還比率最小値テキスト">
          <a:extLst>
            <a:ext uri="{FF2B5EF4-FFF2-40B4-BE49-F238E27FC236}">
              <a16:creationId xmlns:a16="http://schemas.microsoft.com/office/drawing/2014/main" id="{42098292-24CA-407B-B817-48202AF203F6}"/>
            </a:ext>
          </a:extLst>
        </xdr:cNvPr>
        <xdr:cNvSpPr txBox="1"/>
      </xdr:nvSpPr>
      <xdr:spPr>
        <a:xfrm>
          <a:off x="13452595" y="639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5" name="直線コネクタ 134">
          <a:extLst>
            <a:ext uri="{FF2B5EF4-FFF2-40B4-BE49-F238E27FC236}">
              <a16:creationId xmlns:a16="http://schemas.microsoft.com/office/drawing/2014/main" id="{0AF559AE-05D8-4BB7-A977-4C77F3BBB75A}"/>
            </a:ext>
          </a:extLst>
        </xdr:cNvPr>
        <xdr:cNvCxnSpPr/>
      </xdr:nvCxnSpPr>
      <xdr:spPr>
        <a:xfrm>
          <a:off x="13330867" y="639138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12027E12-4481-40FC-8C6A-F348D4A82648}"/>
            </a:ext>
          </a:extLst>
        </xdr:cNvPr>
        <xdr:cNvSpPr txBox="1"/>
      </xdr:nvSpPr>
      <xdr:spPr>
        <a:xfrm>
          <a:off x="13452595" y="487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F7C9F724-24AF-4671-B443-953E248E1960}"/>
            </a:ext>
          </a:extLst>
        </xdr:cNvPr>
        <xdr:cNvCxnSpPr/>
      </xdr:nvCxnSpPr>
      <xdr:spPr>
        <a:xfrm>
          <a:off x="13330867" y="508728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8" name="債務償還比率平均値テキスト">
          <a:extLst>
            <a:ext uri="{FF2B5EF4-FFF2-40B4-BE49-F238E27FC236}">
              <a16:creationId xmlns:a16="http://schemas.microsoft.com/office/drawing/2014/main" id="{F8028DB7-0DEF-4F62-A25C-AC6F14B56985}"/>
            </a:ext>
          </a:extLst>
        </xdr:cNvPr>
        <xdr:cNvSpPr txBox="1"/>
      </xdr:nvSpPr>
      <xdr:spPr>
        <a:xfrm>
          <a:off x="13452595" y="553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9" name="フローチャート: 判断 138">
          <a:extLst>
            <a:ext uri="{FF2B5EF4-FFF2-40B4-BE49-F238E27FC236}">
              <a16:creationId xmlns:a16="http://schemas.microsoft.com/office/drawing/2014/main" id="{CD2A9C51-29B3-4B43-ABAC-69B6997B48AD}"/>
            </a:ext>
          </a:extLst>
        </xdr:cNvPr>
        <xdr:cNvSpPr/>
      </xdr:nvSpPr>
      <xdr:spPr>
        <a:xfrm>
          <a:off x="13368967" y="567634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0" name="フローチャート: 判断 139">
          <a:extLst>
            <a:ext uri="{FF2B5EF4-FFF2-40B4-BE49-F238E27FC236}">
              <a16:creationId xmlns:a16="http://schemas.microsoft.com/office/drawing/2014/main" id="{6721723E-66F3-43B3-8EE4-B09F525B6476}"/>
            </a:ext>
          </a:extLst>
        </xdr:cNvPr>
        <xdr:cNvSpPr/>
      </xdr:nvSpPr>
      <xdr:spPr>
        <a:xfrm>
          <a:off x="12711682" y="569531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1" name="フローチャート: 判断 140">
          <a:extLst>
            <a:ext uri="{FF2B5EF4-FFF2-40B4-BE49-F238E27FC236}">
              <a16:creationId xmlns:a16="http://schemas.microsoft.com/office/drawing/2014/main" id="{E9AF6EF1-F4E5-494D-A71A-F6A41B449F11}"/>
            </a:ext>
          </a:extLst>
        </xdr:cNvPr>
        <xdr:cNvSpPr/>
      </xdr:nvSpPr>
      <xdr:spPr>
        <a:xfrm>
          <a:off x="12021568" y="583611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42" name="フローチャート: 判断 141">
          <a:extLst>
            <a:ext uri="{FF2B5EF4-FFF2-40B4-BE49-F238E27FC236}">
              <a16:creationId xmlns:a16="http://schemas.microsoft.com/office/drawing/2014/main" id="{F22E1BAB-53C1-4DE4-B69E-126BD18F2946}"/>
            </a:ext>
          </a:extLst>
        </xdr:cNvPr>
        <xdr:cNvSpPr/>
      </xdr:nvSpPr>
      <xdr:spPr>
        <a:xfrm>
          <a:off x="11331455" y="582856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43" name="フローチャート: 判断 142">
          <a:extLst>
            <a:ext uri="{FF2B5EF4-FFF2-40B4-BE49-F238E27FC236}">
              <a16:creationId xmlns:a16="http://schemas.microsoft.com/office/drawing/2014/main" id="{E7054F11-D972-47F2-9798-4FF2E9579B48}"/>
            </a:ext>
          </a:extLst>
        </xdr:cNvPr>
        <xdr:cNvSpPr/>
      </xdr:nvSpPr>
      <xdr:spPr>
        <a:xfrm>
          <a:off x="10641342" y="583766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F6BC5E1-B9B6-4460-80EB-82AD1BA1197A}"/>
            </a:ext>
          </a:extLst>
        </xdr:cNvPr>
        <xdr:cNvSpPr txBox="1"/>
      </xdr:nvSpPr>
      <xdr:spPr>
        <a:xfrm>
          <a:off x="132419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FB50004-86B4-48B5-9510-38DDE63DED84}"/>
            </a:ext>
          </a:extLst>
        </xdr:cNvPr>
        <xdr:cNvSpPr txBox="1"/>
      </xdr:nvSpPr>
      <xdr:spPr>
        <a:xfrm>
          <a:off x="126026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F386BD3-C10A-4DCF-8F3F-11682130A0D2}"/>
            </a:ext>
          </a:extLst>
        </xdr:cNvPr>
        <xdr:cNvSpPr txBox="1"/>
      </xdr:nvSpPr>
      <xdr:spPr>
        <a:xfrm>
          <a:off x="119125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E98E8F7-561B-4181-890F-987CD2D1D242}"/>
            </a:ext>
          </a:extLst>
        </xdr:cNvPr>
        <xdr:cNvSpPr txBox="1"/>
      </xdr:nvSpPr>
      <xdr:spPr>
        <a:xfrm>
          <a:off x="112224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B9D45BF-4493-49D8-83EF-41DB56AF3E16}"/>
            </a:ext>
          </a:extLst>
        </xdr:cNvPr>
        <xdr:cNvSpPr txBox="1"/>
      </xdr:nvSpPr>
      <xdr:spPr>
        <a:xfrm>
          <a:off x="105323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44005</xdr:rowOff>
    </xdr:from>
    <xdr:to>
      <xdr:col>76</xdr:col>
      <xdr:colOff>73025</xdr:colOff>
      <xdr:row>30</xdr:row>
      <xdr:rowOff>145605</xdr:rowOff>
    </xdr:to>
    <xdr:sp macro="" textlink="">
      <xdr:nvSpPr>
        <xdr:cNvPr id="149" name="楕円 148">
          <a:extLst>
            <a:ext uri="{FF2B5EF4-FFF2-40B4-BE49-F238E27FC236}">
              <a16:creationId xmlns:a16="http://schemas.microsoft.com/office/drawing/2014/main" id="{3B14FAA1-4149-4A81-AC0A-D56FA6A4F95F}"/>
            </a:ext>
          </a:extLst>
        </xdr:cNvPr>
        <xdr:cNvSpPr/>
      </xdr:nvSpPr>
      <xdr:spPr>
        <a:xfrm>
          <a:off x="13368967" y="5754692"/>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22432</xdr:rowOff>
    </xdr:from>
    <xdr:ext cx="469744" cy="259045"/>
    <xdr:sp macro="" textlink="">
      <xdr:nvSpPr>
        <xdr:cNvPr id="150" name="債務償還比率該当値テキスト">
          <a:extLst>
            <a:ext uri="{FF2B5EF4-FFF2-40B4-BE49-F238E27FC236}">
              <a16:creationId xmlns:a16="http://schemas.microsoft.com/office/drawing/2014/main" id="{2AFA8738-1280-4A92-8916-34C1833D9EFE}"/>
            </a:ext>
          </a:extLst>
        </xdr:cNvPr>
        <xdr:cNvSpPr txBox="1"/>
      </xdr:nvSpPr>
      <xdr:spPr>
        <a:xfrm>
          <a:off x="13452595" y="57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110281</xdr:rowOff>
    </xdr:from>
    <xdr:to>
      <xdr:col>72</xdr:col>
      <xdr:colOff>123825</xdr:colOff>
      <xdr:row>30</xdr:row>
      <xdr:rowOff>40431</xdr:rowOff>
    </xdr:to>
    <xdr:sp macro="" textlink="">
      <xdr:nvSpPr>
        <xdr:cNvPr id="151" name="楕円 150">
          <a:extLst>
            <a:ext uri="{FF2B5EF4-FFF2-40B4-BE49-F238E27FC236}">
              <a16:creationId xmlns:a16="http://schemas.microsoft.com/office/drawing/2014/main" id="{73D58C83-F33E-427B-A583-7D883DB527AD}"/>
            </a:ext>
          </a:extLst>
        </xdr:cNvPr>
        <xdr:cNvSpPr/>
      </xdr:nvSpPr>
      <xdr:spPr>
        <a:xfrm>
          <a:off x="12711682" y="565706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161081</xdr:rowOff>
    </xdr:from>
    <xdr:to>
      <xdr:col>76</xdr:col>
      <xdr:colOff>22225</xdr:colOff>
      <xdr:row>30</xdr:row>
      <xdr:rowOff>94805</xdr:rowOff>
    </xdr:to>
    <xdr:cxnSp macro="">
      <xdr:nvCxnSpPr>
        <xdr:cNvPr id="152" name="直線コネクタ 151">
          <a:extLst>
            <a:ext uri="{FF2B5EF4-FFF2-40B4-BE49-F238E27FC236}">
              <a16:creationId xmlns:a16="http://schemas.microsoft.com/office/drawing/2014/main" id="{73A06CD5-AB8E-4C6C-839F-A91FCBD25305}"/>
            </a:ext>
          </a:extLst>
        </xdr:cNvPr>
        <xdr:cNvCxnSpPr/>
      </xdr:nvCxnSpPr>
      <xdr:spPr>
        <a:xfrm>
          <a:off x="12762482" y="5707866"/>
          <a:ext cx="639313" cy="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64053</xdr:rowOff>
    </xdr:from>
    <xdr:to>
      <xdr:col>68</xdr:col>
      <xdr:colOff>123825</xdr:colOff>
      <xdr:row>30</xdr:row>
      <xdr:rowOff>165653</xdr:rowOff>
    </xdr:to>
    <xdr:sp macro="" textlink="">
      <xdr:nvSpPr>
        <xdr:cNvPr id="153" name="楕円 152">
          <a:extLst>
            <a:ext uri="{FF2B5EF4-FFF2-40B4-BE49-F238E27FC236}">
              <a16:creationId xmlns:a16="http://schemas.microsoft.com/office/drawing/2014/main" id="{3143A96B-BDCE-4FEA-ACD0-4AE7A852F9E9}"/>
            </a:ext>
          </a:extLst>
        </xdr:cNvPr>
        <xdr:cNvSpPr/>
      </xdr:nvSpPr>
      <xdr:spPr>
        <a:xfrm>
          <a:off x="12021568" y="57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161081</xdr:rowOff>
    </xdr:from>
    <xdr:to>
      <xdr:col>72</xdr:col>
      <xdr:colOff>73025</xdr:colOff>
      <xdr:row>30</xdr:row>
      <xdr:rowOff>114853</xdr:rowOff>
    </xdr:to>
    <xdr:cxnSp macro="">
      <xdr:nvCxnSpPr>
        <xdr:cNvPr id="154" name="直線コネクタ 153">
          <a:extLst>
            <a:ext uri="{FF2B5EF4-FFF2-40B4-BE49-F238E27FC236}">
              <a16:creationId xmlns:a16="http://schemas.microsoft.com/office/drawing/2014/main" id="{46E08896-7ED9-4B3B-8643-0D56E33756B2}"/>
            </a:ext>
          </a:extLst>
        </xdr:cNvPr>
        <xdr:cNvCxnSpPr/>
      </xdr:nvCxnSpPr>
      <xdr:spPr>
        <a:xfrm flipV="1">
          <a:off x="12072368" y="5707866"/>
          <a:ext cx="690114"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116178</xdr:rowOff>
    </xdr:from>
    <xdr:to>
      <xdr:col>64</xdr:col>
      <xdr:colOff>123825</xdr:colOff>
      <xdr:row>31</xdr:row>
      <xdr:rowOff>46328</xdr:rowOff>
    </xdr:to>
    <xdr:sp macro="" textlink="">
      <xdr:nvSpPr>
        <xdr:cNvPr id="155" name="楕円 154">
          <a:extLst>
            <a:ext uri="{FF2B5EF4-FFF2-40B4-BE49-F238E27FC236}">
              <a16:creationId xmlns:a16="http://schemas.microsoft.com/office/drawing/2014/main" id="{1CBD77D8-1710-41A7-80DF-33AD7DAEA671}"/>
            </a:ext>
          </a:extLst>
        </xdr:cNvPr>
        <xdr:cNvSpPr/>
      </xdr:nvSpPr>
      <xdr:spPr>
        <a:xfrm>
          <a:off x="11331455" y="582686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114853</xdr:rowOff>
    </xdr:from>
    <xdr:to>
      <xdr:col>68</xdr:col>
      <xdr:colOff>73025</xdr:colOff>
      <xdr:row>30</xdr:row>
      <xdr:rowOff>166978</xdr:rowOff>
    </xdr:to>
    <xdr:cxnSp macro="">
      <xdr:nvCxnSpPr>
        <xdr:cNvPr id="156" name="直線コネクタ 155">
          <a:extLst>
            <a:ext uri="{FF2B5EF4-FFF2-40B4-BE49-F238E27FC236}">
              <a16:creationId xmlns:a16="http://schemas.microsoft.com/office/drawing/2014/main" id="{7C293EF6-9A49-47E0-97AA-1FFE875051C6}"/>
            </a:ext>
          </a:extLst>
        </xdr:cNvPr>
        <xdr:cNvCxnSpPr/>
      </xdr:nvCxnSpPr>
      <xdr:spPr>
        <a:xfrm flipV="1">
          <a:off x="11382255" y="5825540"/>
          <a:ext cx="690113"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93971</xdr:rowOff>
    </xdr:from>
    <xdr:to>
      <xdr:col>60</xdr:col>
      <xdr:colOff>123825</xdr:colOff>
      <xdr:row>31</xdr:row>
      <xdr:rowOff>24121</xdr:rowOff>
    </xdr:to>
    <xdr:sp macro="" textlink="">
      <xdr:nvSpPr>
        <xdr:cNvPr id="157" name="楕円 156">
          <a:extLst>
            <a:ext uri="{FF2B5EF4-FFF2-40B4-BE49-F238E27FC236}">
              <a16:creationId xmlns:a16="http://schemas.microsoft.com/office/drawing/2014/main" id="{0DA8302A-5A79-412C-ABF1-D51D022BBC66}"/>
            </a:ext>
          </a:extLst>
        </xdr:cNvPr>
        <xdr:cNvSpPr/>
      </xdr:nvSpPr>
      <xdr:spPr>
        <a:xfrm>
          <a:off x="10641342" y="580465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144771</xdr:rowOff>
    </xdr:from>
    <xdr:to>
      <xdr:col>64</xdr:col>
      <xdr:colOff>73025</xdr:colOff>
      <xdr:row>30</xdr:row>
      <xdr:rowOff>166978</xdr:rowOff>
    </xdr:to>
    <xdr:cxnSp macro="">
      <xdr:nvCxnSpPr>
        <xdr:cNvPr id="158" name="直線コネクタ 157">
          <a:extLst>
            <a:ext uri="{FF2B5EF4-FFF2-40B4-BE49-F238E27FC236}">
              <a16:creationId xmlns:a16="http://schemas.microsoft.com/office/drawing/2014/main" id="{1F75582A-D7A9-4154-A6F5-C5FB297490D9}"/>
            </a:ext>
          </a:extLst>
        </xdr:cNvPr>
        <xdr:cNvCxnSpPr/>
      </xdr:nvCxnSpPr>
      <xdr:spPr>
        <a:xfrm>
          <a:off x="10692142" y="5855458"/>
          <a:ext cx="690113"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59" name="n_1aveValue債務償還比率">
          <a:extLst>
            <a:ext uri="{FF2B5EF4-FFF2-40B4-BE49-F238E27FC236}">
              <a16:creationId xmlns:a16="http://schemas.microsoft.com/office/drawing/2014/main" id="{46D2D4DC-44D8-48EB-BF1D-850C07AC9C7B}"/>
            </a:ext>
          </a:extLst>
        </xdr:cNvPr>
        <xdr:cNvSpPr txBox="1"/>
      </xdr:nvSpPr>
      <xdr:spPr>
        <a:xfrm>
          <a:off x="12532880" y="57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0" name="n_2aveValue債務償還比率">
          <a:extLst>
            <a:ext uri="{FF2B5EF4-FFF2-40B4-BE49-F238E27FC236}">
              <a16:creationId xmlns:a16="http://schemas.microsoft.com/office/drawing/2014/main" id="{FB2F52DF-758E-4011-9D35-5D3D744339BC}"/>
            </a:ext>
          </a:extLst>
        </xdr:cNvPr>
        <xdr:cNvSpPr txBox="1"/>
      </xdr:nvSpPr>
      <xdr:spPr>
        <a:xfrm>
          <a:off x="11855467" y="592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39151</xdr:rowOff>
    </xdr:from>
    <xdr:ext cx="469744" cy="259045"/>
    <xdr:sp macro="" textlink="">
      <xdr:nvSpPr>
        <xdr:cNvPr id="161" name="n_3aveValue債務償還比率">
          <a:extLst>
            <a:ext uri="{FF2B5EF4-FFF2-40B4-BE49-F238E27FC236}">
              <a16:creationId xmlns:a16="http://schemas.microsoft.com/office/drawing/2014/main" id="{A8B1BFCB-2822-4C2B-80EE-6BAE88C7CAFD}"/>
            </a:ext>
          </a:extLst>
        </xdr:cNvPr>
        <xdr:cNvSpPr txBox="1"/>
      </xdr:nvSpPr>
      <xdr:spPr>
        <a:xfrm>
          <a:off x="11165354" y="59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48250</xdr:rowOff>
    </xdr:from>
    <xdr:ext cx="469744" cy="259045"/>
    <xdr:sp macro="" textlink="">
      <xdr:nvSpPr>
        <xdr:cNvPr id="162" name="n_4aveValue債務償還比率">
          <a:extLst>
            <a:ext uri="{FF2B5EF4-FFF2-40B4-BE49-F238E27FC236}">
              <a16:creationId xmlns:a16="http://schemas.microsoft.com/office/drawing/2014/main" id="{F1FBA5EC-12F0-4854-BE9F-B5E90675ED68}"/>
            </a:ext>
          </a:extLst>
        </xdr:cNvPr>
        <xdr:cNvSpPr txBox="1"/>
      </xdr:nvSpPr>
      <xdr:spPr>
        <a:xfrm>
          <a:off x="10475241" y="59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63" name="n_1mainValue債務償還比率">
          <a:extLst>
            <a:ext uri="{FF2B5EF4-FFF2-40B4-BE49-F238E27FC236}">
              <a16:creationId xmlns:a16="http://schemas.microsoft.com/office/drawing/2014/main" id="{2067EA24-AB45-406D-AF1D-297B9129D11E}"/>
            </a:ext>
          </a:extLst>
        </xdr:cNvPr>
        <xdr:cNvSpPr txBox="1"/>
      </xdr:nvSpPr>
      <xdr:spPr>
        <a:xfrm>
          <a:off x="12532880" y="54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10730</xdr:rowOff>
    </xdr:from>
    <xdr:ext cx="469744" cy="259045"/>
    <xdr:sp macro="" textlink="">
      <xdr:nvSpPr>
        <xdr:cNvPr id="164" name="n_2mainValue債務償還比率">
          <a:extLst>
            <a:ext uri="{FF2B5EF4-FFF2-40B4-BE49-F238E27FC236}">
              <a16:creationId xmlns:a16="http://schemas.microsoft.com/office/drawing/2014/main" id="{76427933-C88A-49DC-A03B-2BED81353C51}"/>
            </a:ext>
          </a:extLst>
        </xdr:cNvPr>
        <xdr:cNvSpPr txBox="1"/>
      </xdr:nvSpPr>
      <xdr:spPr>
        <a:xfrm>
          <a:off x="11855467" y="55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62855</xdr:rowOff>
    </xdr:from>
    <xdr:ext cx="469744" cy="259045"/>
    <xdr:sp macro="" textlink="">
      <xdr:nvSpPr>
        <xdr:cNvPr id="165" name="n_3mainValue債務償還比率">
          <a:extLst>
            <a:ext uri="{FF2B5EF4-FFF2-40B4-BE49-F238E27FC236}">
              <a16:creationId xmlns:a16="http://schemas.microsoft.com/office/drawing/2014/main" id="{06FCD932-455F-43AE-8421-7D40B20548E8}"/>
            </a:ext>
          </a:extLst>
        </xdr:cNvPr>
        <xdr:cNvSpPr txBox="1"/>
      </xdr:nvSpPr>
      <xdr:spPr>
        <a:xfrm>
          <a:off x="11165354" y="56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40648</xdr:rowOff>
    </xdr:from>
    <xdr:ext cx="469744" cy="259045"/>
    <xdr:sp macro="" textlink="">
      <xdr:nvSpPr>
        <xdr:cNvPr id="166" name="n_4mainValue債務償還比率">
          <a:extLst>
            <a:ext uri="{FF2B5EF4-FFF2-40B4-BE49-F238E27FC236}">
              <a16:creationId xmlns:a16="http://schemas.microsoft.com/office/drawing/2014/main" id="{5DF28998-86FD-4088-950B-40B069E3FE9F}"/>
            </a:ext>
          </a:extLst>
        </xdr:cNvPr>
        <xdr:cNvSpPr txBox="1"/>
      </xdr:nvSpPr>
      <xdr:spPr>
        <a:xfrm>
          <a:off x="10475241" y="55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EF86008-1C6C-419A-AB4F-98E9BFA9A4D9}"/>
            </a:ext>
          </a:extLst>
        </xdr:cNvPr>
        <xdr:cNvSpPr/>
      </xdr:nvSpPr>
      <xdr:spPr>
        <a:xfrm>
          <a:off x="1152285" y="7717766"/>
          <a:ext cx="5348378" cy="33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41160CB-00D0-4004-95A2-04CBF5346E19}"/>
            </a:ext>
          </a:extLst>
        </xdr:cNvPr>
        <xdr:cNvSpPr/>
      </xdr:nvSpPr>
      <xdr:spPr>
        <a:xfrm>
          <a:off x="1152285" y="113830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C2C070E-5870-4578-B614-2E66F058F6B1}"/>
            </a:ext>
          </a:extLst>
        </xdr:cNvPr>
        <xdr:cNvSpPr txBox="1"/>
      </xdr:nvSpPr>
      <xdr:spPr>
        <a:xfrm>
          <a:off x="832629" y="796529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2476369-B294-47D6-A97E-4D9ED878A563}"/>
            </a:ext>
          </a:extLst>
        </xdr:cNvPr>
        <xdr:cNvSpPr txBox="1"/>
      </xdr:nvSpPr>
      <xdr:spPr>
        <a:xfrm>
          <a:off x="6328134" y="105277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9CF5992-2C04-4BDC-8B79-34EE6FA10BB7}"/>
            </a:ext>
          </a:extLst>
        </xdr:cNvPr>
        <xdr:cNvSpPr txBox="1"/>
      </xdr:nvSpPr>
      <xdr:spPr>
        <a:xfrm>
          <a:off x="832629" y="115965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101E1D2-CCD3-4310-9102-4AAD096028E2}"/>
            </a:ext>
          </a:extLst>
        </xdr:cNvPr>
        <xdr:cNvSpPr txBox="1"/>
      </xdr:nvSpPr>
      <xdr:spPr>
        <a:xfrm>
          <a:off x="6328134" y="142317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183917-63B9-47B1-93FC-F09585FB090A}"/>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05EA01-720C-4634-8026-E6F7A4D21683}"/>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EBDCD2-EECA-4958-9D8B-D74742B98DEE}"/>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38D9FC-2C58-41FA-9D81-CC0E1F2A02D0}"/>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514579-80C7-4255-8107-B63B89090D61}"/>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FAFE77-281B-47EA-B7DE-920837431C90}"/>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E9E713-AADC-489F-9E52-BC8A5893C4BF}"/>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148C1B-C220-4EA2-BA9E-C5A948481D49}"/>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170D45-F0D5-403B-B6EB-E555B223B20D}"/>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21BF78-55F1-4BB6-88FB-BAD081542341}"/>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C95920-05E4-43E2-AE98-20AF57C4FD38}"/>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1832EB-2B53-4685-A01A-F4C576F028CE}"/>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68457A-134B-45A5-BC06-BEC5BFDAF073}"/>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09CBA1-C530-4A6E-B145-DA1A81CDEB29}"/>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E88E2F-4B1D-4B92-B1C6-D7F2C6E5F6EC}"/>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974E90-E03C-4D6B-88C6-F45E08903677}"/>
            </a:ext>
          </a:extLst>
        </xdr:cNvPr>
        <xdr:cNvSpPr/>
      </xdr:nvSpPr>
      <xdr:spPr>
        <a:xfrm>
          <a:off x="6510547" y="1647645"/>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66E3E2-3304-4D15-BF71-0F80C27C783E}"/>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BFB333-25DD-4776-910B-BF4E629CD582}"/>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CB41A1-F204-4564-9E81-FAAEF86CE604}"/>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6E32A6-B7DA-48A6-8A09-2D4FC92FC3DE}"/>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B2CE70-2023-49C5-AF9A-795A2F1AA744}"/>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6B2A23-A1EA-4F0C-A82D-F3764EBBF52F}"/>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2B2422-EBA0-4DE3-94AF-C26928A8FA2D}"/>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8A7AD1-FDDD-46C9-AAE7-21CAA2FD0F50}"/>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AACB93-A5AE-4DAB-923C-038C1C431EF7}"/>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35ED92-3EE0-4C68-8D57-52775AE1A886}"/>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2EFF0E-102D-44B9-9A47-4563C70FCE0A}"/>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2354D2-FD52-4A5A-91AE-D4869ABAAED5}"/>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1D1EAD-2444-4F02-8144-3AADE6B40227}"/>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646D14-5930-4A84-8C54-AB512CFDE235}"/>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AE4CB8-8B74-40D7-8CBA-AA3E94CCFBA1}"/>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108600-ED04-4C85-B77E-436925A8DE26}"/>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CAFFD7-7C90-4CE2-896A-7CF58E0B14BA}"/>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85A62D-C8EC-4DBE-9461-6602EF623A97}"/>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833B04-7009-4A39-A2BF-8A28384F1250}"/>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F0F61F-E010-403C-9C23-CEE38E3A9A6B}"/>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942B98-F8D2-414E-B5EB-AF692FF4115C}"/>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9E6253-C085-4B28-B993-213B75A9834A}"/>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2BB853-9E19-446D-BBEC-FCAF3AD46700}"/>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BE55CB-9C22-4508-AE4B-E2C7F0E86C63}"/>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CBF36D-7570-45A7-9032-010181C5B7B0}"/>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A06A86-96CB-4E5F-AF14-30403EF4109D}"/>
            </a:ext>
          </a:extLst>
        </xdr:cNvPr>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CD48FA6-CDE1-41DE-BD1F-2589A8EB7AF8}"/>
            </a:ext>
          </a:extLst>
        </xdr:cNvPr>
        <xdr:cNvCxnSpPr/>
      </xdr:nvCxnSpPr>
      <xdr:spPr>
        <a:xfrm>
          <a:off x="690113"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E9F0003-76C7-445E-BE26-68506E7EF196}"/>
            </a:ext>
          </a:extLst>
        </xdr:cNvPr>
        <xdr:cNvSpPr txBox="1"/>
      </xdr:nvSpPr>
      <xdr:spPr>
        <a:xfrm>
          <a:off x="340969" y="67959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3E489E2-4220-4F7E-9FFB-6D4F8F91B869}"/>
            </a:ext>
          </a:extLst>
        </xdr:cNvPr>
        <xdr:cNvCxnSpPr/>
      </xdr:nvCxnSpPr>
      <xdr:spPr>
        <a:xfrm>
          <a:off x="690113"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47C545-C49C-4971-9FC3-8D4D97C2EAE8}"/>
            </a:ext>
          </a:extLst>
        </xdr:cNvPr>
        <xdr:cNvSpPr txBox="1"/>
      </xdr:nvSpPr>
      <xdr:spPr>
        <a:xfrm>
          <a:off x="340969"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430B23-5134-4F05-B9B7-96C9241693DC}"/>
            </a:ext>
          </a:extLst>
        </xdr:cNvPr>
        <xdr:cNvCxnSpPr/>
      </xdr:nvCxnSpPr>
      <xdr:spPr>
        <a:xfrm>
          <a:off x="690113"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E1AD3C-CD1C-44CA-8F46-0CA943821D26}"/>
            </a:ext>
          </a:extLst>
        </xdr:cNvPr>
        <xdr:cNvSpPr txBox="1"/>
      </xdr:nvSpPr>
      <xdr:spPr>
        <a:xfrm>
          <a:off x="340969"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FD180E-584D-4BA1-88CB-AB1B99B881BA}"/>
            </a:ext>
          </a:extLst>
        </xdr:cNvPr>
        <xdr:cNvCxnSpPr/>
      </xdr:nvCxnSpPr>
      <xdr:spPr>
        <a:xfrm>
          <a:off x="690113"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B55284-8A5C-4D43-8299-6C8F6D312553}"/>
            </a:ext>
          </a:extLst>
        </xdr:cNvPr>
        <xdr:cNvSpPr txBox="1"/>
      </xdr:nvSpPr>
      <xdr:spPr>
        <a:xfrm>
          <a:off x="340969"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CDD958-7C48-4435-91C1-663BE2E3A680}"/>
            </a:ext>
          </a:extLst>
        </xdr:cNvPr>
        <xdr:cNvCxnSpPr/>
      </xdr:nvCxnSpPr>
      <xdr:spPr>
        <a:xfrm>
          <a:off x="690113"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C6E3EC7-9498-4A84-80F9-C330C4F5521E}"/>
            </a:ext>
          </a:extLst>
        </xdr:cNvPr>
        <xdr:cNvSpPr txBox="1"/>
      </xdr:nvSpPr>
      <xdr:spPr>
        <a:xfrm>
          <a:off x="340969"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092698-1E95-4795-8EC9-A3ADE693A443}"/>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2B99E5A-F245-4D83-A549-A65CD9F41CEF}"/>
            </a:ext>
          </a:extLst>
        </xdr:cNvPr>
        <xdr:cNvSpPr txBox="1"/>
      </xdr:nvSpPr>
      <xdr:spPr>
        <a:xfrm>
          <a:off x="340969" y="49739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C72DA59-A84A-44A8-B295-9DBB90BD2387}"/>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91E54BD2-97E2-427C-A35E-7C7A6D4E78AC}"/>
            </a:ext>
          </a:extLst>
        </xdr:cNvPr>
        <xdr:cNvCxnSpPr/>
      </xdr:nvCxnSpPr>
      <xdr:spPr>
        <a:xfrm flipV="1">
          <a:off x="4203544" y="5482159"/>
          <a:ext cx="0" cy="140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F73BD329-EB9F-4919-ADE2-F3B937390233}"/>
            </a:ext>
          </a:extLst>
        </xdr:cNvPr>
        <xdr:cNvSpPr txBox="1"/>
      </xdr:nvSpPr>
      <xdr:spPr>
        <a:xfrm>
          <a:off x="4242279" y="68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508E6CEB-AA0C-4371-B763-186A254537E9}"/>
            </a:ext>
          </a:extLst>
        </xdr:cNvPr>
        <xdr:cNvCxnSpPr/>
      </xdr:nvCxnSpPr>
      <xdr:spPr>
        <a:xfrm>
          <a:off x="4133251" y="688862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18BEA531-8EC7-4162-A842-0E30C338197C}"/>
            </a:ext>
          </a:extLst>
        </xdr:cNvPr>
        <xdr:cNvSpPr txBox="1"/>
      </xdr:nvSpPr>
      <xdr:spPr>
        <a:xfrm>
          <a:off x="4242279" y="526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1BAF727D-CE74-4E85-8B55-B8F29B75DD2F}"/>
            </a:ext>
          </a:extLst>
        </xdr:cNvPr>
        <xdr:cNvCxnSpPr/>
      </xdr:nvCxnSpPr>
      <xdr:spPr>
        <a:xfrm>
          <a:off x="4133251" y="548215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DF4E2CC4-5D48-4872-B921-E76FB4F690E4}"/>
            </a:ext>
          </a:extLst>
        </xdr:cNvPr>
        <xdr:cNvSpPr txBox="1"/>
      </xdr:nvSpPr>
      <xdr:spPr>
        <a:xfrm>
          <a:off x="4242279" y="5991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83C9BD43-C407-4208-83D3-8A6F2C95E356}"/>
            </a:ext>
          </a:extLst>
        </xdr:cNvPr>
        <xdr:cNvSpPr/>
      </xdr:nvSpPr>
      <xdr:spPr>
        <a:xfrm>
          <a:off x="4153379" y="613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7C673743-F2DC-4728-90EA-02599C54391E}"/>
            </a:ext>
          </a:extLst>
        </xdr:cNvPr>
        <xdr:cNvSpPr/>
      </xdr:nvSpPr>
      <xdr:spPr>
        <a:xfrm>
          <a:off x="3405038" y="612887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BB87AF17-027D-47FF-B5F5-C084DF014839}"/>
            </a:ext>
          </a:extLst>
        </xdr:cNvPr>
        <xdr:cNvSpPr/>
      </xdr:nvSpPr>
      <xdr:spPr>
        <a:xfrm>
          <a:off x="2587925" y="5976404"/>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2540</xdr:rowOff>
    </xdr:from>
    <xdr:to>
      <xdr:col>10</xdr:col>
      <xdr:colOff>165100</xdr:colOff>
      <xdr:row>35</xdr:row>
      <xdr:rowOff>104140</xdr:rowOff>
    </xdr:to>
    <xdr:sp macro="" textlink="">
      <xdr:nvSpPr>
        <xdr:cNvPr id="66" name="フローチャート: 判断 65">
          <a:extLst>
            <a:ext uri="{FF2B5EF4-FFF2-40B4-BE49-F238E27FC236}">
              <a16:creationId xmlns:a16="http://schemas.microsoft.com/office/drawing/2014/main" id="{B30ABD74-8FB4-4F5F-B67D-19C43D2BF4C6}"/>
            </a:ext>
          </a:extLst>
        </xdr:cNvPr>
        <xdr:cNvSpPr/>
      </xdr:nvSpPr>
      <xdr:spPr>
        <a:xfrm>
          <a:off x="1788783" y="57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90170</xdr:rowOff>
    </xdr:from>
    <xdr:to>
      <xdr:col>6</xdr:col>
      <xdr:colOff>38100</xdr:colOff>
      <xdr:row>35</xdr:row>
      <xdr:rowOff>20320</xdr:rowOff>
    </xdr:to>
    <xdr:sp macro="" textlink="">
      <xdr:nvSpPr>
        <xdr:cNvPr id="67" name="フローチャート: 判断 66">
          <a:extLst>
            <a:ext uri="{FF2B5EF4-FFF2-40B4-BE49-F238E27FC236}">
              <a16:creationId xmlns:a16="http://schemas.microsoft.com/office/drawing/2014/main" id="{924A268E-A800-4D30-8E28-3AED41934EE7}"/>
            </a:ext>
          </a:extLst>
        </xdr:cNvPr>
        <xdr:cNvSpPr/>
      </xdr:nvSpPr>
      <xdr:spPr>
        <a:xfrm>
          <a:off x="989642" y="5671461"/>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6E1E9D-9BAF-4419-84BD-E1A627C7886E}"/>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44CA8C-3C67-43B1-8DD2-8F1158710706}"/>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1397E1-94DE-42F0-A947-8E168EDB6C28}"/>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471E74-60DB-4D54-A46F-431394FAFFA0}"/>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D75F44-74A2-4925-9642-076E79BE71EC}"/>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530C27DF-D848-4334-8A7F-9CB961B88551}"/>
            </a:ext>
          </a:extLst>
        </xdr:cNvPr>
        <xdr:cNvSpPr/>
      </xdr:nvSpPr>
      <xdr:spPr>
        <a:xfrm>
          <a:off x="4153379" y="62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388FD397-7AE8-4688-92CF-FA0978D91C8A}"/>
            </a:ext>
          </a:extLst>
        </xdr:cNvPr>
        <xdr:cNvSpPr txBox="1"/>
      </xdr:nvSpPr>
      <xdr:spPr>
        <a:xfrm>
          <a:off x="4242279" y="625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8A60FA95-36F7-4D2F-B9BA-85DCFDDC95A8}"/>
            </a:ext>
          </a:extLst>
        </xdr:cNvPr>
        <xdr:cNvSpPr/>
      </xdr:nvSpPr>
      <xdr:spPr>
        <a:xfrm>
          <a:off x="3405038" y="621269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2C020D59-0D22-49BE-83FF-603FC14D2917}"/>
            </a:ext>
          </a:extLst>
        </xdr:cNvPr>
        <xdr:cNvCxnSpPr/>
      </xdr:nvCxnSpPr>
      <xdr:spPr>
        <a:xfrm>
          <a:off x="3447211" y="6255948"/>
          <a:ext cx="756968"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1A7A3987-27B4-4DF8-9A72-169EA8C70F74}"/>
            </a:ext>
          </a:extLst>
        </xdr:cNvPr>
        <xdr:cNvSpPr/>
      </xdr:nvSpPr>
      <xdr:spPr>
        <a:xfrm>
          <a:off x="2587925" y="606022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B347E140-B41F-4263-8264-447D3420BBB9}"/>
            </a:ext>
          </a:extLst>
        </xdr:cNvPr>
        <xdr:cNvCxnSpPr/>
      </xdr:nvCxnSpPr>
      <xdr:spPr>
        <a:xfrm>
          <a:off x="2638725" y="6103476"/>
          <a:ext cx="808486" cy="1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F30D191D-1102-403F-9677-B86EDAF70B48}"/>
            </a:ext>
          </a:extLst>
        </xdr:cNvPr>
        <xdr:cNvSpPr/>
      </xdr:nvSpPr>
      <xdr:spPr>
        <a:xfrm>
          <a:off x="1788783" y="606022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67FF5051-D6C3-4D0E-A3F4-D6BE63EAA988}"/>
            </a:ext>
          </a:extLst>
        </xdr:cNvPr>
        <xdr:cNvCxnSpPr/>
      </xdr:nvCxnSpPr>
      <xdr:spPr>
        <a:xfrm>
          <a:off x="1839583" y="6103476"/>
          <a:ext cx="7991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a:extLst>
            <a:ext uri="{FF2B5EF4-FFF2-40B4-BE49-F238E27FC236}">
              <a16:creationId xmlns:a16="http://schemas.microsoft.com/office/drawing/2014/main" id="{16F751E2-1CF2-4B97-BB75-AC4261EE590D}"/>
            </a:ext>
          </a:extLst>
        </xdr:cNvPr>
        <xdr:cNvSpPr/>
      </xdr:nvSpPr>
      <xdr:spPr>
        <a:xfrm>
          <a:off x="989642" y="5984024"/>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125730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F148E59C-716A-40BD-A791-EFC0A1C3872E}"/>
            </a:ext>
          </a:extLst>
        </xdr:cNvPr>
        <xdr:cNvCxnSpPr/>
      </xdr:nvCxnSpPr>
      <xdr:spPr>
        <a:xfrm>
          <a:off x="1031815" y="6034824"/>
          <a:ext cx="807768" cy="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F3A05687-0B4D-4460-9037-B03BD40E6F77}"/>
            </a:ext>
          </a:extLst>
        </xdr:cNvPr>
        <xdr:cNvSpPr txBox="1"/>
      </xdr:nvSpPr>
      <xdr:spPr>
        <a:xfrm>
          <a:off x="3258553" y="591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A669B97D-9F6F-438C-A34F-42EFA057A297}"/>
            </a:ext>
          </a:extLst>
        </xdr:cNvPr>
        <xdr:cNvSpPr txBox="1"/>
      </xdr:nvSpPr>
      <xdr:spPr>
        <a:xfrm>
          <a:off x="2454140" y="57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961CD58C-A9FB-40EB-AC28-E5A1F2C8936B}"/>
            </a:ext>
          </a:extLst>
        </xdr:cNvPr>
        <xdr:cNvSpPr txBox="1"/>
      </xdr:nvSpPr>
      <xdr:spPr>
        <a:xfrm>
          <a:off x="1654999" y="553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E31894C4-F2CD-4F6D-ADDA-46D81FDAB5D7}"/>
            </a:ext>
          </a:extLst>
        </xdr:cNvPr>
        <xdr:cNvSpPr txBox="1"/>
      </xdr:nvSpPr>
      <xdr:spPr>
        <a:xfrm>
          <a:off x="855857" y="545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423A2888-7C62-4CDC-B757-ACAB9C1E40B7}"/>
            </a:ext>
          </a:extLst>
        </xdr:cNvPr>
        <xdr:cNvSpPr txBox="1"/>
      </xdr:nvSpPr>
      <xdr:spPr>
        <a:xfrm>
          <a:off x="3258553" y="629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1D5AA6D7-AD0D-4114-B028-4BE9B7271AAC}"/>
            </a:ext>
          </a:extLst>
        </xdr:cNvPr>
        <xdr:cNvSpPr txBox="1"/>
      </xdr:nvSpPr>
      <xdr:spPr>
        <a:xfrm>
          <a:off x="2454140" y="614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95AEBE59-28F4-4D6A-9752-1240BEC834E4}"/>
            </a:ext>
          </a:extLst>
        </xdr:cNvPr>
        <xdr:cNvSpPr txBox="1"/>
      </xdr:nvSpPr>
      <xdr:spPr>
        <a:xfrm>
          <a:off x="1654999" y="614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D1FEC246-242F-4A71-A0FD-A447C70AF430}"/>
            </a:ext>
          </a:extLst>
        </xdr:cNvPr>
        <xdr:cNvSpPr txBox="1"/>
      </xdr:nvSpPr>
      <xdr:spPr>
        <a:xfrm>
          <a:off x="855857" y="60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7829CA-21F7-45F4-AF85-E9ECB66D610A}"/>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FFC217-1B11-4DA7-844E-CAE8CC8DB8F7}"/>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1ADE0A7-002D-434F-9419-DC34902AEADA}"/>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6552844-EA70-44CA-A2EF-F324940CE5C5}"/>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764803-3B4E-47CB-AFC3-5DFDB644DDB8}"/>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6F9654-7665-40A7-A895-F1E7B145F265}"/>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9868AE-D49C-4289-A8A0-819ED215513B}"/>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75A5DFB-689D-4F73-AFEC-B9DA0BBFA2B5}"/>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0D22719-4136-4F1A-947D-A27B8286E791}"/>
            </a:ext>
          </a:extLst>
        </xdr:cNvPr>
        <xdr:cNvSpPr txBox="1"/>
      </xdr:nvSpPr>
      <xdr:spPr>
        <a:xfrm>
          <a:off x="5954862" y="4925683"/>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8E937A-B8E8-453B-BC7F-8F5D6B2B3CC9}"/>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4B2D582-C985-4143-89AC-B55D7B1FAC17}"/>
            </a:ext>
          </a:extLst>
        </xdr:cNvPr>
        <xdr:cNvSpPr txBox="1"/>
      </xdr:nvSpPr>
      <xdr:spPr>
        <a:xfrm>
          <a:off x="5561727"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AAE1825-016E-4064-AABC-3FDEAF56CAF8}"/>
            </a:ext>
          </a:extLst>
        </xdr:cNvPr>
        <xdr:cNvCxnSpPr/>
      </xdr:nvCxnSpPr>
      <xdr:spPr>
        <a:xfrm>
          <a:off x="5992962" y="693060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C72C0B7E-FBA3-4768-94FA-6730F81529C8}"/>
            </a:ext>
          </a:extLst>
        </xdr:cNvPr>
        <xdr:cNvSpPr txBox="1"/>
      </xdr:nvSpPr>
      <xdr:spPr>
        <a:xfrm>
          <a:off x="5515578" y="679593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F2A7C65-B3A2-4D77-AA81-1C4DEC68E9E7}"/>
            </a:ext>
          </a:extLst>
        </xdr:cNvPr>
        <xdr:cNvCxnSpPr/>
      </xdr:nvCxnSpPr>
      <xdr:spPr>
        <a:xfrm>
          <a:off x="5992962" y="656470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FDF5B10-6109-4498-9A5A-C65665E40273}"/>
            </a:ext>
          </a:extLst>
        </xdr:cNvPr>
        <xdr:cNvSpPr txBox="1"/>
      </xdr:nvSpPr>
      <xdr:spPr>
        <a:xfrm>
          <a:off x="5515578" y="643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A073F82-DDD6-4BC3-B567-54C6B82C2040}"/>
            </a:ext>
          </a:extLst>
        </xdr:cNvPr>
        <xdr:cNvCxnSpPr/>
      </xdr:nvCxnSpPr>
      <xdr:spPr>
        <a:xfrm>
          <a:off x="5992962" y="620634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EE41F43-A169-4865-B427-886FB7C8C557}"/>
            </a:ext>
          </a:extLst>
        </xdr:cNvPr>
        <xdr:cNvSpPr txBox="1"/>
      </xdr:nvSpPr>
      <xdr:spPr>
        <a:xfrm>
          <a:off x="5515578" y="60716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B971548-AD92-4B10-97CC-ABFFDFFDF6C5}"/>
            </a:ext>
          </a:extLst>
        </xdr:cNvPr>
        <xdr:cNvCxnSpPr/>
      </xdr:nvCxnSpPr>
      <xdr:spPr>
        <a:xfrm>
          <a:off x="5992962" y="584044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1CC61D0-6853-4773-A648-B69D6E0F315F}"/>
            </a:ext>
          </a:extLst>
        </xdr:cNvPr>
        <xdr:cNvSpPr txBox="1"/>
      </xdr:nvSpPr>
      <xdr:spPr>
        <a:xfrm>
          <a:off x="5515578" y="57057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88B6595-04D2-4BF6-938B-10A8311FE107}"/>
            </a:ext>
          </a:extLst>
        </xdr:cNvPr>
        <xdr:cNvCxnSpPr/>
      </xdr:nvCxnSpPr>
      <xdr:spPr>
        <a:xfrm>
          <a:off x="5992962" y="547453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43C912A-FED5-42D4-A5D2-CAECEF83EAA8}"/>
            </a:ext>
          </a:extLst>
        </xdr:cNvPr>
        <xdr:cNvSpPr txBox="1"/>
      </xdr:nvSpPr>
      <xdr:spPr>
        <a:xfrm>
          <a:off x="5451458" y="53398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543CCAD-6603-46AE-86C9-7283374447A3}"/>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D284CB36-7C10-42A4-8530-711C9D32C164}"/>
            </a:ext>
          </a:extLst>
        </xdr:cNvPr>
        <xdr:cNvSpPr txBox="1"/>
      </xdr:nvSpPr>
      <xdr:spPr>
        <a:xfrm>
          <a:off x="5451458"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2FB556D-7E67-4862-8061-6A8BD1E499CB}"/>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78D4C5A7-805C-4DA3-9612-24C184BD1BBC}"/>
            </a:ext>
          </a:extLst>
        </xdr:cNvPr>
        <xdr:cNvCxnSpPr/>
      </xdr:nvCxnSpPr>
      <xdr:spPr>
        <a:xfrm flipV="1">
          <a:off x="9489140" y="5666444"/>
          <a:ext cx="0" cy="135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15330076-E70D-4F9C-A656-5B9B4FEE5038}"/>
            </a:ext>
          </a:extLst>
        </xdr:cNvPr>
        <xdr:cNvSpPr txBox="1"/>
      </xdr:nvSpPr>
      <xdr:spPr>
        <a:xfrm>
          <a:off x="9527157" y="70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A8D0733E-C811-42F8-8F0D-ED0586C1DDDB}"/>
            </a:ext>
          </a:extLst>
        </xdr:cNvPr>
        <xdr:cNvCxnSpPr/>
      </xdr:nvCxnSpPr>
      <xdr:spPr>
        <a:xfrm>
          <a:off x="9418128" y="701966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9605F6A1-E160-44AC-AF36-0084B6C9AE94}"/>
            </a:ext>
          </a:extLst>
        </xdr:cNvPr>
        <xdr:cNvSpPr txBox="1"/>
      </xdr:nvSpPr>
      <xdr:spPr>
        <a:xfrm>
          <a:off x="9527157" y="54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DF3535EF-A528-4F56-B467-41967A33B476}"/>
            </a:ext>
          </a:extLst>
        </xdr:cNvPr>
        <xdr:cNvCxnSpPr/>
      </xdr:nvCxnSpPr>
      <xdr:spPr>
        <a:xfrm>
          <a:off x="9418128" y="566644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532CD0B3-56D3-4A0B-BD32-89BBD601D3CF}"/>
            </a:ext>
          </a:extLst>
        </xdr:cNvPr>
        <xdr:cNvSpPr txBox="1"/>
      </xdr:nvSpPr>
      <xdr:spPr>
        <a:xfrm>
          <a:off x="9527157" y="640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F1572EDA-692E-4A2F-A291-C4DDBF340CC4}"/>
            </a:ext>
          </a:extLst>
        </xdr:cNvPr>
        <xdr:cNvSpPr/>
      </xdr:nvSpPr>
      <xdr:spPr>
        <a:xfrm>
          <a:off x="9456228" y="654305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16A53D61-F8E6-4978-A408-68373D981441}"/>
            </a:ext>
          </a:extLst>
        </xdr:cNvPr>
        <xdr:cNvSpPr/>
      </xdr:nvSpPr>
      <xdr:spPr>
        <a:xfrm>
          <a:off x="8689915" y="655674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784D7FD7-D71E-407F-9811-AB575F29139F}"/>
            </a:ext>
          </a:extLst>
        </xdr:cNvPr>
        <xdr:cNvSpPr/>
      </xdr:nvSpPr>
      <xdr:spPr>
        <a:xfrm>
          <a:off x="7890774" y="6562906"/>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22523</xdr:rowOff>
    </xdr:from>
    <xdr:to>
      <xdr:col>41</xdr:col>
      <xdr:colOff>101600</xdr:colOff>
      <xdr:row>40</xdr:row>
      <xdr:rowOff>124123</xdr:rowOff>
    </xdr:to>
    <xdr:sp macro="" textlink="">
      <xdr:nvSpPr>
        <xdr:cNvPr id="124" name="フローチャート: 判断 123">
          <a:extLst>
            <a:ext uri="{FF2B5EF4-FFF2-40B4-BE49-F238E27FC236}">
              <a16:creationId xmlns:a16="http://schemas.microsoft.com/office/drawing/2014/main" id="{E1806DE6-E79E-42E0-B520-CFF488CD2573}"/>
            </a:ext>
          </a:extLst>
        </xdr:cNvPr>
        <xdr:cNvSpPr/>
      </xdr:nvSpPr>
      <xdr:spPr>
        <a:xfrm>
          <a:off x="707366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25" name="フローチャート: 判断 124">
          <a:extLst>
            <a:ext uri="{FF2B5EF4-FFF2-40B4-BE49-F238E27FC236}">
              <a16:creationId xmlns:a16="http://schemas.microsoft.com/office/drawing/2014/main" id="{3A67B08A-928C-4C04-B93F-D626ADD65F00}"/>
            </a:ext>
          </a:extLst>
        </xdr:cNvPr>
        <xdr:cNvSpPr/>
      </xdr:nvSpPr>
      <xdr:spPr>
        <a:xfrm>
          <a:off x="6274519" y="659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FB09A8-18A2-4286-A32C-D8969F9F7595}"/>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14F034-B39C-49C8-B010-77DB3D442997}"/>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1D1BDF-4713-4B98-B34A-69BC50061AEA}"/>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1313D4-F15E-422C-952F-3B0B4E9039B7}"/>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3D44778-58DD-4E92-99BE-1C178526C0EA}"/>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21228</xdr:rowOff>
    </xdr:from>
    <xdr:to>
      <xdr:col>55</xdr:col>
      <xdr:colOff>50800</xdr:colOff>
      <xdr:row>42</xdr:row>
      <xdr:rowOff>122828</xdr:rowOff>
    </xdr:to>
    <xdr:sp macro="" textlink="">
      <xdr:nvSpPr>
        <xdr:cNvPr id="131" name="楕円 130">
          <a:extLst>
            <a:ext uri="{FF2B5EF4-FFF2-40B4-BE49-F238E27FC236}">
              <a16:creationId xmlns:a16="http://schemas.microsoft.com/office/drawing/2014/main" id="{C7B07336-6A90-4E3D-B9F6-5AE9C49A67CC}"/>
            </a:ext>
          </a:extLst>
        </xdr:cNvPr>
        <xdr:cNvSpPr/>
      </xdr:nvSpPr>
      <xdr:spPr>
        <a:xfrm>
          <a:off x="9456228" y="6913734"/>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107605</xdr:rowOff>
    </xdr:from>
    <xdr:ext cx="534377" cy="259045"/>
    <xdr:sp macro="" textlink="">
      <xdr:nvSpPr>
        <xdr:cNvPr id="132" name="【道路】&#10;一人当たり延長該当値テキスト">
          <a:extLst>
            <a:ext uri="{FF2B5EF4-FFF2-40B4-BE49-F238E27FC236}">
              <a16:creationId xmlns:a16="http://schemas.microsoft.com/office/drawing/2014/main" id="{EAE6111D-9592-4371-B344-CD71B88407BE}"/>
            </a:ext>
          </a:extLst>
        </xdr:cNvPr>
        <xdr:cNvSpPr txBox="1"/>
      </xdr:nvSpPr>
      <xdr:spPr>
        <a:xfrm>
          <a:off x="9527157" y="68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28467</xdr:rowOff>
    </xdr:from>
    <xdr:to>
      <xdr:col>50</xdr:col>
      <xdr:colOff>165100</xdr:colOff>
      <xdr:row>42</xdr:row>
      <xdr:rowOff>130067</xdr:rowOff>
    </xdr:to>
    <xdr:sp macro="" textlink="">
      <xdr:nvSpPr>
        <xdr:cNvPr id="133" name="楕円 132">
          <a:extLst>
            <a:ext uri="{FF2B5EF4-FFF2-40B4-BE49-F238E27FC236}">
              <a16:creationId xmlns:a16="http://schemas.microsoft.com/office/drawing/2014/main" id="{DEEC82DC-F1D9-4338-96C1-620262EBC5CE}"/>
            </a:ext>
          </a:extLst>
        </xdr:cNvPr>
        <xdr:cNvSpPr/>
      </xdr:nvSpPr>
      <xdr:spPr>
        <a:xfrm>
          <a:off x="8689915" y="69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72028</xdr:rowOff>
    </xdr:from>
    <xdr:to>
      <xdr:col>55</xdr:col>
      <xdr:colOff>0</xdr:colOff>
      <xdr:row>42</xdr:row>
      <xdr:rowOff>79267</xdr:rowOff>
    </xdr:to>
    <xdr:cxnSp macro="">
      <xdr:nvCxnSpPr>
        <xdr:cNvPr id="134" name="直線コネクタ 133">
          <a:extLst>
            <a:ext uri="{FF2B5EF4-FFF2-40B4-BE49-F238E27FC236}">
              <a16:creationId xmlns:a16="http://schemas.microsoft.com/office/drawing/2014/main" id="{E076B493-C847-4EFC-96EC-47EB0E842510}"/>
            </a:ext>
          </a:extLst>
        </xdr:cNvPr>
        <xdr:cNvCxnSpPr/>
      </xdr:nvCxnSpPr>
      <xdr:spPr>
        <a:xfrm flipV="1">
          <a:off x="8740715" y="6964534"/>
          <a:ext cx="748342"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37459</xdr:rowOff>
    </xdr:from>
    <xdr:to>
      <xdr:col>46</xdr:col>
      <xdr:colOff>38100</xdr:colOff>
      <xdr:row>42</xdr:row>
      <xdr:rowOff>139059</xdr:rowOff>
    </xdr:to>
    <xdr:sp macro="" textlink="">
      <xdr:nvSpPr>
        <xdr:cNvPr id="135" name="楕円 134">
          <a:extLst>
            <a:ext uri="{FF2B5EF4-FFF2-40B4-BE49-F238E27FC236}">
              <a16:creationId xmlns:a16="http://schemas.microsoft.com/office/drawing/2014/main" id="{F1C5091C-8F5B-4D06-AB1E-197D13654335}"/>
            </a:ext>
          </a:extLst>
        </xdr:cNvPr>
        <xdr:cNvSpPr/>
      </xdr:nvSpPr>
      <xdr:spPr>
        <a:xfrm>
          <a:off x="7890774" y="692996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79267</xdr:rowOff>
    </xdr:from>
    <xdr:to>
      <xdr:col>50</xdr:col>
      <xdr:colOff>114300</xdr:colOff>
      <xdr:row>42</xdr:row>
      <xdr:rowOff>88259</xdr:rowOff>
    </xdr:to>
    <xdr:cxnSp macro="">
      <xdr:nvCxnSpPr>
        <xdr:cNvPr id="136" name="直線コネクタ 135">
          <a:extLst>
            <a:ext uri="{FF2B5EF4-FFF2-40B4-BE49-F238E27FC236}">
              <a16:creationId xmlns:a16="http://schemas.microsoft.com/office/drawing/2014/main" id="{53612804-9321-4AF0-B98F-4659143C0C93}"/>
            </a:ext>
          </a:extLst>
        </xdr:cNvPr>
        <xdr:cNvCxnSpPr/>
      </xdr:nvCxnSpPr>
      <xdr:spPr>
        <a:xfrm flipV="1">
          <a:off x="7932947" y="6971773"/>
          <a:ext cx="807768"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45727</xdr:rowOff>
    </xdr:from>
    <xdr:to>
      <xdr:col>41</xdr:col>
      <xdr:colOff>101600</xdr:colOff>
      <xdr:row>42</xdr:row>
      <xdr:rowOff>147327</xdr:rowOff>
    </xdr:to>
    <xdr:sp macro="" textlink="">
      <xdr:nvSpPr>
        <xdr:cNvPr id="137" name="楕円 136">
          <a:extLst>
            <a:ext uri="{FF2B5EF4-FFF2-40B4-BE49-F238E27FC236}">
              <a16:creationId xmlns:a16="http://schemas.microsoft.com/office/drawing/2014/main" id="{880D2FB1-6483-4856-B377-D067AA998ABD}"/>
            </a:ext>
          </a:extLst>
        </xdr:cNvPr>
        <xdr:cNvSpPr/>
      </xdr:nvSpPr>
      <xdr:spPr>
        <a:xfrm>
          <a:off x="7073660" y="6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88259</xdr:rowOff>
    </xdr:from>
    <xdr:to>
      <xdr:col>45</xdr:col>
      <xdr:colOff>177800</xdr:colOff>
      <xdr:row>42</xdr:row>
      <xdr:rowOff>96527</xdr:rowOff>
    </xdr:to>
    <xdr:cxnSp macro="">
      <xdr:nvCxnSpPr>
        <xdr:cNvPr id="138" name="直線コネクタ 137">
          <a:extLst>
            <a:ext uri="{FF2B5EF4-FFF2-40B4-BE49-F238E27FC236}">
              <a16:creationId xmlns:a16="http://schemas.microsoft.com/office/drawing/2014/main" id="{8179CF22-D986-4FE7-8497-34F6CD1E02F7}"/>
            </a:ext>
          </a:extLst>
        </xdr:cNvPr>
        <xdr:cNvCxnSpPr/>
      </xdr:nvCxnSpPr>
      <xdr:spPr>
        <a:xfrm flipV="1">
          <a:off x="7124460" y="6980765"/>
          <a:ext cx="808487"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52927</xdr:rowOff>
    </xdr:from>
    <xdr:to>
      <xdr:col>36</xdr:col>
      <xdr:colOff>165100</xdr:colOff>
      <xdr:row>42</xdr:row>
      <xdr:rowOff>154527</xdr:rowOff>
    </xdr:to>
    <xdr:sp macro="" textlink="">
      <xdr:nvSpPr>
        <xdr:cNvPr id="139" name="楕円 138">
          <a:extLst>
            <a:ext uri="{FF2B5EF4-FFF2-40B4-BE49-F238E27FC236}">
              <a16:creationId xmlns:a16="http://schemas.microsoft.com/office/drawing/2014/main" id="{927FB1FB-A69B-4FBF-AFEB-835AAA2E1484}"/>
            </a:ext>
          </a:extLst>
        </xdr:cNvPr>
        <xdr:cNvSpPr/>
      </xdr:nvSpPr>
      <xdr:spPr>
        <a:xfrm>
          <a:off x="6274519" y="69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96527</xdr:rowOff>
    </xdr:from>
    <xdr:to>
      <xdr:col>41</xdr:col>
      <xdr:colOff>50800</xdr:colOff>
      <xdr:row>42</xdr:row>
      <xdr:rowOff>103727</xdr:rowOff>
    </xdr:to>
    <xdr:cxnSp macro="">
      <xdr:nvCxnSpPr>
        <xdr:cNvPr id="140" name="直線コネクタ 139">
          <a:extLst>
            <a:ext uri="{FF2B5EF4-FFF2-40B4-BE49-F238E27FC236}">
              <a16:creationId xmlns:a16="http://schemas.microsoft.com/office/drawing/2014/main" id="{49E937B1-3EB9-4E6B-BE0B-29323D9687D0}"/>
            </a:ext>
          </a:extLst>
        </xdr:cNvPr>
        <xdr:cNvCxnSpPr/>
      </xdr:nvCxnSpPr>
      <xdr:spPr>
        <a:xfrm flipV="1">
          <a:off x="6325319" y="6989033"/>
          <a:ext cx="799141"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4AF53ED8-07FB-4FC4-B797-009311F2EC06}"/>
            </a:ext>
          </a:extLst>
        </xdr:cNvPr>
        <xdr:cNvSpPr txBox="1"/>
      </xdr:nvSpPr>
      <xdr:spPr>
        <a:xfrm>
          <a:off x="8478798" y="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4EEE1DE1-25C4-4ACD-AF0C-F78AC2DA940D}"/>
            </a:ext>
          </a:extLst>
        </xdr:cNvPr>
        <xdr:cNvSpPr txBox="1"/>
      </xdr:nvSpPr>
      <xdr:spPr>
        <a:xfrm>
          <a:off x="7692356" y="63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140650</xdr:rowOff>
    </xdr:from>
    <xdr:ext cx="534377" cy="259045"/>
    <xdr:sp macro="" textlink="">
      <xdr:nvSpPr>
        <xdr:cNvPr id="143" name="n_3aveValue【道路】&#10;一人当たり延長">
          <a:extLst>
            <a:ext uri="{FF2B5EF4-FFF2-40B4-BE49-F238E27FC236}">
              <a16:creationId xmlns:a16="http://schemas.microsoft.com/office/drawing/2014/main" id="{B3BF034D-0BA1-438D-934D-D622402BE1F5}"/>
            </a:ext>
          </a:extLst>
        </xdr:cNvPr>
        <xdr:cNvSpPr txBox="1"/>
      </xdr:nvSpPr>
      <xdr:spPr>
        <a:xfrm>
          <a:off x="6893215" y="63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144289</xdr:rowOff>
    </xdr:from>
    <xdr:ext cx="534377" cy="259045"/>
    <xdr:sp macro="" textlink="">
      <xdr:nvSpPr>
        <xdr:cNvPr id="144" name="n_4aveValue【道路】&#10;一人当たり延長">
          <a:extLst>
            <a:ext uri="{FF2B5EF4-FFF2-40B4-BE49-F238E27FC236}">
              <a16:creationId xmlns:a16="http://schemas.microsoft.com/office/drawing/2014/main" id="{B4D4F293-F8B6-47FB-9A59-919088487199}"/>
            </a:ext>
          </a:extLst>
        </xdr:cNvPr>
        <xdr:cNvSpPr txBox="1"/>
      </xdr:nvSpPr>
      <xdr:spPr>
        <a:xfrm>
          <a:off x="6076102" y="63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121194</xdr:rowOff>
    </xdr:from>
    <xdr:ext cx="534377" cy="259045"/>
    <xdr:sp macro="" textlink="">
      <xdr:nvSpPr>
        <xdr:cNvPr id="145" name="n_1mainValue【道路】&#10;一人当たり延長">
          <a:extLst>
            <a:ext uri="{FF2B5EF4-FFF2-40B4-BE49-F238E27FC236}">
              <a16:creationId xmlns:a16="http://schemas.microsoft.com/office/drawing/2014/main" id="{E81038F9-CD34-480F-AB76-3B20F4A9EB00}"/>
            </a:ext>
          </a:extLst>
        </xdr:cNvPr>
        <xdr:cNvSpPr txBox="1"/>
      </xdr:nvSpPr>
      <xdr:spPr>
        <a:xfrm>
          <a:off x="8478798" y="70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130186</xdr:rowOff>
    </xdr:from>
    <xdr:ext cx="534377" cy="259045"/>
    <xdr:sp macro="" textlink="">
      <xdr:nvSpPr>
        <xdr:cNvPr id="146" name="n_2mainValue【道路】&#10;一人当たり延長">
          <a:extLst>
            <a:ext uri="{FF2B5EF4-FFF2-40B4-BE49-F238E27FC236}">
              <a16:creationId xmlns:a16="http://schemas.microsoft.com/office/drawing/2014/main" id="{9C71138B-EF41-4CFA-B50E-5A2B5D94DCD3}"/>
            </a:ext>
          </a:extLst>
        </xdr:cNvPr>
        <xdr:cNvSpPr txBox="1"/>
      </xdr:nvSpPr>
      <xdr:spPr>
        <a:xfrm>
          <a:off x="7692356" y="70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138454</xdr:rowOff>
    </xdr:from>
    <xdr:ext cx="534377" cy="259045"/>
    <xdr:sp macro="" textlink="">
      <xdr:nvSpPr>
        <xdr:cNvPr id="147" name="n_3mainValue【道路】&#10;一人当たり延長">
          <a:extLst>
            <a:ext uri="{FF2B5EF4-FFF2-40B4-BE49-F238E27FC236}">
              <a16:creationId xmlns:a16="http://schemas.microsoft.com/office/drawing/2014/main" id="{0E88C5BB-C4FD-4223-BD9C-C798ADDDE5CF}"/>
            </a:ext>
          </a:extLst>
        </xdr:cNvPr>
        <xdr:cNvSpPr txBox="1"/>
      </xdr:nvSpPr>
      <xdr:spPr>
        <a:xfrm>
          <a:off x="6893215" y="70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145654</xdr:rowOff>
    </xdr:from>
    <xdr:ext cx="534377" cy="259045"/>
    <xdr:sp macro="" textlink="">
      <xdr:nvSpPr>
        <xdr:cNvPr id="148" name="n_4mainValue【道路】&#10;一人当たり延長">
          <a:extLst>
            <a:ext uri="{FF2B5EF4-FFF2-40B4-BE49-F238E27FC236}">
              <a16:creationId xmlns:a16="http://schemas.microsoft.com/office/drawing/2014/main" id="{FA98E00F-58A8-44A7-9FCF-DC64612734F4}"/>
            </a:ext>
          </a:extLst>
        </xdr:cNvPr>
        <xdr:cNvSpPr txBox="1"/>
      </xdr:nvSpPr>
      <xdr:spPr>
        <a:xfrm>
          <a:off x="6076102" y="70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4823EC0-3DFE-4E73-8F6E-3FEB5678DA23}"/>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A885F63-96F7-4C19-AF82-EBE0D7A2AD3C}"/>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1EC7FAE-F3B7-4EFD-9A39-9593EA1A8900}"/>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698DF0A-C334-45AF-ABD7-5CC050A2C383}"/>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73622D8-D5A5-480F-8017-76DEE82E66B2}"/>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1BF0D9-4BC8-44E0-9E89-5B2BAE9E4EC4}"/>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E900602-1F86-4E43-AC0F-C5B2ED22705B}"/>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EEA4DFC-145F-44DD-BB4E-3A2509A711EC}"/>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F2779C-3C21-4D5B-B817-FCD5B4D5552D}"/>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B797904-43E7-443F-BC84-405E3A25162A}"/>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50EA817-6D10-48C2-80C4-9B34FBA6C11C}"/>
            </a:ext>
          </a:extLst>
        </xdr:cNvPr>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462CD88-FF50-4315-ADD5-809D436F73A4}"/>
            </a:ext>
          </a:extLst>
        </xdr:cNvPr>
        <xdr:cNvCxnSpPr/>
      </xdr:nvCxnSpPr>
      <xdr:spPr>
        <a:xfrm>
          <a:off x="690113"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736FB50-C94C-457F-8184-F7C665A256FA}"/>
            </a:ext>
          </a:extLst>
        </xdr:cNvPr>
        <xdr:cNvSpPr txBox="1"/>
      </xdr:nvSpPr>
      <xdr:spPr>
        <a:xfrm>
          <a:off x="276849"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3565713-13EE-4281-B62F-2E4CCC08C5BD}"/>
            </a:ext>
          </a:extLst>
        </xdr:cNvPr>
        <xdr:cNvCxnSpPr/>
      </xdr:nvCxnSpPr>
      <xdr:spPr>
        <a:xfrm>
          <a:off x="690113"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B29430E-C71F-4F87-882C-28E537D6843E}"/>
            </a:ext>
          </a:extLst>
        </xdr:cNvPr>
        <xdr:cNvSpPr txBox="1"/>
      </xdr:nvSpPr>
      <xdr:spPr>
        <a:xfrm>
          <a:off x="340969"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046F3CF-FFB8-4FCC-BAC5-F1288DE7B11D}"/>
            </a:ext>
          </a:extLst>
        </xdr:cNvPr>
        <xdr:cNvCxnSpPr/>
      </xdr:nvCxnSpPr>
      <xdr:spPr>
        <a:xfrm>
          <a:off x="690113"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064390E-D5B3-4766-95AA-230409D928BB}"/>
            </a:ext>
          </a:extLst>
        </xdr:cNvPr>
        <xdr:cNvSpPr txBox="1"/>
      </xdr:nvSpPr>
      <xdr:spPr>
        <a:xfrm>
          <a:off x="340969"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80F5E71-CD88-481D-8340-91E0378F5FA3}"/>
            </a:ext>
          </a:extLst>
        </xdr:cNvPr>
        <xdr:cNvCxnSpPr/>
      </xdr:nvCxnSpPr>
      <xdr:spPr>
        <a:xfrm>
          <a:off x="690113"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EEB4D7D-0405-4E7A-932E-18E2457DF636}"/>
            </a:ext>
          </a:extLst>
        </xdr:cNvPr>
        <xdr:cNvSpPr txBox="1"/>
      </xdr:nvSpPr>
      <xdr:spPr>
        <a:xfrm>
          <a:off x="340969"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F27881C-49BC-41BE-BB2B-27963A482094}"/>
            </a:ext>
          </a:extLst>
        </xdr:cNvPr>
        <xdr:cNvCxnSpPr/>
      </xdr:nvCxnSpPr>
      <xdr:spPr>
        <a:xfrm>
          <a:off x="690113"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3BC9F5B-729B-4AD8-9768-40D3BFF30358}"/>
            </a:ext>
          </a:extLst>
        </xdr:cNvPr>
        <xdr:cNvSpPr txBox="1"/>
      </xdr:nvSpPr>
      <xdr:spPr>
        <a:xfrm>
          <a:off x="340969"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B99CB78-CDE9-4CFC-B59A-407D575DD35D}"/>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B5FD425-7A20-4457-8964-31FAA579E0B3}"/>
            </a:ext>
          </a:extLst>
        </xdr:cNvPr>
        <xdr:cNvSpPr txBox="1"/>
      </xdr:nvSpPr>
      <xdr:spPr>
        <a:xfrm>
          <a:off x="387118" y="86179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15C77DB-CE45-4083-A817-948202CA7D34}"/>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4F7AE6E5-D2B8-49E9-BCAF-246163B972EF}"/>
            </a:ext>
          </a:extLst>
        </xdr:cNvPr>
        <xdr:cNvCxnSpPr/>
      </xdr:nvCxnSpPr>
      <xdr:spPr>
        <a:xfrm flipV="1">
          <a:off x="4203544" y="9352939"/>
          <a:ext cx="0" cy="11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744AB7-51B4-4EA5-9B82-AA212A4CE7CA}"/>
            </a:ext>
          </a:extLst>
        </xdr:cNvPr>
        <xdr:cNvSpPr txBox="1"/>
      </xdr:nvSpPr>
      <xdr:spPr>
        <a:xfrm>
          <a:off x="4242279" y="1048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FFA7B460-16EF-4C1A-9E30-EC6D65F77CCE}"/>
            </a:ext>
          </a:extLst>
        </xdr:cNvPr>
        <xdr:cNvCxnSpPr/>
      </xdr:nvCxnSpPr>
      <xdr:spPr>
        <a:xfrm>
          <a:off x="4133251" y="1048303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CC969BB4-6CCB-41AB-82B0-7EEDE95A6B2F}"/>
            </a:ext>
          </a:extLst>
        </xdr:cNvPr>
        <xdr:cNvSpPr txBox="1"/>
      </xdr:nvSpPr>
      <xdr:spPr>
        <a:xfrm>
          <a:off x="4242279" y="91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8450457D-D275-4940-93F1-E6F583E40285}"/>
            </a:ext>
          </a:extLst>
        </xdr:cNvPr>
        <xdr:cNvCxnSpPr/>
      </xdr:nvCxnSpPr>
      <xdr:spPr>
        <a:xfrm>
          <a:off x="4133251" y="93529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82721FB-89D2-4E75-8B88-584845D4591C}"/>
            </a:ext>
          </a:extLst>
        </xdr:cNvPr>
        <xdr:cNvSpPr txBox="1"/>
      </xdr:nvSpPr>
      <xdr:spPr>
        <a:xfrm>
          <a:off x="4242279" y="984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688E1965-08A6-48DF-BAF7-360F1AF6D085}"/>
            </a:ext>
          </a:extLst>
        </xdr:cNvPr>
        <xdr:cNvSpPr/>
      </xdr:nvSpPr>
      <xdr:spPr>
        <a:xfrm>
          <a:off x="4153379" y="9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7D72B111-C7FF-470C-9D09-AEC4A04685C8}"/>
            </a:ext>
          </a:extLst>
        </xdr:cNvPr>
        <xdr:cNvSpPr/>
      </xdr:nvSpPr>
      <xdr:spPr>
        <a:xfrm>
          <a:off x="3405038" y="983758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D3366B41-454E-4D4B-86B2-B96A00B13B7F}"/>
            </a:ext>
          </a:extLst>
        </xdr:cNvPr>
        <xdr:cNvSpPr/>
      </xdr:nvSpPr>
      <xdr:spPr>
        <a:xfrm>
          <a:off x="2587925" y="978996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DC403F90-4220-4318-A09C-415B5D389189}"/>
            </a:ext>
          </a:extLst>
        </xdr:cNvPr>
        <xdr:cNvSpPr/>
      </xdr:nvSpPr>
      <xdr:spPr>
        <a:xfrm>
          <a:off x="1788783" y="980520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21B8153B-8231-4854-A71C-6F937F79231B}"/>
            </a:ext>
          </a:extLst>
        </xdr:cNvPr>
        <xdr:cNvSpPr/>
      </xdr:nvSpPr>
      <xdr:spPr>
        <a:xfrm>
          <a:off x="989642" y="978424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677E81-F0BB-4C86-A90D-CAA8E1562835}"/>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9E5503-EC72-47FF-B332-643CF25F6BAD}"/>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3DE024-E6EE-411D-8BE7-5B74544A06F6}"/>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9C148E-3716-42A4-A1A9-A7A94EBC9B7D}"/>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A1D402-C5B9-476B-8C7A-41CF4DFC8E0C}"/>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89" name="楕円 188">
          <a:extLst>
            <a:ext uri="{FF2B5EF4-FFF2-40B4-BE49-F238E27FC236}">
              <a16:creationId xmlns:a16="http://schemas.microsoft.com/office/drawing/2014/main" id="{7520D234-491A-4AE5-B933-7FB79BB363DD}"/>
            </a:ext>
          </a:extLst>
        </xdr:cNvPr>
        <xdr:cNvSpPr/>
      </xdr:nvSpPr>
      <xdr:spPr>
        <a:xfrm>
          <a:off x="4153379" y="946025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A0E213-2B65-4842-9146-5A551FF8AA0B}"/>
            </a:ext>
          </a:extLst>
        </xdr:cNvPr>
        <xdr:cNvSpPr txBox="1"/>
      </xdr:nvSpPr>
      <xdr:spPr>
        <a:xfrm>
          <a:off x="4242279" y="931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91" name="楕円 190">
          <a:extLst>
            <a:ext uri="{FF2B5EF4-FFF2-40B4-BE49-F238E27FC236}">
              <a16:creationId xmlns:a16="http://schemas.microsoft.com/office/drawing/2014/main" id="{63FFF416-DBF6-4109-8E6D-08AA7764F615}"/>
            </a:ext>
          </a:extLst>
        </xdr:cNvPr>
        <xdr:cNvSpPr/>
      </xdr:nvSpPr>
      <xdr:spPr>
        <a:xfrm>
          <a:off x="3405038" y="942786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57</xdr:row>
      <xdr:rowOff>160020</xdr:rowOff>
    </xdr:to>
    <xdr:cxnSp macro="">
      <xdr:nvCxnSpPr>
        <xdr:cNvPr id="192" name="直線コネクタ 191">
          <a:extLst>
            <a:ext uri="{FF2B5EF4-FFF2-40B4-BE49-F238E27FC236}">
              <a16:creationId xmlns:a16="http://schemas.microsoft.com/office/drawing/2014/main" id="{CA067F91-5F70-4E21-A0FA-624BD56BFC9A}"/>
            </a:ext>
          </a:extLst>
        </xdr:cNvPr>
        <xdr:cNvCxnSpPr/>
      </xdr:nvCxnSpPr>
      <xdr:spPr>
        <a:xfrm>
          <a:off x="3447211" y="9478669"/>
          <a:ext cx="756968"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3" name="楕円 192">
          <a:extLst>
            <a:ext uri="{FF2B5EF4-FFF2-40B4-BE49-F238E27FC236}">
              <a16:creationId xmlns:a16="http://schemas.microsoft.com/office/drawing/2014/main" id="{C580E03B-E9A8-405C-98AD-D51FC001EF08}"/>
            </a:ext>
          </a:extLst>
        </xdr:cNvPr>
        <xdr:cNvSpPr/>
      </xdr:nvSpPr>
      <xdr:spPr>
        <a:xfrm>
          <a:off x="2587925" y="949454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22860</xdr:rowOff>
    </xdr:to>
    <xdr:cxnSp macro="">
      <xdr:nvCxnSpPr>
        <xdr:cNvPr id="194" name="直線コネクタ 193">
          <a:extLst>
            <a:ext uri="{FF2B5EF4-FFF2-40B4-BE49-F238E27FC236}">
              <a16:creationId xmlns:a16="http://schemas.microsoft.com/office/drawing/2014/main" id="{CC70557B-8BAD-4048-87C7-53B233140F8F}"/>
            </a:ext>
          </a:extLst>
        </xdr:cNvPr>
        <xdr:cNvCxnSpPr/>
      </xdr:nvCxnSpPr>
      <xdr:spPr>
        <a:xfrm flipV="1">
          <a:off x="2638725" y="9478669"/>
          <a:ext cx="808486"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5" name="楕円 194">
          <a:extLst>
            <a:ext uri="{FF2B5EF4-FFF2-40B4-BE49-F238E27FC236}">
              <a16:creationId xmlns:a16="http://schemas.microsoft.com/office/drawing/2014/main" id="{C2534C5D-A3AC-4559-90CC-7EA9FC1A2AE3}"/>
            </a:ext>
          </a:extLst>
        </xdr:cNvPr>
        <xdr:cNvSpPr/>
      </xdr:nvSpPr>
      <xdr:spPr>
        <a:xfrm>
          <a:off x="1788783" y="949454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22860</xdr:rowOff>
    </xdr:to>
    <xdr:cxnSp macro="">
      <xdr:nvCxnSpPr>
        <xdr:cNvPr id="196" name="直線コネクタ 195">
          <a:extLst>
            <a:ext uri="{FF2B5EF4-FFF2-40B4-BE49-F238E27FC236}">
              <a16:creationId xmlns:a16="http://schemas.microsoft.com/office/drawing/2014/main" id="{9C868668-35B9-46C5-8AF0-CFBCF864416E}"/>
            </a:ext>
          </a:extLst>
        </xdr:cNvPr>
        <xdr:cNvCxnSpPr/>
      </xdr:nvCxnSpPr>
      <xdr:spPr>
        <a:xfrm>
          <a:off x="1839583" y="9537796"/>
          <a:ext cx="7991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7" name="楕円 196">
          <a:extLst>
            <a:ext uri="{FF2B5EF4-FFF2-40B4-BE49-F238E27FC236}">
              <a16:creationId xmlns:a16="http://schemas.microsoft.com/office/drawing/2014/main" id="{B8C467EE-D81A-491E-9C0D-E19874D89DFE}"/>
            </a:ext>
          </a:extLst>
        </xdr:cNvPr>
        <xdr:cNvSpPr/>
      </xdr:nvSpPr>
      <xdr:spPr>
        <a:xfrm>
          <a:off x="989642" y="952890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64770</xdr:rowOff>
    </xdr:to>
    <xdr:cxnSp macro="">
      <xdr:nvCxnSpPr>
        <xdr:cNvPr id="198" name="直線コネクタ 197">
          <a:extLst>
            <a:ext uri="{FF2B5EF4-FFF2-40B4-BE49-F238E27FC236}">
              <a16:creationId xmlns:a16="http://schemas.microsoft.com/office/drawing/2014/main" id="{C3027070-6EC7-4EB3-8E19-139D96077520}"/>
            </a:ext>
          </a:extLst>
        </xdr:cNvPr>
        <xdr:cNvCxnSpPr/>
      </xdr:nvCxnSpPr>
      <xdr:spPr>
        <a:xfrm flipV="1">
          <a:off x="1031815" y="9537796"/>
          <a:ext cx="807768"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DAB29D6-D0D8-4BA4-BCE8-205387F01FD8}"/>
            </a:ext>
          </a:extLst>
        </xdr:cNvPr>
        <xdr:cNvSpPr txBox="1"/>
      </xdr:nvSpPr>
      <xdr:spPr>
        <a:xfrm>
          <a:off x="3258553" y="992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669BAA0-D8DA-4D9D-A9E0-4263D8C9107C}"/>
            </a:ext>
          </a:extLst>
        </xdr:cNvPr>
        <xdr:cNvSpPr txBox="1"/>
      </xdr:nvSpPr>
      <xdr:spPr>
        <a:xfrm>
          <a:off x="2454140" y="987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0924721-C4AF-4C78-BC5F-89B6E2486773}"/>
            </a:ext>
          </a:extLst>
        </xdr:cNvPr>
        <xdr:cNvSpPr txBox="1"/>
      </xdr:nvSpPr>
      <xdr:spPr>
        <a:xfrm>
          <a:off x="1654999" y="9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7B85287-5B71-41E3-A848-A00B48E68E3C}"/>
            </a:ext>
          </a:extLst>
        </xdr:cNvPr>
        <xdr:cNvSpPr txBox="1"/>
      </xdr:nvSpPr>
      <xdr:spPr>
        <a:xfrm>
          <a:off x="855857" y="9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23512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8A6B704-D8B2-47ED-BD5A-3F3F11C38529}"/>
            </a:ext>
          </a:extLst>
        </xdr:cNvPr>
        <xdr:cNvSpPr txBox="1"/>
      </xdr:nvSpPr>
      <xdr:spPr>
        <a:xfrm>
          <a:off x="3258553" y="921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F1EEB1B-9FDB-4033-955F-242455AA2621}"/>
            </a:ext>
          </a:extLst>
        </xdr:cNvPr>
        <xdr:cNvSpPr txBox="1"/>
      </xdr:nvSpPr>
      <xdr:spPr>
        <a:xfrm>
          <a:off x="2454140" y="927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2A5BF61-A81E-4D7E-ABC4-76E72CF01BAB}"/>
            </a:ext>
          </a:extLst>
        </xdr:cNvPr>
        <xdr:cNvSpPr txBox="1"/>
      </xdr:nvSpPr>
      <xdr:spPr>
        <a:xfrm>
          <a:off x="1654999" y="927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3069240-AA23-4267-A0DC-671A38240C1D}"/>
            </a:ext>
          </a:extLst>
        </xdr:cNvPr>
        <xdr:cNvSpPr txBox="1"/>
      </xdr:nvSpPr>
      <xdr:spPr>
        <a:xfrm>
          <a:off x="855857" y="931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C2FEBEC-415D-4C4A-96BC-4841EEAFBE8E}"/>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D8EB7AF-7D9C-4329-9340-4C6F05BDD71E}"/>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473DD92-8F86-416F-AA6E-1D12A1142616}"/>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A1DCD4-33E4-4252-A9C8-C8605119AA38}"/>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929C8FF-5BA6-4C00-B01C-BF72D24B4002}"/>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D51B2B-0177-4506-BF0D-F005943147C0}"/>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E6CD450-C313-48B6-8EDE-43E2F394023B}"/>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D7079CA-74F2-4317-82E8-C6B8D27944C0}"/>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8773409-21C6-4DA2-BF1E-873316AEF81E}"/>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BA8C868-AB91-4E69-B2FE-5DD8E5036E0F}"/>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9EA14D2-B199-41A8-B184-86A960832A12}"/>
            </a:ext>
          </a:extLst>
        </xdr:cNvPr>
        <xdr:cNvCxnSpPr/>
      </xdr:nvCxnSpPr>
      <xdr:spPr>
        <a:xfrm>
          <a:off x="5992962" y="1062897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34EAB33-2C3E-4068-AB18-72A975AAC73B}"/>
            </a:ext>
          </a:extLst>
        </xdr:cNvPr>
        <xdr:cNvSpPr txBox="1"/>
      </xdr:nvSpPr>
      <xdr:spPr>
        <a:xfrm>
          <a:off x="5762148" y="104943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152290F-E507-443D-B63F-0BC0443D1FCA}"/>
            </a:ext>
          </a:extLst>
        </xdr:cNvPr>
        <xdr:cNvCxnSpPr/>
      </xdr:nvCxnSpPr>
      <xdr:spPr>
        <a:xfrm>
          <a:off x="5992962" y="1031750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CA9CE5E-999E-4FAB-94A9-98CA20A4CAB1}"/>
            </a:ext>
          </a:extLst>
        </xdr:cNvPr>
        <xdr:cNvSpPr txBox="1"/>
      </xdr:nvSpPr>
      <xdr:spPr>
        <a:xfrm>
          <a:off x="5451458" y="1017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A70A0B2-8C90-47C6-81B0-11489F309ABA}"/>
            </a:ext>
          </a:extLst>
        </xdr:cNvPr>
        <xdr:cNvCxnSpPr/>
      </xdr:nvCxnSpPr>
      <xdr:spPr>
        <a:xfrm>
          <a:off x="5992962" y="1000602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6CBB1157-8C19-4AA2-B71C-25B17E86A6A4}"/>
            </a:ext>
          </a:extLst>
        </xdr:cNvPr>
        <xdr:cNvSpPr txBox="1"/>
      </xdr:nvSpPr>
      <xdr:spPr>
        <a:xfrm>
          <a:off x="5451458" y="9863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D9C2F64-3C9F-4EBC-9ECC-F8BEFCBC52B1}"/>
            </a:ext>
          </a:extLst>
        </xdr:cNvPr>
        <xdr:cNvCxnSpPr/>
      </xdr:nvCxnSpPr>
      <xdr:spPr>
        <a:xfrm>
          <a:off x="5992962" y="968700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429FA659-C146-47ED-88D7-87B2B191940C}"/>
            </a:ext>
          </a:extLst>
        </xdr:cNvPr>
        <xdr:cNvSpPr txBox="1"/>
      </xdr:nvSpPr>
      <xdr:spPr>
        <a:xfrm>
          <a:off x="5451458" y="955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FB4195E-4055-4855-A241-ADC2C415C8A4}"/>
            </a:ext>
          </a:extLst>
        </xdr:cNvPr>
        <xdr:cNvCxnSpPr/>
      </xdr:nvCxnSpPr>
      <xdr:spPr>
        <a:xfrm>
          <a:off x="5992962" y="937552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EF1A296-6834-4C5C-A313-C829615365CD}"/>
            </a:ext>
          </a:extLst>
        </xdr:cNvPr>
        <xdr:cNvSpPr txBox="1"/>
      </xdr:nvSpPr>
      <xdr:spPr>
        <a:xfrm>
          <a:off x="5361305" y="9240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04967BA-7853-434B-A298-40843038EF60}"/>
            </a:ext>
          </a:extLst>
        </xdr:cNvPr>
        <xdr:cNvCxnSpPr/>
      </xdr:nvCxnSpPr>
      <xdr:spPr>
        <a:xfrm>
          <a:off x="5992962" y="906405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A304EC34-1110-4165-8ACF-6CFAFD41CAF6}"/>
            </a:ext>
          </a:extLst>
        </xdr:cNvPr>
        <xdr:cNvSpPr txBox="1"/>
      </xdr:nvSpPr>
      <xdr:spPr>
        <a:xfrm>
          <a:off x="5361305" y="8929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48F2B50-D52D-4B0A-9B14-0DD5D73A5007}"/>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F8A34FB-4368-4847-BAFD-BAD095B7758E}"/>
            </a:ext>
          </a:extLst>
        </xdr:cNvPr>
        <xdr:cNvSpPr txBox="1"/>
      </xdr:nvSpPr>
      <xdr:spPr>
        <a:xfrm>
          <a:off x="5361305" y="8617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0CA8D78-5609-42FA-858E-11229E1A9926}"/>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F6905175-F903-48E1-9CF2-EB8BA5EC2B77}"/>
            </a:ext>
          </a:extLst>
        </xdr:cNvPr>
        <xdr:cNvCxnSpPr/>
      </xdr:nvCxnSpPr>
      <xdr:spPr>
        <a:xfrm flipV="1">
          <a:off x="9489140" y="9106275"/>
          <a:ext cx="0" cy="149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D843694-FB18-47F7-BB17-4C4781F831E8}"/>
            </a:ext>
          </a:extLst>
        </xdr:cNvPr>
        <xdr:cNvSpPr txBox="1"/>
      </xdr:nvSpPr>
      <xdr:spPr>
        <a:xfrm>
          <a:off x="9527157" y="106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989760D8-FCA0-4259-9E0D-5AB7B8222533}"/>
            </a:ext>
          </a:extLst>
        </xdr:cNvPr>
        <xdr:cNvCxnSpPr/>
      </xdr:nvCxnSpPr>
      <xdr:spPr>
        <a:xfrm>
          <a:off x="9418128" y="1060576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46CEB4-777C-44F4-B3FC-C979D3A09718}"/>
            </a:ext>
          </a:extLst>
        </xdr:cNvPr>
        <xdr:cNvSpPr txBox="1"/>
      </xdr:nvSpPr>
      <xdr:spPr>
        <a:xfrm>
          <a:off x="9527157" y="888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9C8B9982-CE33-407B-85E8-75B2BE458196}"/>
            </a:ext>
          </a:extLst>
        </xdr:cNvPr>
        <xdr:cNvCxnSpPr/>
      </xdr:nvCxnSpPr>
      <xdr:spPr>
        <a:xfrm>
          <a:off x="9418128" y="910627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0C8AE8D-E0DD-412D-BD8C-A73352442F61}"/>
            </a:ext>
          </a:extLst>
        </xdr:cNvPr>
        <xdr:cNvSpPr txBox="1"/>
      </xdr:nvSpPr>
      <xdr:spPr>
        <a:xfrm>
          <a:off x="9527157" y="9902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D415ADB5-0AD8-43D0-AA8F-018F5659D263}"/>
            </a:ext>
          </a:extLst>
        </xdr:cNvPr>
        <xdr:cNvSpPr/>
      </xdr:nvSpPr>
      <xdr:spPr>
        <a:xfrm>
          <a:off x="9456228" y="10043520"/>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1FB957F0-CF15-4AB1-954E-E99E16F1EA3E}"/>
            </a:ext>
          </a:extLst>
        </xdr:cNvPr>
        <xdr:cNvSpPr/>
      </xdr:nvSpPr>
      <xdr:spPr>
        <a:xfrm>
          <a:off x="8689915" y="1006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2B113733-EBC9-4334-B72E-DBF38807CAE4}"/>
            </a:ext>
          </a:extLst>
        </xdr:cNvPr>
        <xdr:cNvSpPr/>
      </xdr:nvSpPr>
      <xdr:spPr>
        <a:xfrm>
          <a:off x="7890774" y="10073698"/>
          <a:ext cx="83628"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C19BC77A-0C36-4595-8D87-89B205DE9A33}"/>
            </a:ext>
          </a:extLst>
        </xdr:cNvPr>
        <xdr:cNvSpPr/>
      </xdr:nvSpPr>
      <xdr:spPr>
        <a:xfrm>
          <a:off x="7073660" y="10147900"/>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A1B33DEE-A4E5-418A-BDF9-9EA0388E2D30}"/>
            </a:ext>
          </a:extLst>
        </xdr:cNvPr>
        <xdr:cNvSpPr/>
      </xdr:nvSpPr>
      <xdr:spPr>
        <a:xfrm>
          <a:off x="6274519" y="10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8FF531-F83B-470E-8F1A-4CFF7F551F96}"/>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117D45E-C5D3-4288-A610-FACF4F2EBE2E}"/>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E8B40B-4CA2-44DB-8015-5478BC8EF4B6}"/>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06C042-8F36-445E-81B4-0B0660B2D1A9}"/>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6D8AFBA-27AA-422D-BD0F-61F6001D3D4C}"/>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56615</xdr:rowOff>
    </xdr:from>
    <xdr:to>
      <xdr:col>55</xdr:col>
      <xdr:colOff>50800</xdr:colOff>
      <xdr:row>64</xdr:row>
      <xdr:rowOff>158215</xdr:rowOff>
    </xdr:to>
    <xdr:sp macro="" textlink="">
      <xdr:nvSpPr>
        <xdr:cNvPr id="248" name="楕円 247">
          <a:extLst>
            <a:ext uri="{FF2B5EF4-FFF2-40B4-BE49-F238E27FC236}">
              <a16:creationId xmlns:a16="http://schemas.microsoft.com/office/drawing/2014/main" id="{98DDC430-FC97-48F5-B968-BD9BF2CDC693}"/>
            </a:ext>
          </a:extLst>
        </xdr:cNvPr>
        <xdr:cNvSpPr/>
      </xdr:nvSpPr>
      <xdr:spPr>
        <a:xfrm>
          <a:off x="9456228" y="1055496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142992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41C6C9F-D409-4431-8009-656EA8ACBF0A}"/>
            </a:ext>
          </a:extLst>
        </xdr:cNvPr>
        <xdr:cNvSpPr txBox="1"/>
      </xdr:nvSpPr>
      <xdr:spPr>
        <a:xfrm>
          <a:off x="9527157" y="104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57098</xdr:rowOff>
    </xdr:from>
    <xdr:to>
      <xdr:col>50</xdr:col>
      <xdr:colOff>165100</xdr:colOff>
      <xdr:row>64</xdr:row>
      <xdr:rowOff>158698</xdr:rowOff>
    </xdr:to>
    <xdr:sp macro="" textlink="">
      <xdr:nvSpPr>
        <xdr:cNvPr id="250" name="楕円 249">
          <a:extLst>
            <a:ext uri="{FF2B5EF4-FFF2-40B4-BE49-F238E27FC236}">
              <a16:creationId xmlns:a16="http://schemas.microsoft.com/office/drawing/2014/main" id="{D562A1D7-2850-4A06-891B-2A63F2D8754E}"/>
            </a:ext>
          </a:extLst>
        </xdr:cNvPr>
        <xdr:cNvSpPr/>
      </xdr:nvSpPr>
      <xdr:spPr>
        <a:xfrm>
          <a:off x="8689915" y="105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107415</xdr:rowOff>
    </xdr:from>
    <xdr:to>
      <xdr:col>55</xdr:col>
      <xdr:colOff>0</xdr:colOff>
      <xdr:row>64</xdr:row>
      <xdr:rowOff>107898</xdr:rowOff>
    </xdr:to>
    <xdr:cxnSp macro="">
      <xdr:nvCxnSpPr>
        <xdr:cNvPr id="251" name="直線コネクタ 250">
          <a:extLst>
            <a:ext uri="{FF2B5EF4-FFF2-40B4-BE49-F238E27FC236}">
              <a16:creationId xmlns:a16="http://schemas.microsoft.com/office/drawing/2014/main" id="{5F02DDA1-4168-4090-AECB-1941C1C7C315}"/>
            </a:ext>
          </a:extLst>
        </xdr:cNvPr>
        <xdr:cNvCxnSpPr/>
      </xdr:nvCxnSpPr>
      <xdr:spPr>
        <a:xfrm flipV="1">
          <a:off x="8740715" y="10605762"/>
          <a:ext cx="748342"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61023</xdr:rowOff>
    </xdr:from>
    <xdr:to>
      <xdr:col>46</xdr:col>
      <xdr:colOff>38100</xdr:colOff>
      <xdr:row>64</xdr:row>
      <xdr:rowOff>162623</xdr:rowOff>
    </xdr:to>
    <xdr:sp macro="" textlink="">
      <xdr:nvSpPr>
        <xdr:cNvPr id="252" name="楕円 251">
          <a:extLst>
            <a:ext uri="{FF2B5EF4-FFF2-40B4-BE49-F238E27FC236}">
              <a16:creationId xmlns:a16="http://schemas.microsoft.com/office/drawing/2014/main" id="{885D79B4-A43E-4320-ACCD-7ECB9FDF2164}"/>
            </a:ext>
          </a:extLst>
        </xdr:cNvPr>
        <xdr:cNvSpPr/>
      </xdr:nvSpPr>
      <xdr:spPr>
        <a:xfrm>
          <a:off x="7890774" y="1055937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107898</xdr:rowOff>
    </xdr:from>
    <xdr:to>
      <xdr:col>50</xdr:col>
      <xdr:colOff>114300</xdr:colOff>
      <xdr:row>64</xdr:row>
      <xdr:rowOff>111823</xdr:rowOff>
    </xdr:to>
    <xdr:cxnSp macro="">
      <xdr:nvCxnSpPr>
        <xdr:cNvPr id="253" name="直線コネクタ 252">
          <a:extLst>
            <a:ext uri="{FF2B5EF4-FFF2-40B4-BE49-F238E27FC236}">
              <a16:creationId xmlns:a16="http://schemas.microsoft.com/office/drawing/2014/main" id="{9D6FADA0-1D9B-4A50-8ACD-DDEE19373A15}"/>
            </a:ext>
          </a:extLst>
        </xdr:cNvPr>
        <xdr:cNvCxnSpPr/>
      </xdr:nvCxnSpPr>
      <xdr:spPr>
        <a:xfrm flipV="1">
          <a:off x="7932947" y="10606245"/>
          <a:ext cx="807768"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61492</xdr:rowOff>
    </xdr:from>
    <xdr:to>
      <xdr:col>41</xdr:col>
      <xdr:colOff>101600</xdr:colOff>
      <xdr:row>64</xdr:row>
      <xdr:rowOff>163092</xdr:rowOff>
    </xdr:to>
    <xdr:sp macro="" textlink="">
      <xdr:nvSpPr>
        <xdr:cNvPr id="254" name="楕円 253">
          <a:extLst>
            <a:ext uri="{FF2B5EF4-FFF2-40B4-BE49-F238E27FC236}">
              <a16:creationId xmlns:a16="http://schemas.microsoft.com/office/drawing/2014/main" id="{10431954-B9A8-49DB-9E8E-6CB719CABD31}"/>
            </a:ext>
          </a:extLst>
        </xdr:cNvPr>
        <xdr:cNvSpPr/>
      </xdr:nvSpPr>
      <xdr:spPr>
        <a:xfrm>
          <a:off x="7073660" y="105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111823</xdr:rowOff>
    </xdr:from>
    <xdr:to>
      <xdr:col>45</xdr:col>
      <xdr:colOff>177800</xdr:colOff>
      <xdr:row>64</xdr:row>
      <xdr:rowOff>112292</xdr:rowOff>
    </xdr:to>
    <xdr:cxnSp macro="">
      <xdr:nvCxnSpPr>
        <xdr:cNvPr id="255" name="直線コネクタ 254">
          <a:extLst>
            <a:ext uri="{FF2B5EF4-FFF2-40B4-BE49-F238E27FC236}">
              <a16:creationId xmlns:a16="http://schemas.microsoft.com/office/drawing/2014/main" id="{EA7700A7-8CBB-4543-AC3A-F67F18B7ACD1}"/>
            </a:ext>
          </a:extLst>
        </xdr:cNvPr>
        <xdr:cNvCxnSpPr/>
      </xdr:nvCxnSpPr>
      <xdr:spPr>
        <a:xfrm flipV="1">
          <a:off x="7124460" y="10610170"/>
          <a:ext cx="808487"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63367</xdr:rowOff>
    </xdr:from>
    <xdr:to>
      <xdr:col>36</xdr:col>
      <xdr:colOff>165100</xdr:colOff>
      <xdr:row>64</xdr:row>
      <xdr:rowOff>164967</xdr:rowOff>
    </xdr:to>
    <xdr:sp macro="" textlink="">
      <xdr:nvSpPr>
        <xdr:cNvPr id="256" name="楕円 255">
          <a:extLst>
            <a:ext uri="{FF2B5EF4-FFF2-40B4-BE49-F238E27FC236}">
              <a16:creationId xmlns:a16="http://schemas.microsoft.com/office/drawing/2014/main" id="{7D6A90CF-2E05-409C-A90D-093896A158D3}"/>
            </a:ext>
          </a:extLst>
        </xdr:cNvPr>
        <xdr:cNvSpPr/>
      </xdr:nvSpPr>
      <xdr:spPr>
        <a:xfrm>
          <a:off x="6274519" y="105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112292</xdr:rowOff>
    </xdr:from>
    <xdr:to>
      <xdr:col>41</xdr:col>
      <xdr:colOff>50800</xdr:colOff>
      <xdr:row>64</xdr:row>
      <xdr:rowOff>114167</xdr:rowOff>
    </xdr:to>
    <xdr:cxnSp macro="">
      <xdr:nvCxnSpPr>
        <xdr:cNvPr id="257" name="直線コネクタ 256">
          <a:extLst>
            <a:ext uri="{FF2B5EF4-FFF2-40B4-BE49-F238E27FC236}">
              <a16:creationId xmlns:a16="http://schemas.microsoft.com/office/drawing/2014/main" id="{03F2BA23-BF08-427A-AF3E-22E5FAB67DEA}"/>
            </a:ext>
          </a:extLst>
        </xdr:cNvPr>
        <xdr:cNvCxnSpPr/>
      </xdr:nvCxnSpPr>
      <xdr:spPr>
        <a:xfrm flipV="1">
          <a:off x="6325319" y="10610639"/>
          <a:ext cx="799141"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7415374-2F15-4988-8CEB-48A278727DBA}"/>
            </a:ext>
          </a:extLst>
        </xdr:cNvPr>
        <xdr:cNvSpPr txBox="1"/>
      </xdr:nvSpPr>
      <xdr:spPr>
        <a:xfrm>
          <a:off x="8455826" y="985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397E9CF-DD7B-4FD2-A0DB-CBF6A0459781}"/>
            </a:ext>
          </a:extLst>
        </xdr:cNvPr>
        <xdr:cNvSpPr txBox="1"/>
      </xdr:nvSpPr>
      <xdr:spPr>
        <a:xfrm>
          <a:off x="7660040" y="985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7473953-0373-40A3-88CB-F97D78BB19DA}"/>
            </a:ext>
          </a:extLst>
        </xdr:cNvPr>
        <xdr:cNvSpPr txBox="1"/>
      </xdr:nvSpPr>
      <xdr:spPr>
        <a:xfrm>
          <a:off x="6860899" y="993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86162C8B-EDD2-495A-9C57-0C64D435C746}"/>
            </a:ext>
          </a:extLst>
        </xdr:cNvPr>
        <xdr:cNvSpPr txBox="1"/>
      </xdr:nvSpPr>
      <xdr:spPr>
        <a:xfrm>
          <a:off x="6043786" y="1000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149825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9D280C1-472F-4CB7-B7EA-137575CD7F41}"/>
            </a:ext>
          </a:extLst>
        </xdr:cNvPr>
        <xdr:cNvSpPr txBox="1"/>
      </xdr:nvSpPr>
      <xdr:spPr>
        <a:xfrm>
          <a:off x="8478798" y="106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153750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394E45A7-5B5C-407D-B6D5-652573775996}"/>
            </a:ext>
          </a:extLst>
        </xdr:cNvPr>
        <xdr:cNvSpPr txBox="1"/>
      </xdr:nvSpPr>
      <xdr:spPr>
        <a:xfrm>
          <a:off x="7692356" y="106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154219</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3CBA3F24-8FDB-4BDB-81F1-F44F09E0B156}"/>
            </a:ext>
          </a:extLst>
        </xdr:cNvPr>
        <xdr:cNvSpPr txBox="1"/>
      </xdr:nvSpPr>
      <xdr:spPr>
        <a:xfrm>
          <a:off x="6893215" y="106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156094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C048924-DE78-4D08-9444-84814263AFCB}"/>
            </a:ext>
          </a:extLst>
        </xdr:cNvPr>
        <xdr:cNvSpPr txBox="1"/>
      </xdr:nvSpPr>
      <xdr:spPr>
        <a:xfrm>
          <a:off x="6076102" y="1065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25746CF-33C1-4B7D-97ED-FBFE08AA3817}"/>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9FF875E-FABD-45EA-ACC9-1EAF84E541EE}"/>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F13533E-F7B0-4F14-AA2E-390641179F53}"/>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1C10109-C238-43EA-A709-88A6A5201A80}"/>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2816BA0-2A59-45E3-AE64-CF0C7B2AA94E}"/>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0989D18-B028-4B67-BE63-AEF2708FF5ED}"/>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8BAA6B0-8143-42D6-9B63-AD6837D11A23}"/>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C32C377-4631-46ED-8B16-D9D70D9CCC0E}"/>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484D6FD-771C-41A2-83F5-844E2DEAA664}"/>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8139B7B-2724-4EF9-AA04-EE6F7620E4F7}"/>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EC02A5E-7F75-4BFE-9369-3B312B0A6D26}"/>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E9AE991-D67D-4B04-A417-0D72836449B1}"/>
            </a:ext>
          </a:extLst>
        </xdr:cNvPr>
        <xdr:cNvCxnSpPr/>
      </xdr:nvCxnSpPr>
      <xdr:spPr>
        <a:xfrm>
          <a:off x="690113"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C164F46-89FE-45DB-BBF7-5FF8784BD433}"/>
            </a:ext>
          </a:extLst>
        </xdr:cNvPr>
        <xdr:cNvSpPr txBox="1"/>
      </xdr:nvSpPr>
      <xdr:spPr>
        <a:xfrm>
          <a:off x="276849"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1EC355F-FD38-4F78-873F-F527099979B2}"/>
            </a:ext>
          </a:extLst>
        </xdr:cNvPr>
        <xdr:cNvCxnSpPr/>
      </xdr:nvCxnSpPr>
      <xdr:spPr>
        <a:xfrm>
          <a:off x="690113"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1E9C80A-B98D-474A-91BC-8CB45C4CA4F9}"/>
            </a:ext>
          </a:extLst>
        </xdr:cNvPr>
        <xdr:cNvSpPr txBox="1"/>
      </xdr:nvSpPr>
      <xdr:spPr>
        <a:xfrm>
          <a:off x="340969"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F46372B-C7E5-4030-974D-7C92325A14C6}"/>
            </a:ext>
          </a:extLst>
        </xdr:cNvPr>
        <xdr:cNvCxnSpPr/>
      </xdr:nvCxnSpPr>
      <xdr:spPr>
        <a:xfrm>
          <a:off x="690113"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30D2F3B-991F-4B7F-AA7F-4898200CE0A6}"/>
            </a:ext>
          </a:extLst>
        </xdr:cNvPr>
        <xdr:cNvSpPr txBox="1"/>
      </xdr:nvSpPr>
      <xdr:spPr>
        <a:xfrm>
          <a:off x="340969"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22E99AA-109C-4C17-BDE0-73A8B6C1A849}"/>
            </a:ext>
          </a:extLst>
        </xdr:cNvPr>
        <xdr:cNvCxnSpPr/>
      </xdr:nvCxnSpPr>
      <xdr:spPr>
        <a:xfrm>
          <a:off x="690113"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DE5E835-402D-4924-9006-A3266DBD82C6}"/>
            </a:ext>
          </a:extLst>
        </xdr:cNvPr>
        <xdr:cNvSpPr txBox="1"/>
      </xdr:nvSpPr>
      <xdr:spPr>
        <a:xfrm>
          <a:off x="340969"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02463E3-4D12-40F4-ACFB-5503227EDC5B}"/>
            </a:ext>
          </a:extLst>
        </xdr:cNvPr>
        <xdr:cNvCxnSpPr/>
      </xdr:nvCxnSpPr>
      <xdr:spPr>
        <a:xfrm>
          <a:off x="690113"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96478B9-9EDF-445B-9FCD-767E721F40A8}"/>
            </a:ext>
          </a:extLst>
        </xdr:cNvPr>
        <xdr:cNvSpPr txBox="1"/>
      </xdr:nvSpPr>
      <xdr:spPr>
        <a:xfrm>
          <a:off x="340969" y="12627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1959601-0A15-44A7-826B-798404B31A8F}"/>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C001F98-7558-4021-BF29-4F8C14674EDD}"/>
            </a:ext>
          </a:extLst>
        </xdr:cNvPr>
        <xdr:cNvSpPr txBox="1"/>
      </xdr:nvSpPr>
      <xdr:spPr>
        <a:xfrm>
          <a:off x="387118" y="122618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6110057-7E58-4AB4-ACBD-4D9F8A2DA627}"/>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3B93186A-B2A7-45EC-8B6A-373F931BA671}"/>
            </a:ext>
          </a:extLst>
        </xdr:cNvPr>
        <xdr:cNvCxnSpPr/>
      </xdr:nvCxnSpPr>
      <xdr:spPr>
        <a:xfrm flipV="1">
          <a:off x="4203544" y="12754802"/>
          <a:ext cx="0" cy="1397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FEF9C290-F73E-4ED2-9515-B0E93454B76A}"/>
            </a:ext>
          </a:extLst>
        </xdr:cNvPr>
        <xdr:cNvSpPr txBox="1"/>
      </xdr:nvSpPr>
      <xdr:spPr>
        <a:xfrm>
          <a:off x="4242279" y="141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1DA76B1B-E8DB-4A07-90EE-BEBEB26219ED}"/>
            </a:ext>
          </a:extLst>
        </xdr:cNvPr>
        <xdr:cNvCxnSpPr/>
      </xdr:nvCxnSpPr>
      <xdr:spPr>
        <a:xfrm>
          <a:off x="4133251" y="1415181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B1FFF8E2-CC51-4139-812E-BC991E6F593E}"/>
            </a:ext>
          </a:extLst>
        </xdr:cNvPr>
        <xdr:cNvSpPr txBox="1"/>
      </xdr:nvSpPr>
      <xdr:spPr>
        <a:xfrm>
          <a:off x="4242279" y="1253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7692289D-D19A-488A-BD12-500E509A9C54}"/>
            </a:ext>
          </a:extLst>
        </xdr:cNvPr>
        <xdr:cNvCxnSpPr/>
      </xdr:nvCxnSpPr>
      <xdr:spPr>
        <a:xfrm>
          <a:off x="4133251" y="1275480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074D8A0-6D4B-4538-8A25-1BF10D841185}"/>
            </a:ext>
          </a:extLst>
        </xdr:cNvPr>
        <xdr:cNvSpPr txBox="1"/>
      </xdr:nvSpPr>
      <xdr:spPr>
        <a:xfrm>
          <a:off x="4242279" y="13403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8FFF9E55-F43D-4B73-B400-81807DD11B4D}"/>
            </a:ext>
          </a:extLst>
        </xdr:cNvPr>
        <xdr:cNvSpPr/>
      </xdr:nvSpPr>
      <xdr:spPr>
        <a:xfrm>
          <a:off x="4153379" y="1354446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07A7F2B4-04A0-4B87-B4BC-8F6FB7F69BB0}"/>
            </a:ext>
          </a:extLst>
        </xdr:cNvPr>
        <xdr:cNvSpPr/>
      </xdr:nvSpPr>
      <xdr:spPr>
        <a:xfrm>
          <a:off x="3405038" y="1354827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666B4AEF-771C-49E4-81BF-60728BBC11C6}"/>
            </a:ext>
          </a:extLst>
        </xdr:cNvPr>
        <xdr:cNvSpPr/>
      </xdr:nvSpPr>
      <xdr:spPr>
        <a:xfrm>
          <a:off x="2587925" y="1352732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4F444F20-0304-45AC-98D3-31A3E26B8667}"/>
            </a:ext>
          </a:extLst>
        </xdr:cNvPr>
        <xdr:cNvSpPr/>
      </xdr:nvSpPr>
      <xdr:spPr>
        <a:xfrm>
          <a:off x="1788783" y="13610135"/>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6F594843-8B48-441C-91CD-EBB001B24E4F}"/>
            </a:ext>
          </a:extLst>
        </xdr:cNvPr>
        <xdr:cNvSpPr/>
      </xdr:nvSpPr>
      <xdr:spPr>
        <a:xfrm>
          <a:off x="989642" y="13615022"/>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128056-01A1-4461-AF1F-E6229FCD6019}"/>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05B807C-3297-4917-85DE-BC3B745338BD}"/>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FC2A7E-692D-43E3-BC0F-F7A06D26EE7E}"/>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84B21EB-ABC7-4EED-A1B8-B45728A9E073}"/>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1DAF33F-7C93-42B5-9B79-455D31144D04}"/>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306" name="楕円 305">
          <a:extLst>
            <a:ext uri="{FF2B5EF4-FFF2-40B4-BE49-F238E27FC236}">
              <a16:creationId xmlns:a16="http://schemas.microsoft.com/office/drawing/2014/main" id="{3999D145-7AEB-4BAF-9CF5-3E83482A0C3C}"/>
            </a:ext>
          </a:extLst>
        </xdr:cNvPr>
        <xdr:cNvSpPr/>
      </xdr:nvSpPr>
      <xdr:spPr>
        <a:xfrm>
          <a:off x="4153379" y="1361304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E995E74-0C6C-4914-B781-73CC01DDE92D}"/>
            </a:ext>
          </a:extLst>
        </xdr:cNvPr>
        <xdr:cNvSpPr txBox="1"/>
      </xdr:nvSpPr>
      <xdr:spPr>
        <a:xfrm>
          <a:off x="4242279" y="135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8" name="楕円 307">
          <a:extLst>
            <a:ext uri="{FF2B5EF4-FFF2-40B4-BE49-F238E27FC236}">
              <a16:creationId xmlns:a16="http://schemas.microsoft.com/office/drawing/2014/main" id="{ABB05B65-B548-4274-A310-7CDB8E12737F}"/>
            </a:ext>
          </a:extLst>
        </xdr:cNvPr>
        <xdr:cNvSpPr/>
      </xdr:nvSpPr>
      <xdr:spPr>
        <a:xfrm>
          <a:off x="3405038" y="1363216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70486</xdr:rowOff>
    </xdr:to>
    <xdr:cxnSp macro="">
      <xdr:nvCxnSpPr>
        <xdr:cNvPr id="309" name="直線コネクタ 308">
          <a:extLst>
            <a:ext uri="{FF2B5EF4-FFF2-40B4-BE49-F238E27FC236}">
              <a16:creationId xmlns:a16="http://schemas.microsoft.com/office/drawing/2014/main" id="{162A38B1-8DB0-4E5D-8FCC-FDD18CA5C4E1}"/>
            </a:ext>
          </a:extLst>
        </xdr:cNvPr>
        <xdr:cNvCxnSpPr/>
      </xdr:nvCxnSpPr>
      <xdr:spPr>
        <a:xfrm flipV="1">
          <a:off x="3447211" y="13656297"/>
          <a:ext cx="756968"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310" name="楕円 309">
          <a:extLst>
            <a:ext uri="{FF2B5EF4-FFF2-40B4-BE49-F238E27FC236}">
              <a16:creationId xmlns:a16="http://schemas.microsoft.com/office/drawing/2014/main" id="{CDD24EAC-6A23-4998-B3A3-875827E10FC6}"/>
            </a:ext>
          </a:extLst>
        </xdr:cNvPr>
        <xdr:cNvSpPr/>
      </xdr:nvSpPr>
      <xdr:spPr>
        <a:xfrm>
          <a:off x="2587925" y="1360352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70486</xdr:rowOff>
    </xdr:to>
    <xdr:cxnSp macro="">
      <xdr:nvCxnSpPr>
        <xdr:cNvPr id="311" name="直線コネクタ 310">
          <a:extLst>
            <a:ext uri="{FF2B5EF4-FFF2-40B4-BE49-F238E27FC236}">
              <a16:creationId xmlns:a16="http://schemas.microsoft.com/office/drawing/2014/main" id="{5730D356-EAA7-4F88-8950-FCC2D8D14D59}"/>
            </a:ext>
          </a:extLst>
        </xdr:cNvPr>
        <xdr:cNvCxnSpPr/>
      </xdr:nvCxnSpPr>
      <xdr:spPr>
        <a:xfrm>
          <a:off x="2638725" y="13646772"/>
          <a:ext cx="808486"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312" name="楕円 311">
          <a:extLst>
            <a:ext uri="{FF2B5EF4-FFF2-40B4-BE49-F238E27FC236}">
              <a16:creationId xmlns:a16="http://schemas.microsoft.com/office/drawing/2014/main" id="{9F0A1446-5EC5-4984-996F-BF6AB2F06AC2}"/>
            </a:ext>
          </a:extLst>
        </xdr:cNvPr>
        <xdr:cNvSpPr/>
      </xdr:nvSpPr>
      <xdr:spPr>
        <a:xfrm>
          <a:off x="1788783" y="1360352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34289</xdr:rowOff>
    </xdr:to>
    <xdr:cxnSp macro="">
      <xdr:nvCxnSpPr>
        <xdr:cNvPr id="313" name="直線コネクタ 312">
          <a:extLst>
            <a:ext uri="{FF2B5EF4-FFF2-40B4-BE49-F238E27FC236}">
              <a16:creationId xmlns:a16="http://schemas.microsoft.com/office/drawing/2014/main" id="{031D2AFC-738F-4C47-BD8E-7493BB3D016D}"/>
            </a:ext>
          </a:extLst>
        </xdr:cNvPr>
        <xdr:cNvCxnSpPr/>
      </xdr:nvCxnSpPr>
      <xdr:spPr>
        <a:xfrm>
          <a:off x="1839583" y="13646772"/>
          <a:ext cx="7991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4" name="楕円 313">
          <a:extLst>
            <a:ext uri="{FF2B5EF4-FFF2-40B4-BE49-F238E27FC236}">
              <a16:creationId xmlns:a16="http://schemas.microsoft.com/office/drawing/2014/main" id="{6722ED0A-AA3C-486B-AFB9-F897EDCBB168}"/>
            </a:ext>
          </a:extLst>
        </xdr:cNvPr>
        <xdr:cNvSpPr/>
      </xdr:nvSpPr>
      <xdr:spPr>
        <a:xfrm>
          <a:off x="989642" y="1358828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34289</xdr:rowOff>
    </xdr:to>
    <xdr:cxnSp macro="">
      <xdr:nvCxnSpPr>
        <xdr:cNvPr id="315" name="直線コネクタ 314">
          <a:extLst>
            <a:ext uri="{FF2B5EF4-FFF2-40B4-BE49-F238E27FC236}">
              <a16:creationId xmlns:a16="http://schemas.microsoft.com/office/drawing/2014/main" id="{A80B18F2-C944-47BB-B0A1-E5F63272DE48}"/>
            </a:ext>
          </a:extLst>
        </xdr:cNvPr>
        <xdr:cNvCxnSpPr/>
      </xdr:nvCxnSpPr>
      <xdr:spPr>
        <a:xfrm>
          <a:off x="1031815" y="13631533"/>
          <a:ext cx="807768"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8D7315B9-EA04-4484-B01C-6745E7211191}"/>
            </a:ext>
          </a:extLst>
        </xdr:cNvPr>
        <xdr:cNvSpPr txBox="1"/>
      </xdr:nvSpPr>
      <xdr:spPr>
        <a:xfrm>
          <a:off x="3258553" y="1333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470AEB30-2439-4848-B3D1-5A3832C9EEE3}"/>
            </a:ext>
          </a:extLst>
        </xdr:cNvPr>
        <xdr:cNvSpPr txBox="1"/>
      </xdr:nvSpPr>
      <xdr:spPr>
        <a:xfrm>
          <a:off x="2454140" y="1331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aveValue【公営住宅】&#10;有形固定資産減価償却率">
          <a:extLst>
            <a:ext uri="{FF2B5EF4-FFF2-40B4-BE49-F238E27FC236}">
              <a16:creationId xmlns:a16="http://schemas.microsoft.com/office/drawing/2014/main" id="{FCC46D6D-C177-4D9C-B4F9-0FEADFA70B54}"/>
            </a:ext>
          </a:extLst>
        </xdr:cNvPr>
        <xdr:cNvSpPr txBox="1"/>
      </xdr:nvSpPr>
      <xdr:spPr>
        <a:xfrm>
          <a:off x="1654999" y="13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9" name="n_4aveValue【公営住宅】&#10;有形固定資産減価償却率">
          <a:extLst>
            <a:ext uri="{FF2B5EF4-FFF2-40B4-BE49-F238E27FC236}">
              <a16:creationId xmlns:a16="http://schemas.microsoft.com/office/drawing/2014/main" id="{138BF106-8663-4D95-94F0-6EEE956CE0D7}"/>
            </a:ext>
          </a:extLst>
        </xdr:cNvPr>
        <xdr:cNvSpPr txBox="1"/>
      </xdr:nvSpPr>
      <xdr:spPr>
        <a:xfrm>
          <a:off x="855857" y="1370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20" name="n_1mainValue【公営住宅】&#10;有形固定資産減価償却率">
          <a:extLst>
            <a:ext uri="{FF2B5EF4-FFF2-40B4-BE49-F238E27FC236}">
              <a16:creationId xmlns:a16="http://schemas.microsoft.com/office/drawing/2014/main" id="{34AB087E-01A0-4BB1-82EF-8860EB0E0E6A}"/>
            </a:ext>
          </a:extLst>
        </xdr:cNvPr>
        <xdr:cNvSpPr txBox="1"/>
      </xdr:nvSpPr>
      <xdr:spPr>
        <a:xfrm>
          <a:off x="3258553" y="137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21" name="n_2mainValue【公営住宅】&#10;有形固定資産減価償却率">
          <a:extLst>
            <a:ext uri="{FF2B5EF4-FFF2-40B4-BE49-F238E27FC236}">
              <a16:creationId xmlns:a16="http://schemas.microsoft.com/office/drawing/2014/main" id="{6EC5244B-B5CD-4EE5-8595-E78B56E66A7E}"/>
            </a:ext>
          </a:extLst>
        </xdr:cNvPr>
        <xdr:cNvSpPr txBox="1"/>
      </xdr:nvSpPr>
      <xdr:spPr>
        <a:xfrm>
          <a:off x="2454140" y="1368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101616</xdr:rowOff>
    </xdr:from>
    <xdr:ext cx="405111" cy="259045"/>
    <xdr:sp macro="" textlink="">
      <xdr:nvSpPr>
        <xdr:cNvPr id="322" name="n_3mainValue【公営住宅】&#10;有形固定資産減価償却率">
          <a:extLst>
            <a:ext uri="{FF2B5EF4-FFF2-40B4-BE49-F238E27FC236}">
              <a16:creationId xmlns:a16="http://schemas.microsoft.com/office/drawing/2014/main" id="{B22CA68F-BD4F-4418-9D31-9153F5D39BD3}"/>
            </a:ext>
          </a:extLst>
        </xdr:cNvPr>
        <xdr:cNvSpPr txBox="1"/>
      </xdr:nvSpPr>
      <xdr:spPr>
        <a:xfrm>
          <a:off x="1654999" y="1338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86377</xdr:rowOff>
    </xdr:from>
    <xdr:ext cx="405111" cy="259045"/>
    <xdr:sp macro="" textlink="">
      <xdr:nvSpPr>
        <xdr:cNvPr id="323" name="n_4mainValue【公営住宅】&#10;有形固定資産減価償却率">
          <a:extLst>
            <a:ext uri="{FF2B5EF4-FFF2-40B4-BE49-F238E27FC236}">
              <a16:creationId xmlns:a16="http://schemas.microsoft.com/office/drawing/2014/main" id="{83BF835D-FB19-4C90-9AAF-7AA91CAE7C3A}"/>
            </a:ext>
          </a:extLst>
        </xdr:cNvPr>
        <xdr:cNvSpPr txBox="1"/>
      </xdr:nvSpPr>
      <xdr:spPr>
        <a:xfrm>
          <a:off x="855857" y="133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69CC1A4-85BE-44F4-AFA2-0C174BE6C998}"/>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DF73BAA-08ED-4B26-BF15-088727DC8B01}"/>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B1F26B3-E6D9-4C83-B82B-060C3F58EC69}"/>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1EA8AC5-6438-4A7B-B447-C9DABEA3FFFB}"/>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63D9DF9-B8F8-41A4-99F3-81540BF07FD5}"/>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BC58A4E-F2C3-4F67-8ECE-7EC5915AB365}"/>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E38380A-ED41-4F64-B54E-E94AF79DCF26}"/>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BC634B6-4B64-4ECC-A12E-D533E776FA92}"/>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5914F31-70AB-4D90-A999-18BD281A7B6E}"/>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7C38096-97E8-4EC0-94B5-1A0C269074BC}"/>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75F52B8-BAB6-49E5-9CB8-80F6C08C8FD3}"/>
            </a:ext>
          </a:extLst>
        </xdr:cNvPr>
        <xdr:cNvCxnSpPr/>
      </xdr:nvCxnSpPr>
      <xdr:spPr>
        <a:xfrm>
          <a:off x="5992962" y="142184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3A6FEED1-F4EA-4CE5-A874-76FA96A23411}"/>
            </a:ext>
          </a:extLst>
        </xdr:cNvPr>
        <xdr:cNvSpPr txBox="1"/>
      </xdr:nvSpPr>
      <xdr:spPr>
        <a:xfrm>
          <a:off x="5561727"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894E3CFB-555A-4A16-8FF5-FFB71B3615A9}"/>
            </a:ext>
          </a:extLst>
        </xdr:cNvPr>
        <xdr:cNvCxnSpPr/>
      </xdr:nvCxnSpPr>
      <xdr:spPr>
        <a:xfrm>
          <a:off x="5992962" y="1385258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584C788-4A73-440A-9FF0-D7BA567D4219}"/>
            </a:ext>
          </a:extLst>
        </xdr:cNvPr>
        <xdr:cNvSpPr txBox="1"/>
      </xdr:nvSpPr>
      <xdr:spPr>
        <a:xfrm>
          <a:off x="5561727"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021EE96-7658-4C60-871B-D1A89C19CFFC}"/>
            </a:ext>
          </a:extLst>
        </xdr:cNvPr>
        <xdr:cNvCxnSpPr/>
      </xdr:nvCxnSpPr>
      <xdr:spPr>
        <a:xfrm>
          <a:off x="5992962" y="1348668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F9B9C53-2309-4994-A148-0D6F7B4350C8}"/>
            </a:ext>
          </a:extLst>
        </xdr:cNvPr>
        <xdr:cNvSpPr txBox="1"/>
      </xdr:nvSpPr>
      <xdr:spPr>
        <a:xfrm>
          <a:off x="5561727"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C63E4DF-C98F-46D7-B03C-5AF679DEFF1D}"/>
            </a:ext>
          </a:extLst>
        </xdr:cNvPr>
        <xdr:cNvCxnSpPr/>
      </xdr:nvCxnSpPr>
      <xdr:spPr>
        <a:xfrm>
          <a:off x="5992962" y="131207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33415D1-D710-42C2-8BC4-1523B45D5D14}"/>
            </a:ext>
          </a:extLst>
        </xdr:cNvPr>
        <xdr:cNvSpPr txBox="1"/>
      </xdr:nvSpPr>
      <xdr:spPr>
        <a:xfrm>
          <a:off x="5561727"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24E165C-51A2-444C-925B-2C6629480453}"/>
            </a:ext>
          </a:extLst>
        </xdr:cNvPr>
        <xdr:cNvCxnSpPr/>
      </xdr:nvCxnSpPr>
      <xdr:spPr>
        <a:xfrm>
          <a:off x="5992962" y="1276242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B8994FC9-5B33-49BD-9100-EDFDF8F53F76}"/>
            </a:ext>
          </a:extLst>
        </xdr:cNvPr>
        <xdr:cNvSpPr txBox="1"/>
      </xdr:nvSpPr>
      <xdr:spPr>
        <a:xfrm>
          <a:off x="5515578" y="12627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4CBB579-D466-48DD-AB2B-2B6E73CFB9C9}"/>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FDDDB33-E523-4446-ACD1-9CAEC99D4CE4}"/>
            </a:ext>
          </a:extLst>
        </xdr:cNvPr>
        <xdr:cNvSpPr txBox="1"/>
      </xdr:nvSpPr>
      <xdr:spPr>
        <a:xfrm>
          <a:off x="5515578" y="122618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150DFA4-8409-4BA3-B840-745613B56461}"/>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7AE53287-DA92-4A65-A0B2-12427F281555}"/>
            </a:ext>
          </a:extLst>
        </xdr:cNvPr>
        <xdr:cNvCxnSpPr/>
      </xdr:nvCxnSpPr>
      <xdr:spPr>
        <a:xfrm flipV="1">
          <a:off x="9489140" y="12897876"/>
          <a:ext cx="0" cy="129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E1A25611-2EF0-47F3-8031-2C37D154CFE2}"/>
            </a:ext>
          </a:extLst>
        </xdr:cNvPr>
        <xdr:cNvSpPr txBox="1"/>
      </xdr:nvSpPr>
      <xdr:spPr>
        <a:xfrm>
          <a:off x="9527157" y="141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B10D9D95-68A9-4545-91B1-881BE077C823}"/>
            </a:ext>
          </a:extLst>
        </xdr:cNvPr>
        <xdr:cNvCxnSpPr/>
      </xdr:nvCxnSpPr>
      <xdr:spPr>
        <a:xfrm>
          <a:off x="9418128" y="1419220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881CAC03-BE47-43D0-8D9C-5D1FED6ADA29}"/>
            </a:ext>
          </a:extLst>
        </xdr:cNvPr>
        <xdr:cNvSpPr txBox="1"/>
      </xdr:nvSpPr>
      <xdr:spPr>
        <a:xfrm>
          <a:off x="9527157" y="126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E9661780-4888-4526-A17E-C3710697C3F3}"/>
            </a:ext>
          </a:extLst>
        </xdr:cNvPr>
        <xdr:cNvCxnSpPr/>
      </xdr:nvCxnSpPr>
      <xdr:spPr>
        <a:xfrm>
          <a:off x="9418128" y="1289787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a:extLst>
            <a:ext uri="{FF2B5EF4-FFF2-40B4-BE49-F238E27FC236}">
              <a16:creationId xmlns:a16="http://schemas.microsoft.com/office/drawing/2014/main" id="{001F966C-E2EC-4D21-ACE5-1F1B76E2F69A}"/>
            </a:ext>
          </a:extLst>
        </xdr:cNvPr>
        <xdr:cNvSpPr txBox="1"/>
      </xdr:nvSpPr>
      <xdr:spPr>
        <a:xfrm>
          <a:off x="9527157" y="13879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EE1C34FD-D0DC-4B8C-B571-5B53C34595BD}"/>
            </a:ext>
          </a:extLst>
        </xdr:cNvPr>
        <xdr:cNvSpPr/>
      </xdr:nvSpPr>
      <xdr:spPr>
        <a:xfrm>
          <a:off x="9456228" y="13900718"/>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F7D83497-E9A1-43EA-AE79-A19A206DCE56}"/>
            </a:ext>
          </a:extLst>
        </xdr:cNvPr>
        <xdr:cNvSpPr/>
      </xdr:nvSpPr>
      <xdr:spPr>
        <a:xfrm>
          <a:off x="8689915" y="1391481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6145336F-7F44-4EE5-902E-EC42C02C9495}"/>
            </a:ext>
          </a:extLst>
        </xdr:cNvPr>
        <xdr:cNvSpPr/>
      </xdr:nvSpPr>
      <xdr:spPr>
        <a:xfrm>
          <a:off x="7890774" y="1393907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51943</xdr:rowOff>
    </xdr:from>
    <xdr:to>
      <xdr:col>41</xdr:col>
      <xdr:colOff>101600</xdr:colOff>
      <xdr:row>85</xdr:row>
      <xdr:rowOff>153543</xdr:rowOff>
    </xdr:to>
    <xdr:sp macro="" textlink="">
      <xdr:nvSpPr>
        <xdr:cNvPr id="356" name="フローチャート: 判断 355">
          <a:extLst>
            <a:ext uri="{FF2B5EF4-FFF2-40B4-BE49-F238E27FC236}">
              <a16:creationId xmlns:a16="http://schemas.microsoft.com/office/drawing/2014/main" id="{34E482B3-DB69-4F86-AA6B-A58B1A49E7F8}"/>
            </a:ext>
          </a:extLst>
        </xdr:cNvPr>
        <xdr:cNvSpPr/>
      </xdr:nvSpPr>
      <xdr:spPr>
        <a:xfrm>
          <a:off x="7073660" y="1399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59562</xdr:rowOff>
    </xdr:from>
    <xdr:to>
      <xdr:col>36</xdr:col>
      <xdr:colOff>165100</xdr:colOff>
      <xdr:row>85</xdr:row>
      <xdr:rowOff>161162</xdr:rowOff>
    </xdr:to>
    <xdr:sp macro="" textlink="">
      <xdr:nvSpPr>
        <xdr:cNvPr id="357" name="フローチャート: 判断 356">
          <a:extLst>
            <a:ext uri="{FF2B5EF4-FFF2-40B4-BE49-F238E27FC236}">
              <a16:creationId xmlns:a16="http://schemas.microsoft.com/office/drawing/2014/main" id="{40F8037C-690A-4421-B498-963400946140}"/>
            </a:ext>
          </a:extLst>
        </xdr:cNvPr>
        <xdr:cNvSpPr/>
      </xdr:nvSpPr>
      <xdr:spPr>
        <a:xfrm>
          <a:off x="6274519" y="139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415FC82-87DA-4380-900B-296F9451C16F}"/>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F598F9-5A75-456E-9692-635F2CA39C1B}"/>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F2AD7C-5E09-487A-9DBA-EB71EB60B851}"/>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DFC26AB-1B4E-4901-8653-9953D8084430}"/>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1A7E910-3E73-43E9-9F6F-4F3DECB01A97}"/>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38354</xdr:rowOff>
    </xdr:from>
    <xdr:to>
      <xdr:col>55</xdr:col>
      <xdr:colOff>50800</xdr:colOff>
      <xdr:row>84</xdr:row>
      <xdr:rowOff>139954</xdr:rowOff>
    </xdr:to>
    <xdr:sp macro="" textlink="">
      <xdr:nvSpPr>
        <xdr:cNvPr id="363" name="楕円 362">
          <a:extLst>
            <a:ext uri="{FF2B5EF4-FFF2-40B4-BE49-F238E27FC236}">
              <a16:creationId xmlns:a16="http://schemas.microsoft.com/office/drawing/2014/main" id="{BA9F02F6-B648-465B-9344-E57716C5CE01}"/>
            </a:ext>
          </a:extLst>
        </xdr:cNvPr>
        <xdr:cNvSpPr/>
      </xdr:nvSpPr>
      <xdr:spPr>
        <a:xfrm>
          <a:off x="9456228" y="1381473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61231</xdr:rowOff>
    </xdr:from>
    <xdr:ext cx="469744" cy="259045"/>
    <xdr:sp macro="" textlink="">
      <xdr:nvSpPr>
        <xdr:cNvPr id="364" name="【公営住宅】&#10;一人当たり面積該当値テキスト">
          <a:extLst>
            <a:ext uri="{FF2B5EF4-FFF2-40B4-BE49-F238E27FC236}">
              <a16:creationId xmlns:a16="http://schemas.microsoft.com/office/drawing/2014/main" id="{169960AF-106F-4012-810A-670C0E44B1FC}"/>
            </a:ext>
          </a:extLst>
        </xdr:cNvPr>
        <xdr:cNvSpPr txBox="1"/>
      </xdr:nvSpPr>
      <xdr:spPr>
        <a:xfrm>
          <a:off x="9527157" y="136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44958</xdr:rowOff>
    </xdr:from>
    <xdr:to>
      <xdr:col>50</xdr:col>
      <xdr:colOff>165100</xdr:colOff>
      <xdr:row>84</xdr:row>
      <xdr:rowOff>146558</xdr:rowOff>
    </xdr:to>
    <xdr:sp macro="" textlink="">
      <xdr:nvSpPr>
        <xdr:cNvPr id="365" name="楕円 364">
          <a:extLst>
            <a:ext uri="{FF2B5EF4-FFF2-40B4-BE49-F238E27FC236}">
              <a16:creationId xmlns:a16="http://schemas.microsoft.com/office/drawing/2014/main" id="{303AA49F-F913-46A0-BF6E-E4F0CD5640DF}"/>
            </a:ext>
          </a:extLst>
        </xdr:cNvPr>
        <xdr:cNvSpPr/>
      </xdr:nvSpPr>
      <xdr:spPr>
        <a:xfrm>
          <a:off x="8689915" y="138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89154</xdr:rowOff>
    </xdr:from>
    <xdr:to>
      <xdr:col>55</xdr:col>
      <xdr:colOff>0</xdr:colOff>
      <xdr:row>84</xdr:row>
      <xdr:rowOff>95758</xdr:rowOff>
    </xdr:to>
    <xdr:cxnSp macro="">
      <xdr:nvCxnSpPr>
        <xdr:cNvPr id="366" name="直線コネクタ 365">
          <a:extLst>
            <a:ext uri="{FF2B5EF4-FFF2-40B4-BE49-F238E27FC236}">
              <a16:creationId xmlns:a16="http://schemas.microsoft.com/office/drawing/2014/main" id="{39ED5625-1ACE-451C-AB45-AEBB453B5BFB}"/>
            </a:ext>
          </a:extLst>
        </xdr:cNvPr>
        <xdr:cNvCxnSpPr/>
      </xdr:nvCxnSpPr>
      <xdr:spPr>
        <a:xfrm flipV="1">
          <a:off x="8740715" y="13865539"/>
          <a:ext cx="748342"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51054</xdr:rowOff>
    </xdr:from>
    <xdr:to>
      <xdr:col>46</xdr:col>
      <xdr:colOff>38100</xdr:colOff>
      <xdr:row>84</xdr:row>
      <xdr:rowOff>152654</xdr:rowOff>
    </xdr:to>
    <xdr:sp macro="" textlink="">
      <xdr:nvSpPr>
        <xdr:cNvPr id="367" name="楕円 366">
          <a:extLst>
            <a:ext uri="{FF2B5EF4-FFF2-40B4-BE49-F238E27FC236}">
              <a16:creationId xmlns:a16="http://schemas.microsoft.com/office/drawing/2014/main" id="{92C798EB-34D2-4764-8638-F405B0BA755A}"/>
            </a:ext>
          </a:extLst>
        </xdr:cNvPr>
        <xdr:cNvSpPr/>
      </xdr:nvSpPr>
      <xdr:spPr>
        <a:xfrm>
          <a:off x="7890774" y="1382743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95758</xdr:rowOff>
    </xdr:from>
    <xdr:to>
      <xdr:col>50</xdr:col>
      <xdr:colOff>114300</xdr:colOff>
      <xdr:row>84</xdr:row>
      <xdr:rowOff>101854</xdr:rowOff>
    </xdr:to>
    <xdr:cxnSp macro="">
      <xdr:nvCxnSpPr>
        <xdr:cNvPr id="368" name="直線コネクタ 367">
          <a:extLst>
            <a:ext uri="{FF2B5EF4-FFF2-40B4-BE49-F238E27FC236}">
              <a16:creationId xmlns:a16="http://schemas.microsoft.com/office/drawing/2014/main" id="{2F122B12-0828-466D-BD05-46CE8F3ACC0A}"/>
            </a:ext>
          </a:extLst>
        </xdr:cNvPr>
        <xdr:cNvCxnSpPr/>
      </xdr:nvCxnSpPr>
      <xdr:spPr>
        <a:xfrm flipV="1">
          <a:off x="7932947" y="13872143"/>
          <a:ext cx="807768"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59944</xdr:rowOff>
    </xdr:from>
    <xdr:to>
      <xdr:col>41</xdr:col>
      <xdr:colOff>101600</xdr:colOff>
      <xdr:row>84</xdr:row>
      <xdr:rowOff>161544</xdr:rowOff>
    </xdr:to>
    <xdr:sp macro="" textlink="">
      <xdr:nvSpPr>
        <xdr:cNvPr id="369" name="楕円 368">
          <a:extLst>
            <a:ext uri="{FF2B5EF4-FFF2-40B4-BE49-F238E27FC236}">
              <a16:creationId xmlns:a16="http://schemas.microsoft.com/office/drawing/2014/main" id="{04221BCB-D2D7-42BD-B2A2-7FEE65FF116B}"/>
            </a:ext>
          </a:extLst>
        </xdr:cNvPr>
        <xdr:cNvSpPr/>
      </xdr:nvSpPr>
      <xdr:spPr>
        <a:xfrm>
          <a:off x="7073660" y="138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101854</xdr:rowOff>
    </xdr:from>
    <xdr:to>
      <xdr:col>45</xdr:col>
      <xdr:colOff>177800</xdr:colOff>
      <xdr:row>84</xdr:row>
      <xdr:rowOff>110744</xdr:rowOff>
    </xdr:to>
    <xdr:cxnSp macro="">
      <xdr:nvCxnSpPr>
        <xdr:cNvPr id="370" name="直線コネクタ 369">
          <a:extLst>
            <a:ext uri="{FF2B5EF4-FFF2-40B4-BE49-F238E27FC236}">
              <a16:creationId xmlns:a16="http://schemas.microsoft.com/office/drawing/2014/main" id="{EDFCC4D3-0894-46CF-8C9A-63C9286A6CF0}"/>
            </a:ext>
          </a:extLst>
        </xdr:cNvPr>
        <xdr:cNvCxnSpPr/>
      </xdr:nvCxnSpPr>
      <xdr:spPr>
        <a:xfrm flipV="1">
          <a:off x="7124460" y="13878239"/>
          <a:ext cx="808487"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67690</xdr:rowOff>
    </xdr:from>
    <xdr:to>
      <xdr:col>36</xdr:col>
      <xdr:colOff>165100</xdr:colOff>
      <xdr:row>84</xdr:row>
      <xdr:rowOff>169290</xdr:rowOff>
    </xdr:to>
    <xdr:sp macro="" textlink="">
      <xdr:nvSpPr>
        <xdr:cNvPr id="371" name="楕円 370">
          <a:extLst>
            <a:ext uri="{FF2B5EF4-FFF2-40B4-BE49-F238E27FC236}">
              <a16:creationId xmlns:a16="http://schemas.microsoft.com/office/drawing/2014/main" id="{4A92AB4C-8AB4-41E9-B581-933C30A24892}"/>
            </a:ext>
          </a:extLst>
        </xdr:cNvPr>
        <xdr:cNvSpPr/>
      </xdr:nvSpPr>
      <xdr:spPr>
        <a:xfrm>
          <a:off x="6274519" y="13844075"/>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110744</xdr:rowOff>
    </xdr:from>
    <xdr:to>
      <xdr:col>41</xdr:col>
      <xdr:colOff>50800</xdr:colOff>
      <xdr:row>84</xdr:row>
      <xdr:rowOff>118490</xdr:rowOff>
    </xdr:to>
    <xdr:cxnSp macro="">
      <xdr:nvCxnSpPr>
        <xdr:cNvPr id="372" name="直線コネクタ 371">
          <a:extLst>
            <a:ext uri="{FF2B5EF4-FFF2-40B4-BE49-F238E27FC236}">
              <a16:creationId xmlns:a16="http://schemas.microsoft.com/office/drawing/2014/main" id="{65A8D02C-AD42-424B-BD92-F4272CCFD88A}"/>
            </a:ext>
          </a:extLst>
        </xdr:cNvPr>
        <xdr:cNvCxnSpPr/>
      </xdr:nvCxnSpPr>
      <xdr:spPr>
        <a:xfrm flipV="1">
          <a:off x="6325319" y="13887129"/>
          <a:ext cx="799141"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a:extLst>
            <a:ext uri="{FF2B5EF4-FFF2-40B4-BE49-F238E27FC236}">
              <a16:creationId xmlns:a16="http://schemas.microsoft.com/office/drawing/2014/main" id="{BF2CB869-B2BB-43F8-AECB-FB5B053F1EB3}"/>
            </a:ext>
          </a:extLst>
        </xdr:cNvPr>
        <xdr:cNvSpPr txBox="1"/>
      </xdr:nvSpPr>
      <xdr:spPr>
        <a:xfrm>
          <a:off x="8511114" y="13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4" name="n_2aveValue【公営住宅】&#10;一人当たり面積">
          <a:extLst>
            <a:ext uri="{FF2B5EF4-FFF2-40B4-BE49-F238E27FC236}">
              <a16:creationId xmlns:a16="http://schemas.microsoft.com/office/drawing/2014/main" id="{80E0F1BF-FBD2-490A-82FB-635CCD3B8BB6}"/>
            </a:ext>
          </a:extLst>
        </xdr:cNvPr>
        <xdr:cNvSpPr txBox="1"/>
      </xdr:nvSpPr>
      <xdr:spPr>
        <a:xfrm>
          <a:off x="7724672" y="14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144670</xdr:rowOff>
    </xdr:from>
    <xdr:ext cx="469744" cy="259045"/>
    <xdr:sp macro="" textlink="">
      <xdr:nvSpPr>
        <xdr:cNvPr id="375" name="n_3aveValue【公営住宅】&#10;一人当たり面積">
          <a:extLst>
            <a:ext uri="{FF2B5EF4-FFF2-40B4-BE49-F238E27FC236}">
              <a16:creationId xmlns:a16="http://schemas.microsoft.com/office/drawing/2014/main" id="{E7E75FFB-A5D9-4131-BE35-B1536C3869B3}"/>
            </a:ext>
          </a:extLst>
        </xdr:cNvPr>
        <xdr:cNvSpPr txBox="1"/>
      </xdr:nvSpPr>
      <xdr:spPr>
        <a:xfrm>
          <a:off x="6907559" y="1408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152289</xdr:rowOff>
    </xdr:from>
    <xdr:ext cx="469744" cy="259045"/>
    <xdr:sp macro="" textlink="">
      <xdr:nvSpPr>
        <xdr:cNvPr id="376" name="n_4aveValue【公営住宅】&#10;一人当たり面積">
          <a:extLst>
            <a:ext uri="{FF2B5EF4-FFF2-40B4-BE49-F238E27FC236}">
              <a16:creationId xmlns:a16="http://schemas.microsoft.com/office/drawing/2014/main" id="{984972D8-9000-4514-BD03-E108EE5FF3F1}"/>
            </a:ext>
          </a:extLst>
        </xdr:cNvPr>
        <xdr:cNvSpPr txBox="1"/>
      </xdr:nvSpPr>
      <xdr:spPr>
        <a:xfrm>
          <a:off x="6108418" y="140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163085</xdr:rowOff>
    </xdr:from>
    <xdr:ext cx="469744" cy="259045"/>
    <xdr:sp macro="" textlink="">
      <xdr:nvSpPr>
        <xdr:cNvPr id="377" name="n_1mainValue【公営住宅】&#10;一人当たり面積">
          <a:extLst>
            <a:ext uri="{FF2B5EF4-FFF2-40B4-BE49-F238E27FC236}">
              <a16:creationId xmlns:a16="http://schemas.microsoft.com/office/drawing/2014/main" id="{E743A86C-5119-4F14-8479-B2BEAE07D16D}"/>
            </a:ext>
          </a:extLst>
        </xdr:cNvPr>
        <xdr:cNvSpPr txBox="1"/>
      </xdr:nvSpPr>
      <xdr:spPr>
        <a:xfrm>
          <a:off x="8511114" y="136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169181</xdr:rowOff>
    </xdr:from>
    <xdr:ext cx="469744" cy="259045"/>
    <xdr:sp macro="" textlink="">
      <xdr:nvSpPr>
        <xdr:cNvPr id="378" name="n_2mainValue【公営住宅】&#10;一人当たり面積">
          <a:extLst>
            <a:ext uri="{FF2B5EF4-FFF2-40B4-BE49-F238E27FC236}">
              <a16:creationId xmlns:a16="http://schemas.microsoft.com/office/drawing/2014/main" id="{92A08B1B-256B-470E-AAA3-07BF180673F7}"/>
            </a:ext>
          </a:extLst>
        </xdr:cNvPr>
        <xdr:cNvSpPr txBox="1"/>
      </xdr:nvSpPr>
      <xdr:spPr>
        <a:xfrm>
          <a:off x="7724672" y="136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6621</xdr:rowOff>
    </xdr:from>
    <xdr:ext cx="469744" cy="259045"/>
    <xdr:sp macro="" textlink="">
      <xdr:nvSpPr>
        <xdr:cNvPr id="379" name="n_3mainValue【公営住宅】&#10;一人当たり面積">
          <a:extLst>
            <a:ext uri="{FF2B5EF4-FFF2-40B4-BE49-F238E27FC236}">
              <a16:creationId xmlns:a16="http://schemas.microsoft.com/office/drawing/2014/main" id="{45358BBD-A162-4139-9317-760012A78832}"/>
            </a:ext>
          </a:extLst>
        </xdr:cNvPr>
        <xdr:cNvSpPr txBox="1"/>
      </xdr:nvSpPr>
      <xdr:spPr>
        <a:xfrm>
          <a:off x="6907559" y="1361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14367</xdr:rowOff>
    </xdr:from>
    <xdr:ext cx="469744" cy="259045"/>
    <xdr:sp macro="" textlink="">
      <xdr:nvSpPr>
        <xdr:cNvPr id="380" name="n_4mainValue【公営住宅】&#10;一人当たり面積">
          <a:extLst>
            <a:ext uri="{FF2B5EF4-FFF2-40B4-BE49-F238E27FC236}">
              <a16:creationId xmlns:a16="http://schemas.microsoft.com/office/drawing/2014/main" id="{0486E993-7AE1-4DDC-A727-CF04610EA1AC}"/>
            </a:ext>
          </a:extLst>
        </xdr:cNvPr>
        <xdr:cNvSpPr txBox="1"/>
      </xdr:nvSpPr>
      <xdr:spPr>
        <a:xfrm>
          <a:off x="6108418" y="1362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D6926AC-C2EF-4A17-9C9D-5EEA074B7480}"/>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5B3857C-9670-493E-BA1E-11613271ABEA}"/>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71C26DB-779C-4B61-8230-A130B5FE647C}"/>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45796E9-EE1E-462B-AA3E-8D33F9F97FC0}"/>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E281ED2-1A48-4B28-AAC1-61410663B2E2}"/>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FD399A2-F42E-4118-B257-0CC263EDFD6D}"/>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51EF8F8-AAF1-41DC-A310-CA484345F4E2}"/>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2BA89D6-EDFB-452E-BFF3-42BD7B2451F5}"/>
            </a:ext>
          </a:extLst>
        </xdr:cNvPr>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4482529C-603E-4D95-96F8-9327AE66426D}"/>
            </a:ext>
          </a:extLst>
        </xdr:cNvPr>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77CB3DB-16AE-443C-83EB-09C5767F0A9A}"/>
            </a:ext>
          </a:extLst>
        </xdr:cNvPr>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E1E8E4C-938C-4BC2-B99A-A9BB089E057E}"/>
            </a:ext>
          </a:extLst>
        </xdr:cNvPr>
        <xdr:cNvSpPr txBox="1"/>
      </xdr:nvSpPr>
      <xdr:spPr>
        <a:xfrm>
          <a:off x="276849"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3D720D4E-9CFE-4018-9A5A-39A0519C5058}"/>
            </a:ext>
          </a:extLst>
        </xdr:cNvPr>
        <xdr:cNvCxnSpPr/>
      </xdr:nvCxnSpPr>
      <xdr:spPr>
        <a:xfrm>
          <a:off x="690113" y="180090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E11AC1C2-98B2-4A90-A2EF-2437C451470D}"/>
            </a:ext>
          </a:extLst>
        </xdr:cNvPr>
        <xdr:cNvSpPr txBox="1"/>
      </xdr:nvSpPr>
      <xdr:spPr>
        <a:xfrm>
          <a:off x="340969" y="1786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3071F562-061C-49C3-B3D5-311D3FD0928C}"/>
            </a:ext>
          </a:extLst>
        </xdr:cNvPr>
        <xdr:cNvCxnSpPr/>
      </xdr:nvCxnSpPr>
      <xdr:spPr>
        <a:xfrm>
          <a:off x="690113" y="1762592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C8DCA471-0831-4EBB-9D81-BB4A97BB026B}"/>
            </a:ext>
          </a:extLst>
        </xdr:cNvPr>
        <xdr:cNvSpPr txBox="1"/>
      </xdr:nvSpPr>
      <xdr:spPr>
        <a:xfrm>
          <a:off x="340969"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7523ABE4-8A2C-4B3E-A068-5C87A63A165E}"/>
            </a:ext>
          </a:extLst>
        </xdr:cNvPr>
        <xdr:cNvCxnSpPr/>
      </xdr:nvCxnSpPr>
      <xdr:spPr>
        <a:xfrm>
          <a:off x="690113" y="17242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44108823-9558-4990-8766-B511F34BE044}"/>
            </a:ext>
          </a:extLst>
        </xdr:cNvPr>
        <xdr:cNvSpPr txBox="1"/>
      </xdr:nvSpPr>
      <xdr:spPr>
        <a:xfrm>
          <a:off x="340969"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2FB1E76C-84E1-4662-93C7-A6B777186826}"/>
            </a:ext>
          </a:extLst>
        </xdr:cNvPr>
        <xdr:cNvCxnSpPr/>
      </xdr:nvCxnSpPr>
      <xdr:spPr>
        <a:xfrm>
          <a:off x="690113" y="168596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C903342C-243F-4570-B2F9-AF9F66BF2C80}"/>
            </a:ext>
          </a:extLst>
        </xdr:cNvPr>
        <xdr:cNvSpPr txBox="1"/>
      </xdr:nvSpPr>
      <xdr:spPr>
        <a:xfrm>
          <a:off x="340969"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61ADF143-18A9-45E9-8670-8A35D5FEDADE}"/>
            </a:ext>
          </a:extLst>
        </xdr:cNvPr>
        <xdr:cNvCxnSpPr/>
      </xdr:nvCxnSpPr>
      <xdr:spPr>
        <a:xfrm>
          <a:off x="690113" y="164764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F91CEB8E-3C9F-4F7E-BC01-7A0C5E37267E}"/>
            </a:ext>
          </a:extLst>
        </xdr:cNvPr>
        <xdr:cNvSpPr txBox="1"/>
      </xdr:nvSpPr>
      <xdr:spPr>
        <a:xfrm>
          <a:off x="387118" y="163331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91DA007-43AB-46F2-9451-D6085EED82A8}"/>
            </a:ext>
          </a:extLst>
        </xdr:cNvPr>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7C3D24F-675A-44D5-985B-5053F108A469}"/>
            </a:ext>
          </a:extLst>
        </xdr:cNvPr>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F3F59B8C-BA22-4267-B025-B0CD0CA00EA2}"/>
            </a:ext>
          </a:extLst>
        </xdr:cNvPr>
        <xdr:cNvCxnSpPr/>
      </xdr:nvCxnSpPr>
      <xdr:spPr>
        <a:xfrm flipV="1">
          <a:off x="4203544" y="16541223"/>
          <a:ext cx="0" cy="129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65B5F86-F475-4611-9144-572D84E2CC23}"/>
            </a:ext>
          </a:extLst>
        </xdr:cNvPr>
        <xdr:cNvSpPr txBox="1"/>
      </xdr:nvSpPr>
      <xdr:spPr>
        <a:xfrm>
          <a:off x="4242279" y="1784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BC5E52BD-EE35-4DE6-934A-855A1A1E167B}"/>
            </a:ext>
          </a:extLst>
        </xdr:cNvPr>
        <xdr:cNvCxnSpPr/>
      </xdr:nvCxnSpPr>
      <xdr:spPr>
        <a:xfrm>
          <a:off x="4133251" y="1783655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6B9F135E-B0D5-4221-9DB9-9DFCECD54574}"/>
            </a:ext>
          </a:extLst>
        </xdr:cNvPr>
        <xdr:cNvSpPr txBox="1"/>
      </xdr:nvSpPr>
      <xdr:spPr>
        <a:xfrm>
          <a:off x="4242279" y="1631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F708B9EA-5F3A-4DD2-AFFC-32AAF9845116}"/>
            </a:ext>
          </a:extLst>
        </xdr:cNvPr>
        <xdr:cNvCxnSpPr/>
      </xdr:nvCxnSpPr>
      <xdr:spPr>
        <a:xfrm>
          <a:off x="4133251" y="1654122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C557316B-5EDF-4875-8572-B6F9E144757F}"/>
            </a:ext>
          </a:extLst>
        </xdr:cNvPr>
        <xdr:cNvSpPr txBox="1"/>
      </xdr:nvSpPr>
      <xdr:spPr>
        <a:xfrm>
          <a:off x="4242279" y="17591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287275C0-2A77-4B04-9795-B7F07038861D}"/>
            </a:ext>
          </a:extLst>
        </xdr:cNvPr>
        <xdr:cNvSpPr/>
      </xdr:nvSpPr>
      <xdr:spPr>
        <a:xfrm>
          <a:off x="4153379" y="17613223"/>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C39D522C-29D3-4E21-8857-246E1C011F99}"/>
            </a:ext>
          </a:extLst>
        </xdr:cNvPr>
        <xdr:cNvSpPr/>
      </xdr:nvSpPr>
      <xdr:spPr>
        <a:xfrm>
          <a:off x="3405038" y="1757512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4AA5237C-B177-484F-943E-C49B5C597201}"/>
            </a:ext>
          </a:extLst>
        </xdr:cNvPr>
        <xdr:cNvSpPr/>
      </xdr:nvSpPr>
      <xdr:spPr>
        <a:xfrm>
          <a:off x="2587925" y="1754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13" name="フローチャート: 判断 412">
          <a:extLst>
            <a:ext uri="{FF2B5EF4-FFF2-40B4-BE49-F238E27FC236}">
              <a16:creationId xmlns:a16="http://schemas.microsoft.com/office/drawing/2014/main" id="{2373CEF7-FE5A-4A79-9F38-A5CD7282E95F}"/>
            </a:ext>
          </a:extLst>
        </xdr:cNvPr>
        <xdr:cNvSpPr/>
      </xdr:nvSpPr>
      <xdr:spPr>
        <a:xfrm>
          <a:off x="1788783" y="17605603"/>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63500</xdr:rowOff>
    </xdr:from>
    <xdr:to>
      <xdr:col>6</xdr:col>
      <xdr:colOff>38100</xdr:colOff>
      <xdr:row>106</xdr:row>
      <xdr:rowOff>165100</xdr:rowOff>
    </xdr:to>
    <xdr:sp macro="" textlink="">
      <xdr:nvSpPr>
        <xdr:cNvPr id="414" name="フローチャート: 判断 413">
          <a:extLst>
            <a:ext uri="{FF2B5EF4-FFF2-40B4-BE49-F238E27FC236}">
              <a16:creationId xmlns:a16="http://schemas.microsoft.com/office/drawing/2014/main" id="{53AEC2E4-FB41-4E05-920B-BB7EF306D208}"/>
            </a:ext>
          </a:extLst>
        </xdr:cNvPr>
        <xdr:cNvSpPr/>
      </xdr:nvSpPr>
      <xdr:spPr>
        <a:xfrm>
          <a:off x="989642" y="1757512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15ED83D-7293-4D4E-865F-A7F449B70083}"/>
            </a:ext>
          </a:extLst>
        </xdr:cNvPr>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D5376BE-AB75-4EF6-921B-7DEE706C1693}"/>
            </a:ext>
          </a:extLst>
        </xdr:cNvPr>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053CBD7-C867-4648-9657-55CEFC707A86}"/>
            </a:ext>
          </a:extLst>
        </xdr:cNvPr>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F7F7F9C-3761-44A7-95EB-A62817287FA1}"/>
            </a:ext>
          </a:extLst>
        </xdr:cNvPr>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C56E0A0-6368-4C4A-84B7-457045D1172A}"/>
            </a:ext>
          </a:extLst>
        </xdr:cNvPr>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12064</xdr:rowOff>
    </xdr:from>
    <xdr:to>
      <xdr:col>24</xdr:col>
      <xdr:colOff>114300</xdr:colOff>
      <xdr:row>106</xdr:row>
      <xdr:rowOff>113664</xdr:rowOff>
    </xdr:to>
    <xdr:sp macro="" textlink="">
      <xdr:nvSpPr>
        <xdr:cNvPr id="420" name="楕円 419">
          <a:extLst>
            <a:ext uri="{FF2B5EF4-FFF2-40B4-BE49-F238E27FC236}">
              <a16:creationId xmlns:a16="http://schemas.microsoft.com/office/drawing/2014/main" id="{42F1D16C-A487-4D19-A130-4D2FB80C5D31}"/>
            </a:ext>
          </a:extLst>
        </xdr:cNvPr>
        <xdr:cNvSpPr/>
      </xdr:nvSpPr>
      <xdr:spPr>
        <a:xfrm>
          <a:off x="4153379" y="175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34941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61EDCC0-9C47-4655-B8AA-453C7C4823EE}"/>
            </a:ext>
          </a:extLst>
        </xdr:cNvPr>
        <xdr:cNvSpPr txBox="1"/>
      </xdr:nvSpPr>
      <xdr:spPr>
        <a:xfrm>
          <a:off x="4242279" y="1737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422" name="楕円 421">
          <a:extLst>
            <a:ext uri="{FF2B5EF4-FFF2-40B4-BE49-F238E27FC236}">
              <a16:creationId xmlns:a16="http://schemas.microsoft.com/office/drawing/2014/main" id="{74C5AB9B-B821-4B4C-BD67-EAAA8B4427E8}"/>
            </a:ext>
          </a:extLst>
        </xdr:cNvPr>
        <xdr:cNvSpPr/>
      </xdr:nvSpPr>
      <xdr:spPr>
        <a:xfrm>
          <a:off x="3405038" y="17474983"/>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62864</xdr:rowOff>
    </xdr:to>
    <xdr:cxnSp macro="">
      <xdr:nvCxnSpPr>
        <xdr:cNvPr id="423" name="直線コネクタ 422">
          <a:extLst>
            <a:ext uri="{FF2B5EF4-FFF2-40B4-BE49-F238E27FC236}">
              <a16:creationId xmlns:a16="http://schemas.microsoft.com/office/drawing/2014/main" id="{569504E2-6AD3-413B-B990-4E20AF35E4B6}"/>
            </a:ext>
          </a:extLst>
        </xdr:cNvPr>
        <xdr:cNvCxnSpPr/>
      </xdr:nvCxnSpPr>
      <xdr:spPr>
        <a:xfrm>
          <a:off x="3447211" y="17526862"/>
          <a:ext cx="756968"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424" name="楕円 423">
          <a:extLst>
            <a:ext uri="{FF2B5EF4-FFF2-40B4-BE49-F238E27FC236}">
              <a16:creationId xmlns:a16="http://schemas.microsoft.com/office/drawing/2014/main" id="{C14DE4BA-4F45-4BD5-A4E8-3B078980F417}"/>
            </a:ext>
          </a:extLst>
        </xdr:cNvPr>
        <xdr:cNvSpPr/>
      </xdr:nvSpPr>
      <xdr:spPr>
        <a:xfrm>
          <a:off x="2587925" y="175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15239</xdr:rowOff>
    </xdr:from>
    <xdr:to>
      <xdr:col>19</xdr:col>
      <xdr:colOff>177800</xdr:colOff>
      <xdr:row>106</xdr:row>
      <xdr:rowOff>106680</xdr:rowOff>
    </xdr:to>
    <xdr:cxnSp macro="">
      <xdr:nvCxnSpPr>
        <xdr:cNvPr id="425" name="直線コネクタ 424">
          <a:extLst>
            <a:ext uri="{FF2B5EF4-FFF2-40B4-BE49-F238E27FC236}">
              <a16:creationId xmlns:a16="http://schemas.microsoft.com/office/drawing/2014/main" id="{4ECCF9F3-85A8-4DF4-95B5-4058A248E42B}"/>
            </a:ext>
          </a:extLst>
        </xdr:cNvPr>
        <xdr:cNvCxnSpPr/>
      </xdr:nvCxnSpPr>
      <xdr:spPr>
        <a:xfrm flipV="1">
          <a:off x="2638725" y="17526862"/>
          <a:ext cx="808486"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426" name="楕円 425">
          <a:extLst>
            <a:ext uri="{FF2B5EF4-FFF2-40B4-BE49-F238E27FC236}">
              <a16:creationId xmlns:a16="http://schemas.microsoft.com/office/drawing/2014/main" id="{9529D1E7-BE5D-42FB-94E1-C0ACC6176655}"/>
            </a:ext>
          </a:extLst>
        </xdr:cNvPr>
        <xdr:cNvSpPr/>
      </xdr:nvSpPr>
      <xdr:spPr>
        <a:xfrm>
          <a:off x="1788783" y="17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106</xdr:row>
      <xdr:rowOff>106680</xdr:rowOff>
    </xdr:to>
    <xdr:cxnSp macro="">
      <xdr:nvCxnSpPr>
        <xdr:cNvPr id="427" name="直線コネクタ 426">
          <a:extLst>
            <a:ext uri="{FF2B5EF4-FFF2-40B4-BE49-F238E27FC236}">
              <a16:creationId xmlns:a16="http://schemas.microsoft.com/office/drawing/2014/main" id="{D4151054-3F17-4588-A4C1-41F9F17D75E7}"/>
            </a:ext>
          </a:extLst>
        </xdr:cNvPr>
        <xdr:cNvCxnSpPr/>
      </xdr:nvCxnSpPr>
      <xdr:spPr>
        <a:xfrm>
          <a:off x="1839583" y="17434344"/>
          <a:ext cx="799142" cy="1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168275</xdr:rowOff>
    </xdr:from>
    <xdr:to>
      <xdr:col>6</xdr:col>
      <xdr:colOff>38100</xdr:colOff>
      <xdr:row>105</xdr:row>
      <xdr:rowOff>98425</xdr:rowOff>
    </xdr:to>
    <xdr:sp macro="" textlink="">
      <xdr:nvSpPr>
        <xdr:cNvPr id="428" name="楕円 427">
          <a:extLst>
            <a:ext uri="{FF2B5EF4-FFF2-40B4-BE49-F238E27FC236}">
              <a16:creationId xmlns:a16="http://schemas.microsoft.com/office/drawing/2014/main" id="{F05DA238-F577-4463-BEFC-B45B41C437D9}"/>
            </a:ext>
          </a:extLst>
        </xdr:cNvPr>
        <xdr:cNvSpPr/>
      </xdr:nvSpPr>
      <xdr:spPr>
        <a:xfrm>
          <a:off x="989642" y="17334841"/>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47625</xdr:rowOff>
    </xdr:from>
    <xdr:to>
      <xdr:col>10</xdr:col>
      <xdr:colOff>114300</xdr:colOff>
      <xdr:row>105</xdr:row>
      <xdr:rowOff>95250</xdr:rowOff>
    </xdr:to>
    <xdr:cxnSp macro="">
      <xdr:nvCxnSpPr>
        <xdr:cNvPr id="429" name="直線コネクタ 428">
          <a:extLst>
            <a:ext uri="{FF2B5EF4-FFF2-40B4-BE49-F238E27FC236}">
              <a16:creationId xmlns:a16="http://schemas.microsoft.com/office/drawing/2014/main" id="{E679962A-40BC-40FD-82AC-6499EF7B563B}"/>
            </a:ext>
          </a:extLst>
        </xdr:cNvPr>
        <xdr:cNvCxnSpPr/>
      </xdr:nvCxnSpPr>
      <xdr:spPr>
        <a:xfrm>
          <a:off x="1031815" y="17386719"/>
          <a:ext cx="807768"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192E489E-43E0-473C-B4E0-27CEABD6031A}"/>
            </a:ext>
          </a:extLst>
        </xdr:cNvPr>
        <xdr:cNvSpPr txBox="1"/>
      </xdr:nvSpPr>
      <xdr:spPr>
        <a:xfrm>
          <a:off x="3258553" y="1766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151147</xdr:rowOff>
    </xdr:from>
    <xdr:ext cx="405111" cy="259045"/>
    <xdr:sp macro="" textlink="">
      <xdr:nvSpPr>
        <xdr:cNvPr id="431" name="n_2aveValue【港湾・漁港】&#10;有形固定資産減価償却率">
          <a:extLst>
            <a:ext uri="{FF2B5EF4-FFF2-40B4-BE49-F238E27FC236}">
              <a16:creationId xmlns:a16="http://schemas.microsoft.com/office/drawing/2014/main" id="{4CBFB1CE-8A35-47FD-81F1-A57947D9D88E}"/>
            </a:ext>
          </a:extLst>
        </xdr:cNvPr>
        <xdr:cNvSpPr txBox="1"/>
      </xdr:nvSpPr>
      <xdr:spPr>
        <a:xfrm>
          <a:off x="2454140" y="173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32" name="n_3aveValue【港湾・漁港】&#10;有形固定資産減価償却率">
          <a:extLst>
            <a:ext uri="{FF2B5EF4-FFF2-40B4-BE49-F238E27FC236}">
              <a16:creationId xmlns:a16="http://schemas.microsoft.com/office/drawing/2014/main" id="{76D72570-4739-42BD-B75D-787B5D785508}"/>
            </a:ext>
          </a:extLst>
        </xdr:cNvPr>
        <xdr:cNvSpPr txBox="1"/>
      </xdr:nvSpPr>
      <xdr:spPr>
        <a:xfrm>
          <a:off x="1654999" y="176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433" name="n_4aveValue【港湾・漁港】&#10;有形固定資産減価償却率">
          <a:extLst>
            <a:ext uri="{FF2B5EF4-FFF2-40B4-BE49-F238E27FC236}">
              <a16:creationId xmlns:a16="http://schemas.microsoft.com/office/drawing/2014/main" id="{F7BDC34D-D774-49EF-973E-049B63903237}"/>
            </a:ext>
          </a:extLst>
        </xdr:cNvPr>
        <xdr:cNvSpPr txBox="1"/>
      </xdr:nvSpPr>
      <xdr:spPr>
        <a:xfrm>
          <a:off x="855857" y="1766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82566</xdr:rowOff>
    </xdr:from>
    <xdr:ext cx="405111" cy="259045"/>
    <xdr:sp macro="" textlink="">
      <xdr:nvSpPr>
        <xdr:cNvPr id="434" name="n_1mainValue【港湾・漁港】&#10;有形固定資産減価償却率">
          <a:extLst>
            <a:ext uri="{FF2B5EF4-FFF2-40B4-BE49-F238E27FC236}">
              <a16:creationId xmlns:a16="http://schemas.microsoft.com/office/drawing/2014/main" id="{2FEE62EE-2F78-4D68-8866-64E1C555399E}"/>
            </a:ext>
          </a:extLst>
        </xdr:cNvPr>
        <xdr:cNvSpPr txBox="1"/>
      </xdr:nvSpPr>
      <xdr:spPr>
        <a:xfrm>
          <a:off x="3258553" y="172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435" name="n_2mainValue【港湾・漁港】&#10;有形固定資産減価償却率">
          <a:extLst>
            <a:ext uri="{FF2B5EF4-FFF2-40B4-BE49-F238E27FC236}">
              <a16:creationId xmlns:a16="http://schemas.microsoft.com/office/drawing/2014/main" id="{5736070D-C0CE-44E5-B674-11B85B839437}"/>
            </a:ext>
          </a:extLst>
        </xdr:cNvPr>
        <xdr:cNvSpPr txBox="1"/>
      </xdr:nvSpPr>
      <xdr:spPr>
        <a:xfrm>
          <a:off x="2454140" y="1766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436" name="n_3mainValue【港湾・漁港】&#10;有形固定資産減価償却率">
          <a:extLst>
            <a:ext uri="{FF2B5EF4-FFF2-40B4-BE49-F238E27FC236}">
              <a16:creationId xmlns:a16="http://schemas.microsoft.com/office/drawing/2014/main" id="{7BEBA1B2-BDDD-489F-8778-2CEB6AD25518}"/>
            </a:ext>
          </a:extLst>
        </xdr:cNvPr>
        <xdr:cNvSpPr txBox="1"/>
      </xdr:nvSpPr>
      <xdr:spPr>
        <a:xfrm>
          <a:off x="1654999" y="171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114952</xdr:rowOff>
    </xdr:from>
    <xdr:ext cx="405111" cy="259045"/>
    <xdr:sp macro="" textlink="">
      <xdr:nvSpPr>
        <xdr:cNvPr id="437" name="n_4mainValue【港湾・漁港】&#10;有形固定資産減価償却率">
          <a:extLst>
            <a:ext uri="{FF2B5EF4-FFF2-40B4-BE49-F238E27FC236}">
              <a16:creationId xmlns:a16="http://schemas.microsoft.com/office/drawing/2014/main" id="{F2A4D114-2483-4A07-8C03-0E541BEC6566}"/>
            </a:ext>
          </a:extLst>
        </xdr:cNvPr>
        <xdr:cNvSpPr txBox="1"/>
      </xdr:nvSpPr>
      <xdr:spPr>
        <a:xfrm>
          <a:off x="855857" y="1710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BC0B6DE-4112-4608-8B4A-6A83629426FA}"/>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2F17D53-E332-46B4-ACB3-3B9BADD9243F}"/>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477BBF5-FF33-49E8-B4ED-6E62517747A0}"/>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F32C50B-6FE8-4A9F-914F-3ED6E7B3C8A1}"/>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324B20D-E6E9-42D2-9252-166309C78CAE}"/>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EB9CBAB-256D-49DC-8DC0-087B1613403D}"/>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55F93C2-7C3D-43FB-8EA4-C35C2ABF6DC9}"/>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CB0627B-D832-491B-8ACA-2DF020EEA739}"/>
            </a:ext>
          </a:extLst>
        </xdr:cNvPr>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E3D7D73-514F-4DD4-B2DD-EA3A1052EAF0}"/>
            </a:ext>
          </a:extLst>
        </xdr:cNvPr>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CA2E082-AFC6-40B3-BCDC-EB281520A793}"/>
            </a:ext>
          </a:extLst>
        </xdr:cNvPr>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16F9F812-7E4C-4E64-9402-D12FA1862A01}"/>
            </a:ext>
          </a:extLst>
        </xdr:cNvPr>
        <xdr:cNvCxnSpPr/>
      </xdr:nvCxnSpPr>
      <xdr:spPr>
        <a:xfrm>
          <a:off x="5992962" y="179328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49A5410C-3C26-46C5-8C45-150C3883B6C8}"/>
            </a:ext>
          </a:extLst>
        </xdr:cNvPr>
        <xdr:cNvSpPr txBox="1"/>
      </xdr:nvSpPr>
      <xdr:spPr>
        <a:xfrm>
          <a:off x="5762148" y="1778957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383C937E-D58B-4B0D-B661-1405BDDE3122}"/>
            </a:ext>
          </a:extLst>
        </xdr:cNvPr>
        <xdr:cNvCxnSpPr/>
      </xdr:nvCxnSpPr>
      <xdr:spPr>
        <a:xfrm>
          <a:off x="5992962" y="1747244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1DDFD2F5-80B9-47BD-9375-456E3562EC13}"/>
            </a:ext>
          </a:extLst>
        </xdr:cNvPr>
        <xdr:cNvSpPr txBox="1"/>
      </xdr:nvSpPr>
      <xdr:spPr>
        <a:xfrm>
          <a:off x="5361305" y="1732914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D63BA6B5-80AF-43B3-8501-C78A5AE177E6}"/>
            </a:ext>
          </a:extLst>
        </xdr:cNvPr>
        <xdr:cNvCxnSpPr/>
      </xdr:nvCxnSpPr>
      <xdr:spPr>
        <a:xfrm>
          <a:off x="5992962" y="1701308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BEE66ABF-3E2A-434D-BC53-01AE7B98BB5F}"/>
            </a:ext>
          </a:extLst>
        </xdr:cNvPr>
        <xdr:cNvSpPr txBox="1"/>
      </xdr:nvSpPr>
      <xdr:spPr>
        <a:xfrm>
          <a:off x="5361305" y="1686978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B4A1499F-3277-46EF-A442-3799E100F30A}"/>
            </a:ext>
          </a:extLst>
        </xdr:cNvPr>
        <xdr:cNvCxnSpPr/>
      </xdr:nvCxnSpPr>
      <xdr:spPr>
        <a:xfrm>
          <a:off x="5992962" y="1655265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9A779271-2EC1-4D50-8F9A-373DEF3BD6F4}"/>
            </a:ext>
          </a:extLst>
        </xdr:cNvPr>
        <xdr:cNvSpPr txBox="1"/>
      </xdr:nvSpPr>
      <xdr:spPr>
        <a:xfrm>
          <a:off x="5361305" y="16409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125E8D2-1DBE-4CF6-9AD3-87B66C08E148}"/>
            </a:ext>
          </a:extLst>
        </xdr:cNvPr>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E3E83F5F-36DB-4432-BBA4-5A676C310C9F}"/>
            </a:ext>
          </a:extLst>
        </xdr:cNvPr>
        <xdr:cNvSpPr txBox="1"/>
      </xdr:nvSpPr>
      <xdr:spPr>
        <a:xfrm>
          <a:off x="5361305" y="159489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E835F083-A913-4ABE-A774-555B65B81365}"/>
            </a:ext>
          </a:extLst>
        </xdr:cNvPr>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68B65CBE-D62E-4463-A05F-C3ADC8C537BA}"/>
            </a:ext>
          </a:extLst>
        </xdr:cNvPr>
        <xdr:cNvCxnSpPr/>
      </xdr:nvCxnSpPr>
      <xdr:spPr>
        <a:xfrm flipV="1">
          <a:off x="9489140" y="16856715"/>
          <a:ext cx="0" cy="107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FEEB2127-D12F-4F33-B1FD-61166B32A1AE}"/>
            </a:ext>
          </a:extLst>
        </xdr:cNvPr>
        <xdr:cNvSpPr txBox="1"/>
      </xdr:nvSpPr>
      <xdr:spPr>
        <a:xfrm>
          <a:off x="9527157" y="1793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E320447B-6AAD-4411-BCAF-EC7E41FEA6FB}"/>
            </a:ext>
          </a:extLst>
        </xdr:cNvPr>
        <xdr:cNvCxnSpPr/>
      </xdr:nvCxnSpPr>
      <xdr:spPr>
        <a:xfrm>
          <a:off x="9418128" y="1793167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D0DA4B2E-B7EA-413B-94A1-AB662BEAFB78}"/>
            </a:ext>
          </a:extLst>
        </xdr:cNvPr>
        <xdr:cNvSpPr txBox="1"/>
      </xdr:nvSpPr>
      <xdr:spPr>
        <a:xfrm>
          <a:off x="9527157" y="16629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6CB0ABCD-CC67-4A65-A8D2-1C2B6B4B77D7}"/>
            </a:ext>
          </a:extLst>
        </xdr:cNvPr>
        <xdr:cNvCxnSpPr/>
      </xdr:nvCxnSpPr>
      <xdr:spPr>
        <a:xfrm>
          <a:off x="9418128" y="1685671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69068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CCD70249-3067-4EFE-8054-EB783958D79A}"/>
            </a:ext>
          </a:extLst>
        </xdr:cNvPr>
        <xdr:cNvSpPr txBox="1"/>
      </xdr:nvSpPr>
      <xdr:spPr>
        <a:xfrm>
          <a:off x="9527157" y="1723563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565DEAFE-4F39-49E2-BE14-BD6D5A180061}"/>
            </a:ext>
          </a:extLst>
        </xdr:cNvPr>
        <xdr:cNvSpPr/>
      </xdr:nvSpPr>
      <xdr:spPr>
        <a:xfrm>
          <a:off x="9456228" y="17385285"/>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B7DDF51F-D313-44C6-A1E5-24DAF6ADC2E1}"/>
            </a:ext>
          </a:extLst>
        </xdr:cNvPr>
        <xdr:cNvSpPr/>
      </xdr:nvSpPr>
      <xdr:spPr>
        <a:xfrm>
          <a:off x="8689915" y="17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A18C2EF6-CF10-42A8-A2D0-E7CBED838754}"/>
            </a:ext>
          </a:extLst>
        </xdr:cNvPr>
        <xdr:cNvSpPr/>
      </xdr:nvSpPr>
      <xdr:spPr>
        <a:xfrm>
          <a:off x="7890774" y="17418557"/>
          <a:ext cx="83628"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38150</xdr:rowOff>
    </xdr:from>
    <xdr:to>
      <xdr:col>41</xdr:col>
      <xdr:colOff>101600</xdr:colOff>
      <xdr:row>106</xdr:row>
      <xdr:rowOff>139750</xdr:rowOff>
    </xdr:to>
    <xdr:sp macro="" textlink="">
      <xdr:nvSpPr>
        <xdr:cNvPr id="468" name="フローチャート: 判断 467">
          <a:extLst>
            <a:ext uri="{FF2B5EF4-FFF2-40B4-BE49-F238E27FC236}">
              <a16:creationId xmlns:a16="http://schemas.microsoft.com/office/drawing/2014/main" id="{3E50B55E-C81C-4B09-9367-4BE11CB87417}"/>
            </a:ext>
          </a:extLst>
        </xdr:cNvPr>
        <xdr:cNvSpPr/>
      </xdr:nvSpPr>
      <xdr:spPr>
        <a:xfrm>
          <a:off x="7073660" y="1754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45935</xdr:rowOff>
    </xdr:from>
    <xdr:to>
      <xdr:col>36</xdr:col>
      <xdr:colOff>165100</xdr:colOff>
      <xdr:row>106</xdr:row>
      <xdr:rowOff>147535</xdr:rowOff>
    </xdr:to>
    <xdr:sp macro="" textlink="">
      <xdr:nvSpPr>
        <xdr:cNvPr id="469" name="フローチャート: 判断 468">
          <a:extLst>
            <a:ext uri="{FF2B5EF4-FFF2-40B4-BE49-F238E27FC236}">
              <a16:creationId xmlns:a16="http://schemas.microsoft.com/office/drawing/2014/main" id="{B61D2578-659F-44D0-898A-F32273581445}"/>
            </a:ext>
          </a:extLst>
        </xdr:cNvPr>
        <xdr:cNvSpPr/>
      </xdr:nvSpPr>
      <xdr:spPr>
        <a:xfrm>
          <a:off x="6274519" y="1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E112AEE-D057-4C9B-81BA-9CAAD3951BAF}"/>
            </a:ext>
          </a:extLst>
        </xdr:cNvPr>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199CBB4-9D38-451D-92F6-002D0F9D6995}"/>
            </a:ext>
          </a:extLst>
        </xdr:cNvPr>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342722B-8504-4DD6-8BD1-0EE08B92E2E7}"/>
            </a:ext>
          </a:extLst>
        </xdr:cNvPr>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D0E6E18-AB97-4798-9BFC-179B841552B1}"/>
            </a:ext>
          </a:extLst>
        </xdr:cNvPr>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9FAEA4E-5EEB-4D07-B299-0C7012A75A15}"/>
            </a:ext>
          </a:extLst>
        </xdr:cNvPr>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24200</xdr:rowOff>
    </xdr:from>
    <xdr:to>
      <xdr:col>55</xdr:col>
      <xdr:colOff>50800</xdr:colOff>
      <xdr:row>108</xdr:row>
      <xdr:rowOff>125800</xdr:rowOff>
    </xdr:to>
    <xdr:sp macro="" textlink="">
      <xdr:nvSpPr>
        <xdr:cNvPr id="475" name="楕円 474">
          <a:extLst>
            <a:ext uri="{FF2B5EF4-FFF2-40B4-BE49-F238E27FC236}">
              <a16:creationId xmlns:a16="http://schemas.microsoft.com/office/drawing/2014/main" id="{F5E0CDFF-9C13-421E-84F2-9A3139AEE044}"/>
            </a:ext>
          </a:extLst>
        </xdr:cNvPr>
        <xdr:cNvSpPr/>
      </xdr:nvSpPr>
      <xdr:spPr>
        <a:xfrm>
          <a:off x="9456228" y="1788087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110577</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8200F13C-C8FE-402B-AC3F-E0F4BB95AA26}"/>
            </a:ext>
          </a:extLst>
        </xdr:cNvPr>
        <xdr:cNvSpPr txBox="1"/>
      </xdr:nvSpPr>
      <xdr:spPr>
        <a:xfrm>
          <a:off x="9527157" y="1779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24225</xdr:rowOff>
    </xdr:from>
    <xdr:to>
      <xdr:col>50</xdr:col>
      <xdr:colOff>165100</xdr:colOff>
      <xdr:row>108</xdr:row>
      <xdr:rowOff>125825</xdr:rowOff>
    </xdr:to>
    <xdr:sp macro="" textlink="">
      <xdr:nvSpPr>
        <xdr:cNvPr id="477" name="楕円 476">
          <a:extLst>
            <a:ext uri="{FF2B5EF4-FFF2-40B4-BE49-F238E27FC236}">
              <a16:creationId xmlns:a16="http://schemas.microsoft.com/office/drawing/2014/main" id="{CBF15A6A-4D90-4BCF-9941-B2C932AD8D2E}"/>
            </a:ext>
          </a:extLst>
        </xdr:cNvPr>
        <xdr:cNvSpPr/>
      </xdr:nvSpPr>
      <xdr:spPr>
        <a:xfrm>
          <a:off x="8689915" y="178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75000</xdr:rowOff>
    </xdr:from>
    <xdr:to>
      <xdr:col>55</xdr:col>
      <xdr:colOff>0</xdr:colOff>
      <xdr:row>108</xdr:row>
      <xdr:rowOff>75025</xdr:rowOff>
    </xdr:to>
    <xdr:cxnSp macro="">
      <xdr:nvCxnSpPr>
        <xdr:cNvPr id="478" name="直線コネクタ 477">
          <a:extLst>
            <a:ext uri="{FF2B5EF4-FFF2-40B4-BE49-F238E27FC236}">
              <a16:creationId xmlns:a16="http://schemas.microsoft.com/office/drawing/2014/main" id="{108FDA59-B162-494F-84C1-34FE8D07804E}"/>
            </a:ext>
          </a:extLst>
        </xdr:cNvPr>
        <xdr:cNvCxnSpPr/>
      </xdr:nvCxnSpPr>
      <xdr:spPr>
        <a:xfrm flipV="1">
          <a:off x="8740715" y="17931679"/>
          <a:ext cx="748342"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24440</xdr:rowOff>
    </xdr:from>
    <xdr:to>
      <xdr:col>46</xdr:col>
      <xdr:colOff>38100</xdr:colOff>
      <xdr:row>108</xdr:row>
      <xdr:rowOff>126040</xdr:rowOff>
    </xdr:to>
    <xdr:sp macro="" textlink="">
      <xdr:nvSpPr>
        <xdr:cNvPr id="479" name="楕円 478">
          <a:extLst>
            <a:ext uri="{FF2B5EF4-FFF2-40B4-BE49-F238E27FC236}">
              <a16:creationId xmlns:a16="http://schemas.microsoft.com/office/drawing/2014/main" id="{5681BFA4-4643-4E0D-8985-7E8E11EFDC06}"/>
            </a:ext>
          </a:extLst>
        </xdr:cNvPr>
        <xdr:cNvSpPr/>
      </xdr:nvSpPr>
      <xdr:spPr>
        <a:xfrm>
          <a:off x="7890774" y="1788111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75025</xdr:rowOff>
    </xdr:from>
    <xdr:to>
      <xdr:col>50</xdr:col>
      <xdr:colOff>114300</xdr:colOff>
      <xdr:row>108</xdr:row>
      <xdr:rowOff>75240</xdr:rowOff>
    </xdr:to>
    <xdr:cxnSp macro="">
      <xdr:nvCxnSpPr>
        <xdr:cNvPr id="480" name="直線コネクタ 479">
          <a:extLst>
            <a:ext uri="{FF2B5EF4-FFF2-40B4-BE49-F238E27FC236}">
              <a16:creationId xmlns:a16="http://schemas.microsoft.com/office/drawing/2014/main" id="{CC1DB1C0-65E4-433F-939C-B46CD660A230}"/>
            </a:ext>
          </a:extLst>
        </xdr:cNvPr>
        <xdr:cNvCxnSpPr/>
      </xdr:nvCxnSpPr>
      <xdr:spPr>
        <a:xfrm flipV="1">
          <a:off x="7932947" y="17931704"/>
          <a:ext cx="807768"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24284</xdr:rowOff>
    </xdr:from>
    <xdr:to>
      <xdr:col>41</xdr:col>
      <xdr:colOff>101600</xdr:colOff>
      <xdr:row>108</xdr:row>
      <xdr:rowOff>125884</xdr:rowOff>
    </xdr:to>
    <xdr:sp macro="" textlink="">
      <xdr:nvSpPr>
        <xdr:cNvPr id="481" name="楕円 480">
          <a:extLst>
            <a:ext uri="{FF2B5EF4-FFF2-40B4-BE49-F238E27FC236}">
              <a16:creationId xmlns:a16="http://schemas.microsoft.com/office/drawing/2014/main" id="{A87E436A-779F-4F99-A064-F010E356A4DF}"/>
            </a:ext>
          </a:extLst>
        </xdr:cNvPr>
        <xdr:cNvSpPr/>
      </xdr:nvSpPr>
      <xdr:spPr>
        <a:xfrm>
          <a:off x="7073660" y="17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75084</xdr:rowOff>
    </xdr:from>
    <xdr:to>
      <xdr:col>45</xdr:col>
      <xdr:colOff>177800</xdr:colOff>
      <xdr:row>108</xdr:row>
      <xdr:rowOff>75240</xdr:rowOff>
    </xdr:to>
    <xdr:cxnSp macro="">
      <xdr:nvCxnSpPr>
        <xdr:cNvPr id="482" name="直線コネクタ 481">
          <a:extLst>
            <a:ext uri="{FF2B5EF4-FFF2-40B4-BE49-F238E27FC236}">
              <a16:creationId xmlns:a16="http://schemas.microsoft.com/office/drawing/2014/main" id="{4F3DA752-FBFA-4A69-A36F-567D52A40317}"/>
            </a:ext>
          </a:extLst>
        </xdr:cNvPr>
        <xdr:cNvCxnSpPr/>
      </xdr:nvCxnSpPr>
      <xdr:spPr>
        <a:xfrm>
          <a:off x="7124460" y="17931763"/>
          <a:ext cx="808487"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24309</xdr:rowOff>
    </xdr:from>
    <xdr:to>
      <xdr:col>36</xdr:col>
      <xdr:colOff>165100</xdr:colOff>
      <xdr:row>108</xdr:row>
      <xdr:rowOff>125909</xdr:rowOff>
    </xdr:to>
    <xdr:sp macro="" textlink="">
      <xdr:nvSpPr>
        <xdr:cNvPr id="483" name="楕円 482">
          <a:extLst>
            <a:ext uri="{FF2B5EF4-FFF2-40B4-BE49-F238E27FC236}">
              <a16:creationId xmlns:a16="http://schemas.microsoft.com/office/drawing/2014/main" id="{0944ED33-60CE-4711-A4A5-F62C3041CA11}"/>
            </a:ext>
          </a:extLst>
        </xdr:cNvPr>
        <xdr:cNvSpPr/>
      </xdr:nvSpPr>
      <xdr:spPr>
        <a:xfrm>
          <a:off x="6274519" y="178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75084</xdr:rowOff>
    </xdr:from>
    <xdr:to>
      <xdr:col>41</xdr:col>
      <xdr:colOff>50800</xdr:colOff>
      <xdr:row>108</xdr:row>
      <xdr:rowOff>75109</xdr:rowOff>
    </xdr:to>
    <xdr:cxnSp macro="">
      <xdr:nvCxnSpPr>
        <xdr:cNvPr id="484" name="直線コネクタ 483">
          <a:extLst>
            <a:ext uri="{FF2B5EF4-FFF2-40B4-BE49-F238E27FC236}">
              <a16:creationId xmlns:a16="http://schemas.microsoft.com/office/drawing/2014/main" id="{A48F771E-6ED0-4C74-BD5A-C919FE16AAF9}"/>
            </a:ext>
          </a:extLst>
        </xdr:cNvPr>
        <xdr:cNvCxnSpPr/>
      </xdr:nvCxnSpPr>
      <xdr:spPr>
        <a:xfrm flipV="1">
          <a:off x="6325319" y="17931763"/>
          <a:ext cx="799141"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12422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8AF1BB6D-7CB5-4649-81AE-4AB25A7CF091}"/>
            </a:ext>
          </a:extLst>
        </xdr:cNvPr>
        <xdr:cNvSpPr txBox="1"/>
      </xdr:nvSpPr>
      <xdr:spPr>
        <a:xfrm>
          <a:off x="8418863" y="17178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26140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92412B27-609A-4D0A-88AB-694F5CCD19ED}"/>
            </a:ext>
          </a:extLst>
        </xdr:cNvPr>
        <xdr:cNvSpPr txBox="1"/>
      </xdr:nvSpPr>
      <xdr:spPr>
        <a:xfrm>
          <a:off x="7614450" y="17192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156277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F4B80FA3-1D46-4B08-8DC3-4CDEFE67114C}"/>
            </a:ext>
          </a:extLst>
        </xdr:cNvPr>
        <xdr:cNvSpPr txBox="1"/>
      </xdr:nvSpPr>
      <xdr:spPr>
        <a:xfrm>
          <a:off x="6860899" y="1732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164062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3A47549C-80BE-48BA-BD65-900001F626AB}"/>
            </a:ext>
          </a:extLst>
        </xdr:cNvPr>
        <xdr:cNvSpPr txBox="1"/>
      </xdr:nvSpPr>
      <xdr:spPr>
        <a:xfrm>
          <a:off x="6043786" y="173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116952</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943F7BB8-165B-41E4-868C-922A4063D295}"/>
            </a:ext>
          </a:extLst>
        </xdr:cNvPr>
        <xdr:cNvSpPr txBox="1"/>
      </xdr:nvSpPr>
      <xdr:spPr>
        <a:xfrm>
          <a:off x="8511115" y="179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117167</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510B0F0A-10F0-46FC-BEC7-3CD78D2E6F72}"/>
            </a:ext>
          </a:extLst>
        </xdr:cNvPr>
        <xdr:cNvSpPr txBox="1"/>
      </xdr:nvSpPr>
      <xdr:spPr>
        <a:xfrm>
          <a:off x="7724673" y="1797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117011</xdr:rowOff>
    </xdr:from>
    <xdr:ext cx="469744" cy="259045"/>
    <xdr:sp macro="" textlink="">
      <xdr:nvSpPr>
        <xdr:cNvPr id="491" name="n_3mainValue【港湾・漁港】&#10;一人当たり有形固定資産（償却資産）額">
          <a:extLst>
            <a:ext uri="{FF2B5EF4-FFF2-40B4-BE49-F238E27FC236}">
              <a16:creationId xmlns:a16="http://schemas.microsoft.com/office/drawing/2014/main" id="{74807853-1832-4A2C-99CD-582480A073A3}"/>
            </a:ext>
          </a:extLst>
        </xdr:cNvPr>
        <xdr:cNvSpPr txBox="1"/>
      </xdr:nvSpPr>
      <xdr:spPr>
        <a:xfrm>
          <a:off x="6907560" y="179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117036</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566292AC-4732-43B6-BCBC-AB58D8555BE6}"/>
            </a:ext>
          </a:extLst>
        </xdr:cNvPr>
        <xdr:cNvSpPr txBox="1"/>
      </xdr:nvSpPr>
      <xdr:spPr>
        <a:xfrm>
          <a:off x="6108419" y="1797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AEF19F17-5C8A-42C8-BA03-14380C5FBBD7}"/>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0E0DA13-D13C-44B7-9578-DF740325311B}"/>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70120041-8A9D-4655-8EAB-F468DC08D0C8}"/>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812F268-8B68-48D4-8C4B-22C1FA2CB331}"/>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F7E88EE-193E-4983-9DF4-5E1913A34059}"/>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660D93E-B047-44FD-98A6-E900D02C9523}"/>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13A3E31-64A1-46D4-BD53-68F6AD57FC1D}"/>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E28C6D3-B67E-4315-89C5-2D017FFA885C}"/>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365D233-A366-4135-ACAA-90E9541EA804}"/>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B279A48A-CFCD-4156-8A87-CD56F90E678B}"/>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BC82988-8BBE-4A7A-BE6F-3715F26728CF}"/>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A0EE91A-3E43-470E-BA8B-A284CD3357C5}"/>
            </a:ext>
          </a:extLst>
        </xdr:cNvPr>
        <xdr:cNvCxnSpPr/>
      </xdr:nvCxnSpPr>
      <xdr:spPr>
        <a:xfrm>
          <a:off x="11277840" y="693060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8ABDC46F-779E-4099-8AAA-C99B71F2FB5C}"/>
            </a:ext>
          </a:extLst>
        </xdr:cNvPr>
        <xdr:cNvSpPr txBox="1"/>
      </xdr:nvSpPr>
      <xdr:spPr>
        <a:xfrm>
          <a:off x="10864576"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8D29A3E-5157-49CA-A72A-2A25595E4B32}"/>
            </a:ext>
          </a:extLst>
        </xdr:cNvPr>
        <xdr:cNvCxnSpPr/>
      </xdr:nvCxnSpPr>
      <xdr:spPr>
        <a:xfrm>
          <a:off x="11277840" y="65647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5AF0BB58-A2A0-4AF6-9EA8-353301487DB9}"/>
            </a:ext>
          </a:extLst>
        </xdr:cNvPr>
        <xdr:cNvSpPr txBox="1"/>
      </xdr:nvSpPr>
      <xdr:spPr>
        <a:xfrm>
          <a:off x="10910724"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E2DECB2A-D2B4-42E8-A54D-FB62C2F7CB46}"/>
            </a:ext>
          </a:extLst>
        </xdr:cNvPr>
        <xdr:cNvCxnSpPr/>
      </xdr:nvCxnSpPr>
      <xdr:spPr>
        <a:xfrm>
          <a:off x="11277840" y="62063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E61A92AC-98A6-4140-9ECA-E361A2DCF378}"/>
            </a:ext>
          </a:extLst>
        </xdr:cNvPr>
        <xdr:cNvSpPr txBox="1"/>
      </xdr:nvSpPr>
      <xdr:spPr>
        <a:xfrm>
          <a:off x="10910724"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942890F1-1BD2-4B12-8743-7B3F81B38B5D}"/>
            </a:ext>
          </a:extLst>
        </xdr:cNvPr>
        <xdr:cNvCxnSpPr/>
      </xdr:nvCxnSpPr>
      <xdr:spPr>
        <a:xfrm>
          <a:off x="11277840" y="584044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C9A29C1B-92A4-4539-86DE-9B4EDBF627D5}"/>
            </a:ext>
          </a:extLst>
        </xdr:cNvPr>
        <xdr:cNvSpPr txBox="1"/>
      </xdr:nvSpPr>
      <xdr:spPr>
        <a:xfrm>
          <a:off x="10910724"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DA329C5-12C3-48AC-A9C2-5AC774D60BEF}"/>
            </a:ext>
          </a:extLst>
        </xdr:cNvPr>
        <xdr:cNvCxnSpPr/>
      </xdr:nvCxnSpPr>
      <xdr:spPr>
        <a:xfrm>
          <a:off x="11277840" y="547453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EE398D50-E1DB-4AEA-9FC9-63B74E1DEE68}"/>
            </a:ext>
          </a:extLst>
        </xdr:cNvPr>
        <xdr:cNvSpPr txBox="1"/>
      </xdr:nvSpPr>
      <xdr:spPr>
        <a:xfrm>
          <a:off x="10910724"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FF48C6C-7E45-4064-8105-68D418400614}"/>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7E7A4EA0-ACC2-4029-A04D-71ABD0CADED3}"/>
            </a:ext>
          </a:extLst>
        </xdr:cNvPr>
        <xdr:cNvSpPr txBox="1"/>
      </xdr:nvSpPr>
      <xdr:spPr>
        <a:xfrm>
          <a:off x="10974844" y="49739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723A9D48-522A-4ACB-B406-ACAA2189A2FB}"/>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AAE0F7FC-848B-4472-8733-011FCB037817}"/>
            </a:ext>
          </a:extLst>
        </xdr:cNvPr>
        <xdr:cNvCxnSpPr/>
      </xdr:nvCxnSpPr>
      <xdr:spPr>
        <a:xfrm flipV="1">
          <a:off x="14791270" y="5716546"/>
          <a:ext cx="0" cy="121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83A52CE2-1942-4E4C-B311-EE49F27222D7}"/>
            </a:ext>
          </a:extLst>
        </xdr:cNvPr>
        <xdr:cNvSpPr txBox="1"/>
      </xdr:nvSpPr>
      <xdr:spPr>
        <a:xfrm>
          <a:off x="14830006" y="69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54D89514-E7E1-4893-8EAA-DA8660B3F027}"/>
            </a:ext>
          </a:extLst>
        </xdr:cNvPr>
        <xdr:cNvCxnSpPr/>
      </xdr:nvCxnSpPr>
      <xdr:spPr>
        <a:xfrm>
          <a:off x="14703006" y="693060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173E632-EB36-4141-820A-91BDDDBB6396}"/>
            </a:ext>
          </a:extLst>
        </xdr:cNvPr>
        <xdr:cNvSpPr txBox="1"/>
      </xdr:nvSpPr>
      <xdr:spPr>
        <a:xfrm>
          <a:off x="14830006" y="549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324693BB-03CE-4038-90AA-06208CFFE938}"/>
            </a:ext>
          </a:extLst>
        </xdr:cNvPr>
        <xdr:cNvCxnSpPr/>
      </xdr:nvCxnSpPr>
      <xdr:spPr>
        <a:xfrm>
          <a:off x="14703006" y="571654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EE92A86-1943-479C-92FC-4A1175FD0E9F}"/>
            </a:ext>
          </a:extLst>
        </xdr:cNvPr>
        <xdr:cNvSpPr txBox="1"/>
      </xdr:nvSpPr>
      <xdr:spPr>
        <a:xfrm>
          <a:off x="14830006" y="5966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A72FE31A-36E7-4B8C-821E-9C997463E1AA}"/>
            </a:ext>
          </a:extLst>
        </xdr:cNvPr>
        <xdr:cNvSpPr/>
      </xdr:nvSpPr>
      <xdr:spPr>
        <a:xfrm>
          <a:off x="14741106" y="6107921"/>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8E6BAAAD-FE6B-42C3-A514-C57CB31844F3}"/>
            </a:ext>
          </a:extLst>
        </xdr:cNvPr>
        <xdr:cNvSpPr/>
      </xdr:nvSpPr>
      <xdr:spPr>
        <a:xfrm>
          <a:off x="13974792" y="614792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7716E4B5-3923-491B-9F63-5CDD34F63378}"/>
            </a:ext>
          </a:extLst>
        </xdr:cNvPr>
        <xdr:cNvSpPr/>
      </xdr:nvSpPr>
      <xdr:spPr>
        <a:xfrm>
          <a:off x="13175651" y="61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6" name="フローチャート: 判断 525">
          <a:extLst>
            <a:ext uri="{FF2B5EF4-FFF2-40B4-BE49-F238E27FC236}">
              <a16:creationId xmlns:a16="http://schemas.microsoft.com/office/drawing/2014/main" id="{3876A1B6-9616-473C-8EBA-CC2C18BD0414}"/>
            </a:ext>
          </a:extLst>
        </xdr:cNvPr>
        <xdr:cNvSpPr/>
      </xdr:nvSpPr>
      <xdr:spPr>
        <a:xfrm>
          <a:off x="12376509" y="6130781"/>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7" name="フローチャート: 判断 526">
          <a:extLst>
            <a:ext uri="{FF2B5EF4-FFF2-40B4-BE49-F238E27FC236}">
              <a16:creationId xmlns:a16="http://schemas.microsoft.com/office/drawing/2014/main" id="{FE5230C2-1799-46EB-B214-F5F410FCA856}"/>
            </a:ext>
          </a:extLst>
        </xdr:cNvPr>
        <xdr:cNvSpPr/>
      </xdr:nvSpPr>
      <xdr:spPr>
        <a:xfrm>
          <a:off x="11559396" y="613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70D7ED2-813B-4FC1-9FF0-70C74240570E}"/>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B7F3A34-FF9E-4938-8EBC-8EBFCE875510}"/>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E1C3A6E-1162-4C7C-AA2B-927F81B2D6FD}"/>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A38F80F-E304-4B8F-A4DC-C7C4D266A55C}"/>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D357B3B-5F63-4B7E-A988-986DC77E0655}"/>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33" name="楕円 532">
          <a:extLst>
            <a:ext uri="{FF2B5EF4-FFF2-40B4-BE49-F238E27FC236}">
              <a16:creationId xmlns:a16="http://schemas.microsoft.com/office/drawing/2014/main" id="{7D934D2D-8DB5-4D3A-B0FB-5BF183361A8E}"/>
            </a:ext>
          </a:extLst>
        </xdr:cNvPr>
        <xdr:cNvSpPr/>
      </xdr:nvSpPr>
      <xdr:spPr>
        <a:xfrm>
          <a:off x="14741106" y="6233651"/>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D0AD2E76-EDB7-434C-A523-EB844EFFD554}"/>
            </a:ext>
          </a:extLst>
        </xdr:cNvPr>
        <xdr:cNvSpPr txBox="1"/>
      </xdr:nvSpPr>
      <xdr:spPr>
        <a:xfrm>
          <a:off x="14830006" y="621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5" name="楕円 534">
          <a:extLst>
            <a:ext uri="{FF2B5EF4-FFF2-40B4-BE49-F238E27FC236}">
              <a16:creationId xmlns:a16="http://schemas.microsoft.com/office/drawing/2014/main" id="{AAE7DC8B-6ECB-42FF-8245-B5E695584396}"/>
            </a:ext>
          </a:extLst>
        </xdr:cNvPr>
        <xdr:cNvSpPr/>
      </xdr:nvSpPr>
      <xdr:spPr>
        <a:xfrm>
          <a:off x="13974792" y="623264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47625</xdr:rowOff>
    </xdr:to>
    <xdr:cxnSp macro="">
      <xdr:nvCxnSpPr>
        <xdr:cNvPr id="536" name="直線コネクタ 535">
          <a:extLst>
            <a:ext uri="{FF2B5EF4-FFF2-40B4-BE49-F238E27FC236}">
              <a16:creationId xmlns:a16="http://schemas.microsoft.com/office/drawing/2014/main" id="{1C8D70FF-1097-4FDE-8DF4-B6F44BDC9F1D}"/>
            </a:ext>
          </a:extLst>
        </xdr:cNvPr>
        <xdr:cNvCxnSpPr/>
      </xdr:nvCxnSpPr>
      <xdr:spPr>
        <a:xfrm flipV="1">
          <a:off x="14025592" y="6276903"/>
          <a:ext cx="76631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7" name="楕円 536">
          <a:extLst>
            <a:ext uri="{FF2B5EF4-FFF2-40B4-BE49-F238E27FC236}">
              <a16:creationId xmlns:a16="http://schemas.microsoft.com/office/drawing/2014/main" id="{BBCE08F1-788C-48D9-8876-41517CF16A9E}"/>
            </a:ext>
          </a:extLst>
        </xdr:cNvPr>
        <xdr:cNvSpPr/>
      </xdr:nvSpPr>
      <xdr:spPr>
        <a:xfrm>
          <a:off x="13175651" y="618983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47625</xdr:rowOff>
    </xdr:to>
    <xdr:cxnSp macro="">
      <xdr:nvCxnSpPr>
        <xdr:cNvPr id="538" name="直線コネクタ 537">
          <a:extLst>
            <a:ext uri="{FF2B5EF4-FFF2-40B4-BE49-F238E27FC236}">
              <a16:creationId xmlns:a16="http://schemas.microsoft.com/office/drawing/2014/main" id="{1B27CDAA-9B73-4C79-8B72-07500296D81F}"/>
            </a:ext>
          </a:extLst>
        </xdr:cNvPr>
        <xdr:cNvCxnSpPr/>
      </xdr:nvCxnSpPr>
      <xdr:spPr>
        <a:xfrm>
          <a:off x="13226451" y="6240636"/>
          <a:ext cx="799141"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9" name="楕円 538">
          <a:extLst>
            <a:ext uri="{FF2B5EF4-FFF2-40B4-BE49-F238E27FC236}">
              <a16:creationId xmlns:a16="http://schemas.microsoft.com/office/drawing/2014/main" id="{365B351A-E2BC-44AC-B605-59955D6FAE87}"/>
            </a:ext>
          </a:extLst>
        </xdr:cNvPr>
        <xdr:cNvSpPr/>
      </xdr:nvSpPr>
      <xdr:spPr>
        <a:xfrm>
          <a:off x="12376509" y="6189836"/>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37</xdr:row>
      <xdr:rowOff>167640</xdr:rowOff>
    </xdr:to>
    <xdr:cxnSp macro="">
      <xdr:nvCxnSpPr>
        <xdr:cNvPr id="540" name="直線コネクタ 539">
          <a:extLst>
            <a:ext uri="{FF2B5EF4-FFF2-40B4-BE49-F238E27FC236}">
              <a16:creationId xmlns:a16="http://schemas.microsoft.com/office/drawing/2014/main" id="{8B05746C-94AB-46CA-97C1-2B60A3F79AA7}"/>
            </a:ext>
          </a:extLst>
        </xdr:cNvPr>
        <xdr:cNvCxnSpPr/>
      </xdr:nvCxnSpPr>
      <xdr:spPr>
        <a:xfrm>
          <a:off x="12418682" y="6240636"/>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135890</xdr:rowOff>
    </xdr:from>
    <xdr:to>
      <xdr:col>67</xdr:col>
      <xdr:colOff>101600</xdr:colOff>
      <xdr:row>42</xdr:row>
      <xdr:rowOff>66040</xdr:rowOff>
    </xdr:to>
    <xdr:sp macro="" textlink="">
      <xdr:nvSpPr>
        <xdr:cNvPr id="541" name="楕円 540">
          <a:extLst>
            <a:ext uri="{FF2B5EF4-FFF2-40B4-BE49-F238E27FC236}">
              <a16:creationId xmlns:a16="http://schemas.microsoft.com/office/drawing/2014/main" id="{0ADD9914-8F49-49F8-8161-85C25DD87CCB}"/>
            </a:ext>
          </a:extLst>
        </xdr:cNvPr>
        <xdr:cNvSpPr/>
      </xdr:nvSpPr>
      <xdr:spPr>
        <a:xfrm>
          <a:off x="11559396" y="686449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42</xdr:row>
      <xdr:rowOff>15240</xdr:rowOff>
    </xdr:to>
    <xdr:cxnSp macro="">
      <xdr:nvCxnSpPr>
        <xdr:cNvPr id="542" name="直線コネクタ 541">
          <a:extLst>
            <a:ext uri="{FF2B5EF4-FFF2-40B4-BE49-F238E27FC236}">
              <a16:creationId xmlns:a16="http://schemas.microsoft.com/office/drawing/2014/main" id="{023B4F4D-6DF7-4ABD-9D03-00629809B833}"/>
            </a:ext>
          </a:extLst>
        </xdr:cNvPr>
        <xdr:cNvCxnSpPr/>
      </xdr:nvCxnSpPr>
      <xdr:spPr>
        <a:xfrm flipV="1">
          <a:off x="11610196" y="6240636"/>
          <a:ext cx="808486" cy="6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F9F283A-6590-488C-8B5E-996B8109CEB7}"/>
            </a:ext>
          </a:extLst>
        </xdr:cNvPr>
        <xdr:cNvSpPr txBox="1"/>
      </xdr:nvSpPr>
      <xdr:spPr>
        <a:xfrm>
          <a:off x="13828308" y="593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DE332EA5-B13E-4D05-937C-3868883ACDF4}"/>
            </a:ext>
          </a:extLst>
        </xdr:cNvPr>
        <xdr:cNvSpPr txBox="1"/>
      </xdr:nvSpPr>
      <xdr:spPr>
        <a:xfrm>
          <a:off x="13041867" y="5909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EE4CE19-0228-450E-A4D8-9010E028C99C}"/>
            </a:ext>
          </a:extLst>
        </xdr:cNvPr>
        <xdr:cNvSpPr txBox="1"/>
      </xdr:nvSpPr>
      <xdr:spPr>
        <a:xfrm>
          <a:off x="12242725" y="5913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C9177889-82AA-4CE9-999B-69E6D427B6D2}"/>
            </a:ext>
          </a:extLst>
        </xdr:cNvPr>
        <xdr:cNvSpPr txBox="1"/>
      </xdr:nvSpPr>
      <xdr:spPr>
        <a:xfrm>
          <a:off x="11425612" y="591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E7E58987-3CF2-4EFD-9EDB-90E19E4A59CC}"/>
            </a:ext>
          </a:extLst>
        </xdr:cNvPr>
        <xdr:cNvSpPr txBox="1"/>
      </xdr:nvSpPr>
      <xdr:spPr>
        <a:xfrm>
          <a:off x="13828308" y="6326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857B1512-13D7-484A-83E8-CC6AB72AA176}"/>
            </a:ext>
          </a:extLst>
        </xdr:cNvPr>
        <xdr:cNvSpPr txBox="1"/>
      </xdr:nvSpPr>
      <xdr:spPr>
        <a:xfrm>
          <a:off x="13041867" y="627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3AA76E7-29B2-4CD5-8270-FD9716C70131}"/>
            </a:ext>
          </a:extLst>
        </xdr:cNvPr>
        <xdr:cNvSpPr txBox="1"/>
      </xdr:nvSpPr>
      <xdr:spPr>
        <a:xfrm>
          <a:off x="12242725" y="627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57167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8BBD1B80-DE01-4871-B07C-D62F67A55624}"/>
            </a:ext>
          </a:extLst>
        </xdr:cNvPr>
        <xdr:cNvSpPr txBox="1"/>
      </xdr:nvSpPr>
      <xdr:spPr>
        <a:xfrm>
          <a:off x="11425612" y="694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A7FAFAC-EDF1-4FD9-A243-373473503491}"/>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493650F-C45C-42F7-B5EA-668E2FA8DD3F}"/>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D0BE900-C244-48BE-8BB8-ECCBBDE39DD5}"/>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C9BF0953-FE03-4F46-8482-5B5AD5EB8D45}"/>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F8DF31F-0013-443D-9611-036A8FC7B1A8}"/>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3663A1D4-8460-461E-884A-763280B56855}"/>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2945621-7CBF-41A3-8FDB-2CA3EA9BCCEC}"/>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15BFC91-0ADF-4596-97D3-AABA2D9C023B}"/>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8E49D58-14F0-43EC-8771-3D2C75593F3D}"/>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9F1B5F3-16C9-44A1-9D43-5880509B7EA9}"/>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3EEAD31-704A-4DEC-BA2F-F10696C2C975}"/>
            </a:ext>
          </a:extLst>
        </xdr:cNvPr>
        <xdr:cNvCxnSpPr/>
      </xdr:nvCxnSpPr>
      <xdr:spPr>
        <a:xfrm>
          <a:off x="16562717"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63BBF08F-FEFF-4F68-95F5-84555C9DC1F1}"/>
            </a:ext>
          </a:extLst>
        </xdr:cNvPr>
        <xdr:cNvSpPr txBox="1"/>
      </xdr:nvSpPr>
      <xdr:spPr>
        <a:xfrm>
          <a:off x="16149453"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D2F6EAE0-4D3D-44DD-93A9-E6B85BCE0C6B}"/>
            </a:ext>
          </a:extLst>
        </xdr:cNvPr>
        <xdr:cNvCxnSpPr/>
      </xdr:nvCxnSpPr>
      <xdr:spPr>
        <a:xfrm>
          <a:off x="16562717"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29191036-5148-49E1-805C-E48B31989921}"/>
            </a:ext>
          </a:extLst>
        </xdr:cNvPr>
        <xdr:cNvSpPr txBox="1"/>
      </xdr:nvSpPr>
      <xdr:spPr>
        <a:xfrm>
          <a:off x="16149453" y="643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E05EBB4-E0CF-498B-93D2-9E9A3F601991}"/>
            </a:ext>
          </a:extLst>
        </xdr:cNvPr>
        <xdr:cNvCxnSpPr/>
      </xdr:nvCxnSpPr>
      <xdr:spPr>
        <a:xfrm>
          <a:off x="16562717"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DB3150ED-8685-46A8-9A21-F22C8B1FE1BF}"/>
            </a:ext>
          </a:extLst>
        </xdr:cNvPr>
        <xdr:cNvSpPr txBox="1"/>
      </xdr:nvSpPr>
      <xdr:spPr>
        <a:xfrm>
          <a:off x="16149453" y="60716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A45CE735-2122-4F09-AEAD-EBB171BFC98A}"/>
            </a:ext>
          </a:extLst>
        </xdr:cNvPr>
        <xdr:cNvCxnSpPr/>
      </xdr:nvCxnSpPr>
      <xdr:spPr>
        <a:xfrm>
          <a:off x="16562717"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D0F2F91D-6F4D-4C33-B494-313F3BE86C33}"/>
            </a:ext>
          </a:extLst>
        </xdr:cNvPr>
        <xdr:cNvSpPr txBox="1"/>
      </xdr:nvSpPr>
      <xdr:spPr>
        <a:xfrm>
          <a:off x="16149453" y="57057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61A3B6B-6850-4C1A-9D2F-A2CB89F40D8D}"/>
            </a:ext>
          </a:extLst>
        </xdr:cNvPr>
        <xdr:cNvCxnSpPr/>
      </xdr:nvCxnSpPr>
      <xdr:spPr>
        <a:xfrm>
          <a:off x="16562717"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9B71F9DB-EDF9-4F0D-8ABB-2D58477BEA6C}"/>
            </a:ext>
          </a:extLst>
        </xdr:cNvPr>
        <xdr:cNvSpPr txBox="1"/>
      </xdr:nvSpPr>
      <xdr:spPr>
        <a:xfrm>
          <a:off x="16149453" y="53398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337394D-0FAD-474A-9A18-452E6FFD426C}"/>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8DE4FFCC-E84D-4D1B-A5D1-4D0462AD0FFB}"/>
            </a:ext>
          </a:extLst>
        </xdr:cNvPr>
        <xdr:cNvSpPr txBox="1"/>
      </xdr:nvSpPr>
      <xdr:spPr>
        <a:xfrm>
          <a:off x="16149453"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2B024F6F-2F52-4C2F-9CDB-8BFF69E6D7CD}"/>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D980A492-44F9-4DCF-B08F-62326D5AA5E3}"/>
            </a:ext>
          </a:extLst>
        </xdr:cNvPr>
        <xdr:cNvCxnSpPr/>
      </xdr:nvCxnSpPr>
      <xdr:spPr>
        <a:xfrm flipV="1">
          <a:off x="20076147" y="5670826"/>
          <a:ext cx="0" cy="121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7734D95C-5303-4814-9522-28E585EB59E0}"/>
            </a:ext>
          </a:extLst>
        </xdr:cNvPr>
        <xdr:cNvSpPr txBox="1"/>
      </xdr:nvSpPr>
      <xdr:spPr>
        <a:xfrm>
          <a:off x="20114883" y="68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1180C1F2-3409-40F4-A532-EA073300CA31}"/>
            </a:ext>
          </a:extLst>
        </xdr:cNvPr>
        <xdr:cNvCxnSpPr/>
      </xdr:nvCxnSpPr>
      <xdr:spPr>
        <a:xfrm>
          <a:off x="20005855" y="688671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A63EF219-8791-4B9A-871D-5076F2C54A04}"/>
            </a:ext>
          </a:extLst>
        </xdr:cNvPr>
        <xdr:cNvSpPr txBox="1"/>
      </xdr:nvSpPr>
      <xdr:spPr>
        <a:xfrm>
          <a:off x="20114883" y="545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9E2DD508-1814-413D-B5F6-53F41ABFE1B4}"/>
            </a:ext>
          </a:extLst>
        </xdr:cNvPr>
        <xdr:cNvCxnSpPr/>
      </xdr:nvCxnSpPr>
      <xdr:spPr>
        <a:xfrm>
          <a:off x="20005855" y="567082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83002D5B-D444-4D6D-A873-289DF9EEAC76}"/>
            </a:ext>
          </a:extLst>
        </xdr:cNvPr>
        <xdr:cNvSpPr txBox="1"/>
      </xdr:nvSpPr>
      <xdr:spPr>
        <a:xfrm>
          <a:off x="20114883" y="6208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59A7FD69-A347-46B1-9299-22DBBFE868CD}"/>
            </a:ext>
          </a:extLst>
        </xdr:cNvPr>
        <xdr:cNvSpPr/>
      </xdr:nvSpPr>
      <xdr:spPr>
        <a:xfrm>
          <a:off x="20025983" y="634992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F98502D4-89C9-4F54-8C59-5580F1A7489E}"/>
            </a:ext>
          </a:extLst>
        </xdr:cNvPr>
        <xdr:cNvSpPr/>
      </xdr:nvSpPr>
      <xdr:spPr>
        <a:xfrm>
          <a:off x="19277642" y="638993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BDBE4E09-B150-42E4-BD83-E7D31F16B49E}"/>
            </a:ext>
          </a:extLst>
        </xdr:cNvPr>
        <xdr:cNvSpPr/>
      </xdr:nvSpPr>
      <xdr:spPr>
        <a:xfrm>
          <a:off x="18460528"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583" name="フローチャート: 判断 582">
          <a:extLst>
            <a:ext uri="{FF2B5EF4-FFF2-40B4-BE49-F238E27FC236}">
              <a16:creationId xmlns:a16="http://schemas.microsoft.com/office/drawing/2014/main" id="{55632E8E-F307-4DCF-B6CA-0A80C4DFAA70}"/>
            </a:ext>
          </a:extLst>
        </xdr:cNvPr>
        <xdr:cNvSpPr/>
      </xdr:nvSpPr>
      <xdr:spPr>
        <a:xfrm>
          <a:off x="17661387"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584" name="フローチャート: 判断 583">
          <a:extLst>
            <a:ext uri="{FF2B5EF4-FFF2-40B4-BE49-F238E27FC236}">
              <a16:creationId xmlns:a16="http://schemas.microsoft.com/office/drawing/2014/main" id="{6FDEAB32-FFCD-445D-8FFD-6D3C5FC7C9AD}"/>
            </a:ext>
          </a:extLst>
        </xdr:cNvPr>
        <xdr:cNvSpPr/>
      </xdr:nvSpPr>
      <xdr:spPr>
        <a:xfrm>
          <a:off x="16862245" y="6450965"/>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F40026D-1FE5-4B53-B80A-0BBB629EF88A}"/>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52EE8BD-75DB-40CC-BF91-0BBF48E53EE7}"/>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909890F-88B2-4C0E-B402-0574EDE92C43}"/>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F95EA4F-30D6-481F-9776-48190C710411}"/>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8A25209-185A-451A-AC6D-C8F2EAA62526}"/>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90" name="楕円 589">
          <a:extLst>
            <a:ext uri="{FF2B5EF4-FFF2-40B4-BE49-F238E27FC236}">
              <a16:creationId xmlns:a16="http://schemas.microsoft.com/office/drawing/2014/main" id="{B798AA96-E108-4F60-B80E-3CFFB6B68504}"/>
            </a:ext>
          </a:extLst>
        </xdr:cNvPr>
        <xdr:cNvSpPr/>
      </xdr:nvSpPr>
      <xdr:spPr>
        <a:xfrm>
          <a:off x="20025983"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E567C294-067C-48E7-89E5-0308E6FD0B12}"/>
            </a:ext>
          </a:extLst>
        </xdr:cNvPr>
        <xdr:cNvSpPr txBox="1"/>
      </xdr:nvSpPr>
      <xdr:spPr>
        <a:xfrm>
          <a:off x="20114883" y="63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92" name="楕円 591">
          <a:extLst>
            <a:ext uri="{FF2B5EF4-FFF2-40B4-BE49-F238E27FC236}">
              <a16:creationId xmlns:a16="http://schemas.microsoft.com/office/drawing/2014/main" id="{D1DF92A4-1F03-4C15-8EC2-60C87F0B7124}"/>
            </a:ext>
          </a:extLst>
        </xdr:cNvPr>
        <xdr:cNvSpPr/>
      </xdr:nvSpPr>
      <xdr:spPr>
        <a:xfrm>
          <a:off x="19277642" y="641858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68580</xdr:rowOff>
    </xdr:to>
    <xdr:cxnSp macro="">
      <xdr:nvCxnSpPr>
        <xdr:cNvPr id="593" name="直線コネクタ 592">
          <a:extLst>
            <a:ext uri="{FF2B5EF4-FFF2-40B4-BE49-F238E27FC236}">
              <a16:creationId xmlns:a16="http://schemas.microsoft.com/office/drawing/2014/main" id="{691E4BA4-985C-456E-9EE2-7D98D79049AC}"/>
            </a:ext>
          </a:extLst>
        </xdr:cNvPr>
        <xdr:cNvCxnSpPr/>
      </xdr:nvCxnSpPr>
      <xdr:spPr>
        <a:xfrm flipV="1">
          <a:off x="19319815" y="6457950"/>
          <a:ext cx="756968"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594" name="楕円 593">
          <a:extLst>
            <a:ext uri="{FF2B5EF4-FFF2-40B4-BE49-F238E27FC236}">
              <a16:creationId xmlns:a16="http://schemas.microsoft.com/office/drawing/2014/main" id="{342ACE90-48CE-48A5-9211-D048DFE86807}"/>
            </a:ext>
          </a:extLst>
        </xdr:cNvPr>
        <xdr:cNvSpPr/>
      </xdr:nvSpPr>
      <xdr:spPr>
        <a:xfrm>
          <a:off x="18460528"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80010</xdr:rowOff>
    </xdr:to>
    <xdr:cxnSp macro="">
      <xdr:nvCxnSpPr>
        <xdr:cNvPr id="595" name="直線コネクタ 594">
          <a:extLst>
            <a:ext uri="{FF2B5EF4-FFF2-40B4-BE49-F238E27FC236}">
              <a16:creationId xmlns:a16="http://schemas.microsoft.com/office/drawing/2014/main" id="{CE95F552-41DD-4EE7-9755-96EA3F6E1037}"/>
            </a:ext>
          </a:extLst>
        </xdr:cNvPr>
        <xdr:cNvCxnSpPr/>
      </xdr:nvCxnSpPr>
      <xdr:spPr>
        <a:xfrm flipV="1">
          <a:off x="18511328" y="6469380"/>
          <a:ext cx="808487"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42545</xdr:rowOff>
    </xdr:from>
    <xdr:to>
      <xdr:col>102</xdr:col>
      <xdr:colOff>165100</xdr:colOff>
      <xdr:row>39</xdr:row>
      <xdr:rowOff>144145</xdr:rowOff>
    </xdr:to>
    <xdr:sp macro="" textlink="">
      <xdr:nvSpPr>
        <xdr:cNvPr id="596" name="楕円 595">
          <a:extLst>
            <a:ext uri="{FF2B5EF4-FFF2-40B4-BE49-F238E27FC236}">
              <a16:creationId xmlns:a16="http://schemas.microsoft.com/office/drawing/2014/main" id="{0A945BDC-18E4-417F-A2C0-3E54CDBD2E58}"/>
            </a:ext>
          </a:extLst>
        </xdr:cNvPr>
        <xdr:cNvSpPr/>
      </xdr:nvSpPr>
      <xdr:spPr>
        <a:xfrm>
          <a:off x="17661387"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93345</xdr:rowOff>
    </xdr:to>
    <xdr:cxnSp macro="">
      <xdr:nvCxnSpPr>
        <xdr:cNvPr id="597" name="直線コネクタ 596">
          <a:extLst>
            <a:ext uri="{FF2B5EF4-FFF2-40B4-BE49-F238E27FC236}">
              <a16:creationId xmlns:a16="http://schemas.microsoft.com/office/drawing/2014/main" id="{F5117B8D-7DD1-476D-ADB3-07B2DC79F147}"/>
            </a:ext>
          </a:extLst>
        </xdr:cNvPr>
        <xdr:cNvCxnSpPr/>
      </xdr:nvCxnSpPr>
      <xdr:spPr>
        <a:xfrm flipV="1">
          <a:off x="17712187" y="6480810"/>
          <a:ext cx="799141"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598" name="楕円 597">
          <a:extLst>
            <a:ext uri="{FF2B5EF4-FFF2-40B4-BE49-F238E27FC236}">
              <a16:creationId xmlns:a16="http://schemas.microsoft.com/office/drawing/2014/main" id="{53C17A94-A0C8-4283-8C2A-D0B96EDE4029}"/>
            </a:ext>
          </a:extLst>
        </xdr:cNvPr>
        <xdr:cNvSpPr/>
      </xdr:nvSpPr>
      <xdr:spPr>
        <a:xfrm>
          <a:off x="16862245" y="6494780"/>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93345</xdr:rowOff>
    </xdr:from>
    <xdr:to>
      <xdr:col>102</xdr:col>
      <xdr:colOff>114300</xdr:colOff>
      <xdr:row>39</xdr:row>
      <xdr:rowOff>144780</xdr:rowOff>
    </xdr:to>
    <xdr:cxnSp macro="">
      <xdr:nvCxnSpPr>
        <xdr:cNvPr id="599" name="直線コネクタ 598">
          <a:extLst>
            <a:ext uri="{FF2B5EF4-FFF2-40B4-BE49-F238E27FC236}">
              <a16:creationId xmlns:a16="http://schemas.microsoft.com/office/drawing/2014/main" id="{A8B2D358-5342-462F-AB4B-5C2B4910E134}"/>
            </a:ext>
          </a:extLst>
        </xdr:cNvPr>
        <xdr:cNvCxnSpPr/>
      </xdr:nvCxnSpPr>
      <xdr:spPr>
        <a:xfrm flipV="1">
          <a:off x="16904418" y="6494145"/>
          <a:ext cx="807769"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8F4161BF-BD99-4697-BC36-89706811160F}"/>
            </a:ext>
          </a:extLst>
        </xdr:cNvPr>
        <xdr:cNvSpPr txBox="1"/>
      </xdr:nvSpPr>
      <xdr:spPr>
        <a:xfrm>
          <a:off x="19098840" y="61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2755925-30F0-4897-AF64-2953643E062E}"/>
            </a:ext>
          </a:extLst>
        </xdr:cNvPr>
        <xdr:cNvSpPr txBox="1"/>
      </xdr:nvSpPr>
      <xdr:spPr>
        <a:xfrm>
          <a:off x="18294427" y="620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142892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6C17A634-2720-4251-9AE0-DA112F45DDC2}"/>
            </a:ext>
          </a:extLst>
        </xdr:cNvPr>
        <xdr:cNvSpPr txBox="1"/>
      </xdr:nvSpPr>
      <xdr:spPr>
        <a:xfrm>
          <a:off x="17495285"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BAC1547-6DD9-4608-8304-7FB6C455E2F1}"/>
            </a:ext>
          </a:extLst>
        </xdr:cNvPr>
        <xdr:cNvSpPr txBox="1"/>
      </xdr:nvSpPr>
      <xdr:spPr>
        <a:xfrm>
          <a:off x="16696144" y="623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110507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17702C0-5F16-43BD-8C0C-B730120F801D}"/>
            </a:ext>
          </a:extLst>
        </xdr:cNvPr>
        <xdr:cNvSpPr txBox="1"/>
      </xdr:nvSpPr>
      <xdr:spPr>
        <a:xfrm>
          <a:off x="1909884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FE129429-082D-439A-A2DE-6A57EA20BC93}"/>
            </a:ext>
          </a:extLst>
        </xdr:cNvPr>
        <xdr:cNvSpPr txBox="1"/>
      </xdr:nvSpPr>
      <xdr:spPr>
        <a:xfrm>
          <a:off x="18294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160672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D6433DB2-23BB-46AD-BD9E-75ED17533B9C}"/>
            </a:ext>
          </a:extLst>
        </xdr:cNvPr>
        <xdr:cNvSpPr txBox="1"/>
      </xdr:nvSpPr>
      <xdr:spPr>
        <a:xfrm>
          <a:off x="17495285" y="62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50A29D2-6A8E-44E8-9152-E43BC12B3178}"/>
            </a:ext>
          </a:extLst>
        </xdr:cNvPr>
        <xdr:cNvSpPr txBox="1"/>
      </xdr:nvSpPr>
      <xdr:spPr>
        <a:xfrm>
          <a:off x="16696144" y="657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BE4F2BB-E3F7-4A88-ADA9-48711ED767A9}"/>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2464608-87E8-479D-BC8E-18338F999F7D}"/>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24BE22D-E4AA-46D4-BE29-BE14AD0F8892}"/>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479D8C3-0159-4BFE-8075-DDD44BB8A890}"/>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7217CB3-B78B-4972-9EBA-1CAC3332C89A}"/>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542BF72-0C9C-4BE9-BAA1-F51F84EFA0D4}"/>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C87C61B-7DA9-4F78-8E0A-A6FAC23E673F}"/>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2DFEADD-44B4-431D-AA30-1B16D2815EAF}"/>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84176B8-93A5-4727-8217-90EA855EF9F1}"/>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EFBD2603-79DF-4C61-9B1F-14F355C183AA}"/>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82305B-22FB-411D-8897-D960A4C2366C}"/>
            </a:ext>
          </a:extLst>
        </xdr:cNvPr>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8FA4F5E4-8303-46E4-8203-C269B6EB7356}"/>
            </a:ext>
          </a:extLst>
        </xdr:cNvPr>
        <xdr:cNvCxnSpPr/>
      </xdr:nvCxnSpPr>
      <xdr:spPr>
        <a:xfrm>
          <a:off x="11277840" y="1062897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06699EDE-6C84-408D-A118-23AF322DD0B6}"/>
            </a:ext>
          </a:extLst>
        </xdr:cNvPr>
        <xdr:cNvSpPr txBox="1"/>
      </xdr:nvSpPr>
      <xdr:spPr>
        <a:xfrm>
          <a:off x="10910724" y="104943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E7DC997D-B9B3-4595-AFC1-FEC2E50CB055}"/>
            </a:ext>
          </a:extLst>
        </xdr:cNvPr>
        <xdr:cNvCxnSpPr/>
      </xdr:nvCxnSpPr>
      <xdr:spPr>
        <a:xfrm>
          <a:off x="11277840" y="1031750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145CB39-B1D2-425E-8335-3E9417EE0EC9}"/>
            </a:ext>
          </a:extLst>
        </xdr:cNvPr>
        <xdr:cNvSpPr txBox="1"/>
      </xdr:nvSpPr>
      <xdr:spPr>
        <a:xfrm>
          <a:off x="10910724"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BA6D8112-EE51-46AC-BA5C-7FA9EA1CF636}"/>
            </a:ext>
          </a:extLst>
        </xdr:cNvPr>
        <xdr:cNvCxnSpPr/>
      </xdr:nvCxnSpPr>
      <xdr:spPr>
        <a:xfrm>
          <a:off x="11277840" y="1000602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93E950BA-DD79-4628-B696-53730A528051}"/>
            </a:ext>
          </a:extLst>
        </xdr:cNvPr>
        <xdr:cNvSpPr txBox="1"/>
      </xdr:nvSpPr>
      <xdr:spPr>
        <a:xfrm>
          <a:off x="10910724"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2F61AE85-9254-4CD9-B8C4-AEF7F1E0B583}"/>
            </a:ext>
          </a:extLst>
        </xdr:cNvPr>
        <xdr:cNvCxnSpPr/>
      </xdr:nvCxnSpPr>
      <xdr:spPr>
        <a:xfrm>
          <a:off x="11277840" y="968700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5123DFAB-471E-4500-A9BB-E36560B717EA}"/>
            </a:ext>
          </a:extLst>
        </xdr:cNvPr>
        <xdr:cNvSpPr txBox="1"/>
      </xdr:nvSpPr>
      <xdr:spPr>
        <a:xfrm>
          <a:off x="10910724"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257F5687-FAA4-40D9-A3D6-4446960213F3}"/>
            </a:ext>
          </a:extLst>
        </xdr:cNvPr>
        <xdr:cNvCxnSpPr/>
      </xdr:nvCxnSpPr>
      <xdr:spPr>
        <a:xfrm>
          <a:off x="11277840" y="937552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0FA7958-5482-4913-A9E8-756B34587F0A}"/>
            </a:ext>
          </a:extLst>
        </xdr:cNvPr>
        <xdr:cNvSpPr txBox="1"/>
      </xdr:nvSpPr>
      <xdr:spPr>
        <a:xfrm>
          <a:off x="10910724"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105E4E7C-39D3-4451-B66D-BBDAACB99071}"/>
            </a:ext>
          </a:extLst>
        </xdr:cNvPr>
        <xdr:cNvCxnSpPr/>
      </xdr:nvCxnSpPr>
      <xdr:spPr>
        <a:xfrm>
          <a:off x="11277840" y="906405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C7A328CA-226C-44AF-B6B3-FE7FE1A551A3}"/>
            </a:ext>
          </a:extLst>
        </xdr:cNvPr>
        <xdr:cNvSpPr txBox="1"/>
      </xdr:nvSpPr>
      <xdr:spPr>
        <a:xfrm>
          <a:off x="10910724" y="892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BD3B007-311E-4858-B71F-F920E16FBF2D}"/>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8B6C2A2E-39BC-49F2-B40B-D9A8F58733EB}"/>
            </a:ext>
          </a:extLst>
        </xdr:cNvPr>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8183D650-15D9-4F62-A4C4-569DE72F2D82}"/>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21E8A9F3-CEDB-4586-A848-C338CEF96828}"/>
            </a:ext>
          </a:extLst>
        </xdr:cNvPr>
        <xdr:cNvCxnSpPr/>
      </xdr:nvCxnSpPr>
      <xdr:spPr>
        <a:xfrm flipV="1">
          <a:off x="14791270" y="9113037"/>
          <a:ext cx="0" cy="1493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71B36E28-D3A0-4899-B285-59F8F9933C2B}"/>
            </a:ext>
          </a:extLst>
        </xdr:cNvPr>
        <xdr:cNvSpPr txBox="1"/>
      </xdr:nvSpPr>
      <xdr:spPr>
        <a:xfrm>
          <a:off x="14830006" y="1060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440210A4-EBD7-40C7-BE3D-6B368887B5D2}"/>
            </a:ext>
          </a:extLst>
        </xdr:cNvPr>
        <xdr:cNvCxnSpPr/>
      </xdr:nvCxnSpPr>
      <xdr:spPr>
        <a:xfrm>
          <a:off x="14703006" y="1060611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B67C291-DF15-47CA-9E6E-B2629CFAB827}"/>
            </a:ext>
          </a:extLst>
        </xdr:cNvPr>
        <xdr:cNvSpPr txBox="1"/>
      </xdr:nvSpPr>
      <xdr:spPr>
        <a:xfrm>
          <a:off x="14830006" y="889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AC6B66BB-F0C1-4BD7-8C9B-79E6D1824009}"/>
            </a:ext>
          </a:extLst>
        </xdr:cNvPr>
        <xdr:cNvCxnSpPr/>
      </xdr:nvCxnSpPr>
      <xdr:spPr>
        <a:xfrm>
          <a:off x="14703006" y="91130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F38FA6E7-937B-45D8-AC76-D4257981BBBB}"/>
            </a:ext>
          </a:extLst>
        </xdr:cNvPr>
        <xdr:cNvSpPr txBox="1"/>
      </xdr:nvSpPr>
      <xdr:spPr>
        <a:xfrm>
          <a:off x="14830006" y="974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1C0DC783-0AD7-4803-A929-ECB2BE6684BC}"/>
            </a:ext>
          </a:extLst>
        </xdr:cNvPr>
        <xdr:cNvSpPr/>
      </xdr:nvSpPr>
      <xdr:spPr>
        <a:xfrm>
          <a:off x="14741106" y="9886646"/>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4D8E2A10-8491-40C4-81EF-D8F78C04EC76}"/>
            </a:ext>
          </a:extLst>
        </xdr:cNvPr>
        <xdr:cNvSpPr/>
      </xdr:nvSpPr>
      <xdr:spPr>
        <a:xfrm>
          <a:off x="13974792" y="9839847"/>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45170F31-FF08-4C76-BC78-CC071D7D8DEF}"/>
            </a:ext>
          </a:extLst>
        </xdr:cNvPr>
        <xdr:cNvSpPr/>
      </xdr:nvSpPr>
      <xdr:spPr>
        <a:xfrm>
          <a:off x="13175651" y="9839847"/>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3" name="フローチャート: 判断 642">
          <a:extLst>
            <a:ext uri="{FF2B5EF4-FFF2-40B4-BE49-F238E27FC236}">
              <a16:creationId xmlns:a16="http://schemas.microsoft.com/office/drawing/2014/main" id="{1687D43B-38D1-4B4F-A173-ED4AC10E2555}"/>
            </a:ext>
          </a:extLst>
        </xdr:cNvPr>
        <xdr:cNvSpPr/>
      </xdr:nvSpPr>
      <xdr:spPr>
        <a:xfrm>
          <a:off x="12376509" y="9883380"/>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644" name="フローチャート: 判断 643">
          <a:extLst>
            <a:ext uri="{FF2B5EF4-FFF2-40B4-BE49-F238E27FC236}">
              <a16:creationId xmlns:a16="http://schemas.microsoft.com/office/drawing/2014/main" id="{EB44739E-DA04-45A8-AAFA-77B06DD9B904}"/>
            </a:ext>
          </a:extLst>
        </xdr:cNvPr>
        <xdr:cNvSpPr/>
      </xdr:nvSpPr>
      <xdr:spPr>
        <a:xfrm>
          <a:off x="11559396" y="982887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3949AAE-00A9-4416-93F9-7968F03E46DF}"/>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D7C8B0D-6C00-4300-B2B4-038D0DF062B8}"/>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8CAF97F-7ABD-43E4-AA52-B3F9A31CD6A6}"/>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70C7E08-7AA1-4CE2-9074-7C7E42D6FD34}"/>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E63E5AF-61B6-4872-A68C-5F0723C7227B}"/>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21046</xdr:rowOff>
    </xdr:from>
    <xdr:to>
      <xdr:col>85</xdr:col>
      <xdr:colOff>177800</xdr:colOff>
      <xdr:row>64</xdr:row>
      <xdr:rowOff>122646</xdr:rowOff>
    </xdr:to>
    <xdr:sp macro="" textlink="">
      <xdr:nvSpPr>
        <xdr:cNvPr id="650" name="楕円 649">
          <a:extLst>
            <a:ext uri="{FF2B5EF4-FFF2-40B4-BE49-F238E27FC236}">
              <a16:creationId xmlns:a16="http://schemas.microsoft.com/office/drawing/2014/main" id="{EA11E558-A289-4E9C-A570-1212246F76F1}"/>
            </a:ext>
          </a:extLst>
        </xdr:cNvPr>
        <xdr:cNvSpPr/>
      </xdr:nvSpPr>
      <xdr:spPr>
        <a:xfrm>
          <a:off x="14741106" y="10519393"/>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107423</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36D1151-295C-4D9E-B58B-F9C3167C651B}"/>
            </a:ext>
          </a:extLst>
        </xdr:cNvPr>
        <xdr:cNvSpPr txBox="1"/>
      </xdr:nvSpPr>
      <xdr:spPr>
        <a:xfrm>
          <a:off x="14830006" y="1044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xdr:rowOff>
    </xdr:from>
    <xdr:to>
      <xdr:col>81</xdr:col>
      <xdr:colOff>101600</xdr:colOff>
      <xdr:row>64</xdr:row>
      <xdr:rowOff>106317</xdr:rowOff>
    </xdr:to>
    <xdr:sp macro="" textlink="">
      <xdr:nvSpPr>
        <xdr:cNvPr id="652" name="楕円 651">
          <a:extLst>
            <a:ext uri="{FF2B5EF4-FFF2-40B4-BE49-F238E27FC236}">
              <a16:creationId xmlns:a16="http://schemas.microsoft.com/office/drawing/2014/main" id="{A359897B-220E-4B06-A3B0-DD8AC1876B24}"/>
            </a:ext>
          </a:extLst>
        </xdr:cNvPr>
        <xdr:cNvSpPr/>
      </xdr:nvSpPr>
      <xdr:spPr>
        <a:xfrm>
          <a:off x="13974792" y="105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55517</xdr:rowOff>
    </xdr:from>
    <xdr:to>
      <xdr:col>85</xdr:col>
      <xdr:colOff>127000</xdr:colOff>
      <xdr:row>64</xdr:row>
      <xdr:rowOff>71846</xdr:rowOff>
    </xdr:to>
    <xdr:cxnSp macro="">
      <xdr:nvCxnSpPr>
        <xdr:cNvPr id="653" name="直線コネクタ 652">
          <a:extLst>
            <a:ext uri="{FF2B5EF4-FFF2-40B4-BE49-F238E27FC236}">
              <a16:creationId xmlns:a16="http://schemas.microsoft.com/office/drawing/2014/main" id="{10513440-A914-444F-9AF7-146E4E44EDF1}"/>
            </a:ext>
          </a:extLst>
        </xdr:cNvPr>
        <xdr:cNvCxnSpPr/>
      </xdr:nvCxnSpPr>
      <xdr:spPr>
        <a:xfrm>
          <a:off x="14025592" y="10553864"/>
          <a:ext cx="766314"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107587</xdr:rowOff>
    </xdr:from>
    <xdr:to>
      <xdr:col>76</xdr:col>
      <xdr:colOff>165100</xdr:colOff>
      <xdr:row>64</xdr:row>
      <xdr:rowOff>37737</xdr:rowOff>
    </xdr:to>
    <xdr:sp macro="" textlink="">
      <xdr:nvSpPr>
        <xdr:cNvPr id="654" name="楕円 653">
          <a:extLst>
            <a:ext uri="{FF2B5EF4-FFF2-40B4-BE49-F238E27FC236}">
              <a16:creationId xmlns:a16="http://schemas.microsoft.com/office/drawing/2014/main" id="{1ED70841-96F2-44C9-8D9B-ACB7A2FC3208}"/>
            </a:ext>
          </a:extLst>
        </xdr:cNvPr>
        <xdr:cNvSpPr/>
      </xdr:nvSpPr>
      <xdr:spPr>
        <a:xfrm>
          <a:off x="13175651" y="1044203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158387</xdr:rowOff>
    </xdr:from>
    <xdr:to>
      <xdr:col>81</xdr:col>
      <xdr:colOff>50800</xdr:colOff>
      <xdr:row>64</xdr:row>
      <xdr:rowOff>55517</xdr:rowOff>
    </xdr:to>
    <xdr:cxnSp macro="">
      <xdr:nvCxnSpPr>
        <xdr:cNvPr id="655" name="直線コネクタ 654">
          <a:extLst>
            <a:ext uri="{FF2B5EF4-FFF2-40B4-BE49-F238E27FC236}">
              <a16:creationId xmlns:a16="http://schemas.microsoft.com/office/drawing/2014/main" id="{F1F2E676-4B12-483F-99A5-E5696E3856D2}"/>
            </a:ext>
          </a:extLst>
        </xdr:cNvPr>
        <xdr:cNvCxnSpPr/>
      </xdr:nvCxnSpPr>
      <xdr:spPr>
        <a:xfrm>
          <a:off x="13226451" y="10492832"/>
          <a:ext cx="799141"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107587</xdr:rowOff>
    </xdr:from>
    <xdr:to>
      <xdr:col>72</xdr:col>
      <xdr:colOff>38100</xdr:colOff>
      <xdr:row>64</xdr:row>
      <xdr:rowOff>37737</xdr:rowOff>
    </xdr:to>
    <xdr:sp macro="" textlink="">
      <xdr:nvSpPr>
        <xdr:cNvPr id="656" name="楕円 655">
          <a:extLst>
            <a:ext uri="{FF2B5EF4-FFF2-40B4-BE49-F238E27FC236}">
              <a16:creationId xmlns:a16="http://schemas.microsoft.com/office/drawing/2014/main" id="{250EB566-A4B6-4693-869F-FDECFD83BECB}"/>
            </a:ext>
          </a:extLst>
        </xdr:cNvPr>
        <xdr:cNvSpPr/>
      </xdr:nvSpPr>
      <xdr:spPr>
        <a:xfrm>
          <a:off x="12376509" y="1044203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158387</xdr:rowOff>
    </xdr:from>
    <xdr:to>
      <xdr:col>76</xdr:col>
      <xdr:colOff>114300</xdr:colOff>
      <xdr:row>63</xdr:row>
      <xdr:rowOff>158387</xdr:rowOff>
    </xdr:to>
    <xdr:cxnSp macro="">
      <xdr:nvCxnSpPr>
        <xdr:cNvPr id="657" name="直線コネクタ 656">
          <a:extLst>
            <a:ext uri="{FF2B5EF4-FFF2-40B4-BE49-F238E27FC236}">
              <a16:creationId xmlns:a16="http://schemas.microsoft.com/office/drawing/2014/main" id="{C6741231-1E32-4720-8D9A-041C41198E61}"/>
            </a:ext>
          </a:extLst>
        </xdr:cNvPr>
        <xdr:cNvCxnSpPr/>
      </xdr:nvCxnSpPr>
      <xdr:spPr>
        <a:xfrm>
          <a:off x="12418682" y="10492832"/>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68399</xdr:rowOff>
    </xdr:from>
    <xdr:to>
      <xdr:col>67</xdr:col>
      <xdr:colOff>101600</xdr:colOff>
      <xdr:row>63</xdr:row>
      <xdr:rowOff>169999</xdr:rowOff>
    </xdr:to>
    <xdr:sp macro="" textlink="">
      <xdr:nvSpPr>
        <xdr:cNvPr id="658" name="楕円 657">
          <a:extLst>
            <a:ext uri="{FF2B5EF4-FFF2-40B4-BE49-F238E27FC236}">
              <a16:creationId xmlns:a16="http://schemas.microsoft.com/office/drawing/2014/main" id="{43714578-8941-409B-AC85-A31F74FA40CB}"/>
            </a:ext>
          </a:extLst>
        </xdr:cNvPr>
        <xdr:cNvSpPr/>
      </xdr:nvSpPr>
      <xdr:spPr>
        <a:xfrm>
          <a:off x="11559396" y="10402844"/>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119199</xdr:rowOff>
    </xdr:from>
    <xdr:to>
      <xdr:col>71</xdr:col>
      <xdr:colOff>177800</xdr:colOff>
      <xdr:row>63</xdr:row>
      <xdr:rowOff>158387</xdr:rowOff>
    </xdr:to>
    <xdr:cxnSp macro="">
      <xdr:nvCxnSpPr>
        <xdr:cNvPr id="659" name="直線コネクタ 658">
          <a:extLst>
            <a:ext uri="{FF2B5EF4-FFF2-40B4-BE49-F238E27FC236}">
              <a16:creationId xmlns:a16="http://schemas.microsoft.com/office/drawing/2014/main" id="{55D14BC9-B1B3-47B9-808E-E76BA0E7311F}"/>
            </a:ext>
          </a:extLst>
        </xdr:cNvPr>
        <xdr:cNvCxnSpPr/>
      </xdr:nvCxnSpPr>
      <xdr:spPr>
        <a:xfrm>
          <a:off x="11610196" y="10453644"/>
          <a:ext cx="808486"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6AE53D06-24FF-471D-9DB0-B9620DB866D5}"/>
            </a:ext>
          </a:extLst>
        </xdr:cNvPr>
        <xdr:cNvSpPr txBox="1"/>
      </xdr:nvSpPr>
      <xdr:spPr>
        <a:xfrm>
          <a:off x="13828308" y="963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D38082E1-328A-400C-ABB9-6AE1B3827E27}"/>
            </a:ext>
          </a:extLst>
        </xdr:cNvPr>
        <xdr:cNvSpPr txBox="1"/>
      </xdr:nvSpPr>
      <xdr:spPr>
        <a:xfrm>
          <a:off x="13041867" y="963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62" name="n_3aveValue【学校施設】&#10;有形固定資産減価償却率">
          <a:extLst>
            <a:ext uri="{FF2B5EF4-FFF2-40B4-BE49-F238E27FC236}">
              <a16:creationId xmlns:a16="http://schemas.microsoft.com/office/drawing/2014/main" id="{FA83612D-5602-4387-892A-C152A52CE3D9}"/>
            </a:ext>
          </a:extLst>
        </xdr:cNvPr>
        <xdr:cNvSpPr txBox="1"/>
      </xdr:nvSpPr>
      <xdr:spPr>
        <a:xfrm>
          <a:off x="12242725" y="96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663" name="n_4aveValue【学校施設】&#10;有形固定資産減価償却率">
          <a:extLst>
            <a:ext uri="{FF2B5EF4-FFF2-40B4-BE49-F238E27FC236}">
              <a16:creationId xmlns:a16="http://schemas.microsoft.com/office/drawing/2014/main" id="{06CB2D86-7C21-4673-A764-D90AED182719}"/>
            </a:ext>
          </a:extLst>
        </xdr:cNvPr>
        <xdr:cNvSpPr txBox="1"/>
      </xdr:nvSpPr>
      <xdr:spPr>
        <a:xfrm>
          <a:off x="11425612" y="96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97444</xdr:rowOff>
    </xdr:from>
    <xdr:ext cx="405111" cy="259045"/>
    <xdr:sp macro="" textlink="">
      <xdr:nvSpPr>
        <xdr:cNvPr id="664" name="n_1mainValue【学校施設】&#10;有形固定資産減価償却率">
          <a:extLst>
            <a:ext uri="{FF2B5EF4-FFF2-40B4-BE49-F238E27FC236}">
              <a16:creationId xmlns:a16="http://schemas.microsoft.com/office/drawing/2014/main" id="{95986C8C-72C1-4ECD-8F29-A551DF1899EB}"/>
            </a:ext>
          </a:extLst>
        </xdr:cNvPr>
        <xdr:cNvSpPr txBox="1"/>
      </xdr:nvSpPr>
      <xdr:spPr>
        <a:xfrm>
          <a:off x="13828308" y="1059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28864</xdr:rowOff>
    </xdr:from>
    <xdr:ext cx="405111" cy="259045"/>
    <xdr:sp macro="" textlink="">
      <xdr:nvSpPr>
        <xdr:cNvPr id="665" name="n_2mainValue【学校施設】&#10;有形固定資産減価償却率">
          <a:extLst>
            <a:ext uri="{FF2B5EF4-FFF2-40B4-BE49-F238E27FC236}">
              <a16:creationId xmlns:a16="http://schemas.microsoft.com/office/drawing/2014/main" id="{84AE5158-9186-4ADB-975C-94C5E5D4C531}"/>
            </a:ext>
          </a:extLst>
        </xdr:cNvPr>
        <xdr:cNvSpPr txBox="1"/>
      </xdr:nvSpPr>
      <xdr:spPr>
        <a:xfrm>
          <a:off x="13041867" y="105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28864</xdr:rowOff>
    </xdr:from>
    <xdr:ext cx="405111" cy="259045"/>
    <xdr:sp macro="" textlink="">
      <xdr:nvSpPr>
        <xdr:cNvPr id="666" name="n_3mainValue【学校施設】&#10;有形固定資産減価償却率">
          <a:extLst>
            <a:ext uri="{FF2B5EF4-FFF2-40B4-BE49-F238E27FC236}">
              <a16:creationId xmlns:a16="http://schemas.microsoft.com/office/drawing/2014/main" id="{D046C221-368F-4D85-9D50-706E1B6F9CC2}"/>
            </a:ext>
          </a:extLst>
        </xdr:cNvPr>
        <xdr:cNvSpPr txBox="1"/>
      </xdr:nvSpPr>
      <xdr:spPr>
        <a:xfrm>
          <a:off x="12242725" y="105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161126</xdr:rowOff>
    </xdr:from>
    <xdr:ext cx="405111" cy="259045"/>
    <xdr:sp macro="" textlink="">
      <xdr:nvSpPr>
        <xdr:cNvPr id="667" name="n_4mainValue【学校施設】&#10;有形固定資産減価償却率">
          <a:extLst>
            <a:ext uri="{FF2B5EF4-FFF2-40B4-BE49-F238E27FC236}">
              <a16:creationId xmlns:a16="http://schemas.microsoft.com/office/drawing/2014/main" id="{F30669FD-3B5A-4CA0-965B-2AC44263F600}"/>
            </a:ext>
          </a:extLst>
        </xdr:cNvPr>
        <xdr:cNvSpPr txBox="1"/>
      </xdr:nvSpPr>
      <xdr:spPr>
        <a:xfrm>
          <a:off x="11425612" y="104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D419AFB0-F1A2-4567-906A-D5D677E2A388}"/>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F6576A6F-3752-4C1D-9C7E-D3AECF355E1D}"/>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9E3D969-EBC4-43BE-A6B0-613FCEF59046}"/>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6E537FD6-2F47-4040-BDD9-07DA28C52366}"/>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E768BF1-14CB-499E-BEFC-4DE918B6D2BA}"/>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4A7F7884-A6A0-425E-BAF8-790C4B0B1A42}"/>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E019AE7-6B5F-4986-A9E8-7EABFD4AF113}"/>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BAB5530-3EAC-4276-B4D4-0EAFA2A38C78}"/>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1C4D22B-6E6B-486E-B27E-F37DF66792DC}"/>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9CD8BAA-CF58-45D8-A1E3-D9A2FBC5738A}"/>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799703DA-BDEB-4F14-A41D-6E28DB4C81D5}"/>
            </a:ext>
          </a:extLst>
        </xdr:cNvPr>
        <xdr:cNvSpPr txBox="1"/>
      </xdr:nvSpPr>
      <xdr:spPr>
        <a:xfrm>
          <a:off x="16149453"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2FAC000D-97EF-4CA3-857F-9FC422EBAD17}"/>
            </a:ext>
          </a:extLst>
        </xdr:cNvPr>
        <xdr:cNvCxnSpPr/>
      </xdr:nvCxnSpPr>
      <xdr:spPr>
        <a:xfrm>
          <a:off x="16562717"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D2388941-BE95-47C7-AF36-D2422BDD7AA7}"/>
            </a:ext>
          </a:extLst>
        </xdr:cNvPr>
        <xdr:cNvSpPr txBox="1"/>
      </xdr:nvSpPr>
      <xdr:spPr>
        <a:xfrm>
          <a:off x="16149453"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CEB8ADDE-9DD0-4F76-B9DD-012170C07131}"/>
            </a:ext>
          </a:extLst>
        </xdr:cNvPr>
        <xdr:cNvCxnSpPr/>
      </xdr:nvCxnSpPr>
      <xdr:spPr>
        <a:xfrm>
          <a:off x="16562717"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D222C52-A5AA-46D6-B8A0-0B23E8106CB1}"/>
            </a:ext>
          </a:extLst>
        </xdr:cNvPr>
        <xdr:cNvSpPr txBox="1"/>
      </xdr:nvSpPr>
      <xdr:spPr>
        <a:xfrm>
          <a:off x="16149453" y="1017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B0B42939-1EC5-4B76-94C9-7BAE26F447A9}"/>
            </a:ext>
          </a:extLst>
        </xdr:cNvPr>
        <xdr:cNvCxnSpPr/>
      </xdr:nvCxnSpPr>
      <xdr:spPr>
        <a:xfrm>
          <a:off x="16562717"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2FD3DFE4-2087-47A7-8735-283658EB0F7B}"/>
            </a:ext>
          </a:extLst>
        </xdr:cNvPr>
        <xdr:cNvSpPr txBox="1"/>
      </xdr:nvSpPr>
      <xdr:spPr>
        <a:xfrm>
          <a:off x="16149453" y="9863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C8B5AE2-C110-4EC9-8C51-2DA2A7880816}"/>
            </a:ext>
          </a:extLst>
        </xdr:cNvPr>
        <xdr:cNvCxnSpPr/>
      </xdr:nvCxnSpPr>
      <xdr:spPr>
        <a:xfrm>
          <a:off x="16562717"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3C8ECAE4-92C6-42B8-9B7A-0750DD33924F}"/>
            </a:ext>
          </a:extLst>
        </xdr:cNvPr>
        <xdr:cNvSpPr txBox="1"/>
      </xdr:nvSpPr>
      <xdr:spPr>
        <a:xfrm>
          <a:off x="16149453" y="9552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51D96F57-C378-45A3-9DD1-BB24CC338B6C}"/>
            </a:ext>
          </a:extLst>
        </xdr:cNvPr>
        <xdr:cNvCxnSpPr/>
      </xdr:nvCxnSpPr>
      <xdr:spPr>
        <a:xfrm>
          <a:off x="16562717"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7C812BD8-A895-4616-A375-ADF0EC2E5595}"/>
            </a:ext>
          </a:extLst>
        </xdr:cNvPr>
        <xdr:cNvSpPr txBox="1"/>
      </xdr:nvSpPr>
      <xdr:spPr>
        <a:xfrm>
          <a:off x="16149453" y="9240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C4A5ADAA-8B8C-4499-B450-DE02EF0F73CD}"/>
            </a:ext>
          </a:extLst>
        </xdr:cNvPr>
        <xdr:cNvCxnSpPr/>
      </xdr:nvCxnSpPr>
      <xdr:spPr>
        <a:xfrm>
          <a:off x="16562717"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C2A92773-F71E-4C25-A19B-B03B128C0125}"/>
            </a:ext>
          </a:extLst>
        </xdr:cNvPr>
        <xdr:cNvSpPr txBox="1"/>
      </xdr:nvSpPr>
      <xdr:spPr>
        <a:xfrm>
          <a:off x="16149453" y="892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750C253-7483-42D5-AE3F-CC7F2C305F01}"/>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A9265BB-3F39-49ED-90B5-D9244E3B2798}"/>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3C591635-DE42-43A8-A3F9-2D7F85F7484E}"/>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9E683E98-CD29-4777-9947-D6252587C656}"/>
            </a:ext>
          </a:extLst>
        </xdr:cNvPr>
        <xdr:cNvCxnSpPr/>
      </xdr:nvCxnSpPr>
      <xdr:spPr>
        <a:xfrm flipV="1">
          <a:off x="20076147" y="9178678"/>
          <a:ext cx="0" cy="1422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E4054266-EFD3-4921-BB3F-33658CEB6B3B}"/>
            </a:ext>
          </a:extLst>
        </xdr:cNvPr>
        <xdr:cNvSpPr txBox="1"/>
      </xdr:nvSpPr>
      <xdr:spPr>
        <a:xfrm>
          <a:off x="20114883" y="1060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FF632E3E-C291-4CB4-AF5C-2564F4088CDD}"/>
            </a:ext>
          </a:extLst>
        </xdr:cNvPr>
        <xdr:cNvCxnSpPr/>
      </xdr:nvCxnSpPr>
      <xdr:spPr>
        <a:xfrm>
          <a:off x="20005855" y="1060089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07FC8EE3-6F28-4FDF-8BE4-B4586405AABD}"/>
            </a:ext>
          </a:extLst>
        </xdr:cNvPr>
        <xdr:cNvSpPr txBox="1"/>
      </xdr:nvSpPr>
      <xdr:spPr>
        <a:xfrm>
          <a:off x="20114883" y="89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B95DE7F6-A7EC-4E42-BE58-CB1A914ABF97}"/>
            </a:ext>
          </a:extLst>
        </xdr:cNvPr>
        <xdr:cNvCxnSpPr/>
      </xdr:nvCxnSpPr>
      <xdr:spPr>
        <a:xfrm>
          <a:off x="20005855" y="917867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96D10D10-2F13-4C9E-8215-BDEBFD7AA88E}"/>
            </a:ext>
          </a:extLst>
        </xdr:cNvPr>
        <xdr:cNvSpPr txBox="1"/>
      </xdr:nvSpPr>
      <xdr:spPr>
        <a:xfrm>
          <a:off x="20114883" y="10033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D047D4B7-C8FE-4B36-8023-3D36E8020C0D}"/>
            </a:ext>
          </a:extLst>
        </xdr:cNvPr>
        <xdr:cNvSpPr/>
      </xdr:nvSpPr>
      <xdr:spPr>
        <a:xfrm>
          <a:off x="20025983" y="100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C0B0B058-6A80-4F49-ACF9-2B927961AC11}"/>
            </a:ext>
          </a:extLst>
        </xdr:cNvPr>
        <xdr:cNvSpPr/>
      </xdr:nvSpPr>
      <xdr:spPr>
        <a:xfrm>
          <a:off x="19277642" y="10061651"/>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C6C425E7-E2F9-4294-9851-6334B9718CAE}"/>
            </a:ext>
          </a:extLst>
        </xdr:cNvPr>
        <xdr:cNvSpPr/>
      </xdr:nvSpPr>
      <xdr:spPr>
        <a:xfrm>
          <a:off x="18460528" y="1001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88973</xdr:rowOff>
    </xdr:from>
    <xdr:to>
      <xdr:col>102</xdr:col>
      <xdr:colOff>165100</xdr:colOff>
      <xdr:row>62</xdr:row>
      <xdr:rowOff>19123</xdr:rowOff>
    </xdr:to>
    <xdr:sp macro="" textlink="">
      <xdr:nvSpPr>
        <xdr:cNvPr id="703" name="フローチャート: 判断 702">
          <a:extLst>
            <a:ext uri="{FF2B5EF4-FFF2-40B4-BE49-F238E27FC236}">
              <a16:creationId xmlns:a16="http://schemas.microsoft.com/office/drawing/2014/main" id="{E0F40554-3DE3-4249-BC44-B79402AF5E70}"/>
            </a:ext>
          </a:extLst>
        </xdr:cNvPr>
        <xdr:cNvSpPr/>
      </xdr:nvSpPr>
      <xdr:spPr>
        <a:xfrm>
          <a:off x="17661387" y="10095615"/>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04" name="フローチャート: 判断 703">
          <a:extLst>
            <a:ext uri="{FF2B5EF4-FFF2-40B4-BE49-F238E27FC236}">
              <a16:creationId xmlns:a16="http://schemas.microsoft.com/office/drawing/2014/main" id="{CD442388-F126-46C1-93FF-146CD5533850}"/>
            </a:ext>
          </a:extLst>
        </xdr:cNvPr>
        <xdr:cNvSpPr/>
      </xdr:nvSpPr>
      <xdr:spPr>
        <a:xfrm>
          <a:off x="16862245" y="10139375"/>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A1804A2-6FF9-479C-B9BC-749C8CF5F4DB}"/>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6276173-8750-4976-A586-F0DA44CB57CE}"/>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D536DE5-49F0-4703-BE8C-EB22683B7438}"/>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94AF9F0-A8CC-4938-92BD-1A6DE45A2BBC}"/>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0797BC5-B2E8-462D-AFCB-31557C8754CC}"/>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14515</xdr:rowOff>
    </xdr:from>
    <xdr:to>
      <xdr:col>116</xdr:col>
      <xdr:colOff>114300</xdr:colOff>
      <xdr:row>61</xdr:row>
      <xdr:rowOff>116115</xdr:rowOff>
    </xdr:to>
    <xdr:sp macro="" textlink="">
      <xdr:nvSpPr>
        <xdr:cNvPr id="710" name="楕円 709">
          <a:extLst>
            <a:ext uri="{FF2B5EF4-FFF2-40B4-BE49-F238E27FC236}">
              <a16:creationId xmlns:a16="http://schemas.microsoft.com/office/drawing/2014/main" id="{94F6D6FD-A1ED-4429-8B39-76318B2BD4E0}"/>
            </a:ext>
          </a:extLst>
        </xdr:cNvPr>
        <xdr:cNvSpPr/>
      </xdr:nvSpPr>
      <xdr:spPr>
        <a:xfrm>
          <a:off x="20025983" y="100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37392</xdr:rowOff>
    </xdr:from>
    <xdr:ext cx="469744" cy="259045"/>
    <xdr:sp macro="" textlink="">
      <xdr:nvSpPr>
        <xdr:cNvPr id="711" name="【学校施設】&#10;一人当たり面積該当値テキスト">
          <a:extLst>
            <a:ext uri="{FF2B5EF4-FFF2-40B4-BE49-F238E27FC236}">
              <a16:creationId xmlns:a16="http://schemas.microsoft.com/office/drawing/2014/main" id="{B2654295-DEA7-4C17-8944-42BBC4EBCCAB}"/>
            </a:ext>
          </a:extLst>
        </xdr:cNvPr>
        <xdr:cNvSpPr txBox="1"/>
      </xdr:nvSpPr>
      <xdr:spPr>
        <a:xfrm>
          <a:off x="20114883" y="988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33455</xdr:rowOff>
    </xdr:from>
    <xdr:to>
      <xdr:col>112</xdr:col>
      <xdr:colOff>38100</xdr:colOff>
      <xdr:row>61</xdr:row>
      <xdr:rowOff>135055</xdr:rowOff>
    </xdr:to>
    <xdr:sp macro="" textlink="">
      <xdr:nvSpPr>
        <xdr:cNvPr id="712" name="楕円 711">
          <a:extLst>
            <a:ext uri="{FF2B5EF4-FFF2-40B4-BE49-F238E27FC236}">
              <a16:creationId xmlns:a16="http://schemas.microsoft.com/office/drawing/2014/main" id="{C4261D72-8754-4BF7-A9D1-2D682D22FE92}"/>
            </a:ext>
          </a:extLst>
        </xdr:cNvPr>
        <xdr:cNvSpPr/>
      </xdr:nvSpPr>
      <xdr:spPr>
        <a:xfrm>
          <a:off x="19277642" y="10040097"/>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65315</xdr:rowOff>
    </xdr:from>
    <xdr:to>
      <xdr:col>116</xdr:col>
      <xdr:colOff>63500</xdr:colOff>
      <xdr:row>61</xdr:row>
      <xdr:rowOff>84255</xdr:rowOff>
    </xdr:to>
    <xdr:cxnSp macro="">
      <xdr:nvCxnSpPr>
        <xdr:cNvPr id="713" name="直線コネクタ 712">
          <a:extLst>
            <a:ext uri="{FF2B5EF4-FFF2-40B4-BE49-F238E27FC236}">
              <a16:creationId xmlns:a16="http://schemas.microsoft.com/office/drawing/2014/main" id="{22852E5D-BEA4-4E23-B863-450877760DA3}"/>
            </a:ext>
          </a:extLst>
        </xdr:cNvPr>
        <xdr:cNvCxnSpPr/>
      </xdr:nvCxnSpPr>
      <xdr:spPr>
        <a:xfrm flipV="1">
          <a:off x="19319815" y="10071957"/>
          <a:ext cx="756968"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44232</xdr:rowOff>
    </xdr:from>
    <xdr:to>
      <xdr:col>107</xdr:col>
      <xdr:colOff>101600</xdr:colOff>
      <xdr:row>61</xdr:row>
      <xdr:rowOff>145832</xdr:rowOff>
    </xdr:to>
    <xdr:sp macro="" textlink="">
      <xdr:nvSpPr>
        <xdr:cNvPr id="714" name="楕円 713">
          <a:extLst>
            <a:ext uri="{FF2B5EF4-FFF2-40B4-BE49-F238E27FC236}">
              <a16:creationId xmlns:a16="http://schemas.microsoft.com/office/drawing/2014/main" id="{96034ED9-BFFD-4764-9B52-346DD0BFA22E}"/>
            </a:ext>
          </a:extLst>
        </xdr:cNvPr>
        <xdr:cNvSpPr/>
      </xdr:nvSpPr>
      <xdr:spPr>
        <a:xfrm>
          <a:off x="18460528" y="100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84255</xdr:rowOff>
    </xdr:from>
    <xdr:to>
      <xdr:col>111</xdr:col>
      <xdr:colOff>177800</xdr:colOff>
      <xdr:row>61</xdr:row>
      <xdr:rowOff>95032</xdr:rowOff>
    </xdr:to>
    <xdr:cxnSp macro="">
      <xdr:nvCxnSpPr>
        <xdr:cNvPr id="715" name="直線コネクタ 714">
          <a:extLst>
            <a:ext uri="{FF2B5EF4-FFF2-40B4-BE49-F238E27FC236}">
              <a16:creationId xmlns:a16="http://schemas.microsoft.com/office/drawing/2014/main" id="{E1CBCA4E-24B0-4664-B7DD-C60F15E33137}"/>
            </a:ext>
          </a:extLst>
        </xdr:cNvPr>
        <xdr:cNvCxnSpPr/>
      </xdr:nvCxnSpPr>
      <xdr:spPr>
        <a:xfrm flipV="1">
          <a:off x="18511328" y="10090897"/>
          <a:ext cx="808487"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60561</xdr:rowOff>
    </xdr:from>
    <xdr:to>
      <xdr:col>102</xdr:col>
      <xdr:colOff>165100</xdr:colOff>
      <xdr:row>61</xdr:row>
      <xdr:rowOff>162161</xdr:rowOff>
    </xdr:to>
    <xdr:sp macro="" textlink="">
      <xdr:nvSpPr>
        <xdr:cNvPr id="716" name="楕円 715">
          <a:extLst>
            <a:ext uri="{FF2B5EF4-FFF2-40B4-BE49-F238E27FC236}">
              <a16:creationId xmlns:a16="http://schemas.microsoft.com/office/drawing/2014/main" id="{9A621D1C-A6A3-4B4D-898C-844F76771C42}"/>
            </a:ext>
          </a:extLst>
        </xdr:cNvPr>
        <xdr:cNvSpPr/>
      </xdr:nvSpPr>
      <xdr:spPr>
        <a:xfrm>
          <a:off x="17661387" y="10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95032</xdr:rowOff>
    </xdr:from>
    <xdr:to>
      <xdr:col>107</xdr:col>
      <xdr:colOff>50800</xdr:colOff>
      <xdr:row>61</xdr:row>
      <xdr:rowOff>111361</xdr:rowOff>
    </xdr:to>
    <xdr:cxnSp macro="">
      <xdr:nvCxnSpPr>
        <xdr:cNvPr id="717" name="直線コネクタ 716">
          <a:extLst>
            <a:ext uri="{FF2B5EF4-FFF2-40B4-BE49-F238E27FC236}">
              <a16:creationId xmlns:a16="http://schemas.microsoft.com/office/drawing/2014/main" id="{B5467480-54B0-492D-A29C-70C3746B937B}"/>
            </a:ext>
          </a:extLst>
        </xdr:cNvPr>
        <xdr:cNvCxnSpPr/>
      </xdr:nvCxnSpPr>
      <xdr:spPr>
        <a:xfrm flipV="1">
          <a:off x="17712187" y="10101674"/>
          <a:ext cx="799141"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63500</xdr:rowOff>
    </xdr:from>
    <xdr:to>
      <xdr:col>98</xdr:col>
      <xdr:colOff>38100</xdr:colOff>
      <xdr:row>61</xdr:row>
      <xdr:rowOff>165100</xdr:rowOff>
    </xdr:to>
    <xdr:sp macro="" textlink="">
      <xdr:nvSpPr>
        <xdr:cNvPr id="718" name="楕円 717">
          <a:extLst>
            <a:ext uri="{FF2B5EF4-FFF2-40B4-BE49-F238E27FC236}">
              <a16:creationId xmlns:a16="http://schemas.microsoft.com/office/drawing/2014/main" id="{45DAA507-D854-427B-8006-EE56D221875E}"/>
            </a:ext>
          </a:extLst>
        </xdr:cNvPr>
        <xdr:cNvSpPr/>
      </xdr:nvSpPr>
      <xdr:spPr>
        <a:xfrm>
          <a:off x="16862245" y="1007014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111361</xdr:rowOff>
    </xdr:from>
    <xdr:to>
      <xdr:col>102</xdr:col>
      <xdr:colOff>114300</xdr:colOff>
      <xdr:row>61</xdr:row>
      <xdr:rowOff>114300</xdr:rowOff>
    </xdr:to>
    <xdr:cxnSp macro="">
      <xdr:nvCxnSpPr>
        <xdr:cNvPr id="719" name="直線コネクタ 718">
          <a:extLst>
            <a:ext uri="{FF2B5EF4-FFF2-40B4-BE49-F238E27FC236}">
              <a16:creationId xmlns:a16="http://schemas.microsoft.com/office/drawing/2014/main" id="{0D650EBB-BA77-40D8-8E94-FC666D550B02}"/>
            </a:ext>
          </a:extLst>
        </xdr:cNvPr>
        <xdr:cNvCxnSpPr/>
      </xdr:nvCxnSpPr>
      <xdr:spPr>
        <a:xfrm flipV="1">
          <a:off x="16904418" y="10118003"/>
          <a:ext cx="807769"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720" name="n_1aveValue【学校施設】&#10;一人当たり面積">
          <a:extLst>
            <a:ext uri="{FF2B5EF4-FFF2-40B4-BE49-F238E27FC236}">
              <a16:creationId xmlns:a16="http://schemas.microsoft.com/office/drawing/2014/main" id="{9CCE1EF0-C67D-4A34-BF3A-B9CCBDF52E93}"/>
            </a:ext>
          </a:extLst>
        </xdr:cNvPr>
        <xdr:cNvSpPr txBox="1"/>
      </xdr:nvSpPr>
      <xdr:spPr>
        <a:xfrm>
          <a:off x="19098840" y="101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721" name="n_2aveValue【学校施設】&#10;一人当たり面積">
          <a:extLst>
            <a:ext uri="{FF2B5EF4-FFF2-40B4-BE49-F238E27FC236}">
              <a16:creationId xmlns:a16="http://schemas.microsoft.com/office/drawing/2014/main" id="{18A3796F-CA12-4A74-BD1C-67E902C150C3}"/>
            </a:ext>
          </a:extLst>
        </xdr:cNvPr>
        <xdr:cNvSpPr txBox="1"/>
      </xdr:nvSpPr>
      <xdr:spPr>
        <a:xfrm>
          <a:off x="18294427" y="98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10250</xdr:rowOff>
    </xdr:from>
    <xdr:ext cx="469744" cy="259045"/>
    <xdr:sp macro="" textlink="">
      <xdr:nvSpPr>
        <xdr:cNvPr id="722" name="n_3aveValue【学校施設】&#10;一人当たり面積">
          <a:extLst>
            <a:ext uri="{FF2B5EF4-FFF2-40B4-BE49-F238E27FC236}">
              <a16:creationId xmlns:a16="http://schemas.microsoft.com/office/drawing/2014/main" id="{13392233-8F39-4101-81B6-95F5E49538A1}"/>
            </a:ext>
          </a:extLst>
        </xdr:cNvPr>
        <xdr:cNvSpPr txBox="1"/>
      </xdr:nvSpPr>
      <xdr:spPr>
        <a:xfrm>
          <a:off x="17495285" y="10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723" name="n_4aveValue【学校施設】&#10;一人当たり面積">
          <a:extLst>
            <a:ext uri="{FF2B5EF4-FFF2-40B4-BE49-F238E27FC236}">
              <a16:creationId xmlns:a16="http://schemas.microsoft.com/office/drawing/2014/main" id="{BCDE819B-F738-45BF-BB95-A30FD7603F87}"/>
            </a:ext>
          </a:extLst>
        </xdr:cNvPr>
        <xdr:cNvSpPr txBox="1"/>
      </xdr:nvSpPr>
      <xdr:spPr>
        <a:xfrm>
          <a:off x="16696144" y="1022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151582</xdr:rowOff>
    </xdr:from>
    <xdr:ext cx="469744" cy="259045"/>
    <xdr:sp macro="" textlink="">
      <xdr:nvSpPr>
        <xdr:cNvPr id="724" name="n_1mainValue【学校施設】&#10;一人当たり面積">
          <a:extLst>
            <a:ext uri="{FF2B5EF4-FFF2-40B4-BE49-F238E27FC236}">
              <a16:creationId xmlns:a16="http://schemas.microsoft.com/office/drawing/2014/main" id="{35EC10B8-FF02-4919-8497-46F4F99CC6B3}"/>
            </a:ext>
          </a:extLst>
        </xdr:cNvPr>
        <xdr:cNvSpPr txBox="1"/>
      </xdr:nvSpPr>
      <xdr:spPr>
        <a:xfrm>
          <a:off x="19098840" y="98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136959</xdr:rowOff>
    </xdr:from>
    <xdr:ext cx="469744" cy="259045"/>
    <xdr:sp macro="" textlink="">
      <xdr:nvSpPr>
        <xdr:cNvPr id="725" name="n_2mainValue【学校施設】&#10;一人当たり面積">
          <a:extLst>
            <a:ext uri="{FF2B5EF4-FFF2-40B4-BE49-F238E27FC236}">
              <a16:creationId xmlns:a16="http://schemas.microsoft.com/office/drawing/2014/main" id="{B0EA388F-208F-48EF-8D5D-8F123D5F719D}"/>
            </a:ext>
          </a:extLst>
        </xdr:cNvPr>
        <xdr:cNvSpPr txBox="1"/>
      </xdr:nvSpPr>
      <xdr:spPr>
        <a:xfrm>
          <a:off x="18294427" y="1014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7238</xdr:rowOff>
    </xdr:from>
    <xdr:ext cx="469744" cy="259045"/>
    <xdr:sp macro="" textlink="">
      <xdr:nvSpPr>
        <xdr:cNvPr id="726" name="n_3mainValue【学校施設】&#10;一人当たり面積">
          <a:extLst>
            <a:ext uri="{FF2B5EF4-FFF2-40B4-BE49-F238E27FC236}">
              <a16:creationId xmlns:a16="http://schemas.microsoft.com/office/drawing/2014/main" id="{BC8D48EC-0DAD-486D-AAC6-1DFF4033FC39}"/>
            </a:ext>
          </a:extLst>
        </xdr:cNvPr>
        <xdr:cNvSpPr txBox="1"/>
      </xdr:nvSpPr>
      <xdr:spPr>
        <a:xfrm>
          <a:off x="17495285" y="98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27" name="n_4mainValue【学校施設】&#10;一人当たり面積">
          <a:extLst>
            <a:ext uri="{FF2B5EF4-FFF2-40B4-BE49-F238E27FC236}">
              <a16:creationId xmlns:a16="http://schemas.microsoft.com/office/drawing/2014/main" id="{D81751BD-264C-4D02-AD6E-2B2F0D6CDA50}"/>
            </a:ext>
          </a:extLst>
        </xdr:cNvPr>
        <xdr:cNvSpPr txBox="1"/>
      </xdr:nvSpPr>
      <xdr:spPr>
        <a:xfrm>
          <a:off x="16696144" y="985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627B237-5237-4CDB-916A-B2823F9BF1AB}"/>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4EF9351-E6E1-49D2-83E5-BFDDEEE4855C}"/>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C9F1AC0-6F69-4036-A3E9-52E47465D23B}"/>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3D8F5C7-3300-4AFF-A950-197CC4CE6CDC}"/>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ECF62A9C-194D-4AAD-A8D5-CF5A12469BF8}"/>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99A1DB7-C5AF-46D2-9D9D-BC254EF435E7}"/>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5D8F516B-B1A3-4757-8DD7-65953EF8C205}"/>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610D395-171F-4AC3-A6DC-EB90DDD26641}"/>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0960B87-F777-4792-9FFB-7AF67DEEB21F}"/>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0172D01-EE21-4DD7-B51D-13A3E8BDA790}"/>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A43676E1-F709-43D4-B7AE-9975E1DE4459}"/>
            </a:ext>
          </a:extLst>
        </xdr:cNvPr>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D4763C71-645A-4929-9236-60AB72133448}"/>
            </a:ext>
          </a:extLst>
        </xdr:cNvPr>
        <xdr:cNvCxnSpPr/>
      </xdr:nvCxnSpPr>
      <xdr:spPr>
        <a:xfrm>
          <a:off x="11277840" y="142642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F9533F81-ECAC-4F74-87DA-EC2077B1E016}"/>
            </a:ext>
          </a:extLst>
        </xdr:cNvPr>
        <xdr:cNvSpPr txBox="1"/>
      </xdr:nvSpPr>
      <xdr:spPr>
        <a:xfrm>
          <a:off x="10864576"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D70F90EB-52CD-4AC6-B984-1235FB43344E}"/>
            </a:ext>
          </a:extLst>
        </xdr:cNvPr>
        <xdr:cNvCxnSpPr/>
      </xdr:nvCxnSpPr>
      <xdr:spPr>
        <a:xfrm>
          <a:off x="11277840" y="1395389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9F23257A-9B8E-45AD-A9F7-E3DF546E7145}"/>
            </a:ext>
          </a:extLst>
        </xdr:cNvPr>
        <xdr:cNvSpPr txBox="1"/>
      </xdr:nvSpPr>
      <xdr:spPr>
        <a:xfrm>
          <a:off x="10910724" y="138192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4F72905D-E972-4DB0-86C6-E0642C29C612}"/>
            </a:ext>
          </a:extLst>
        </xdr:cNvPr>
        <xdr:cNvCxnSpPr/>
      </xdr:nvCxnSpPr>
      <xdr:spPr>
        <a:xfrm>
          <a:off x="11277840" y="1364241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8111AE7-EEC6-4FAF-9887-86F912DCDBFF}"/>
            </a:ext>
          </a:extLst>
        </xdr:cNvPr>
        <xdr:cNvSpPr txBox="1"/>
      </xdr:nvSpPr>
      <xdr:spPr>
        <a:xfrm>
          <a:off x="10910724" y="135077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DFE28F53-743D-4CBE-905F-78DFC46543B6}"/>
            </a:ext>
          </a:extLst>
        </xdr:cNvPr>
        <xdr:cNvCxnSpPr/>
      </xdr:nvCxnSpPr>
      <xdr:spPr>
        <a:xfrm>
          <a:off x="11277840" y="1333094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863FAED5-0556-42D1-A523-527BFAE197AB}"/>
            </a:ext>
          </a:extLst>
        </xdr:cNvPr>
        <xdr:cNvSpPr txBox="1"/>
      </xdr:nvSpPr>
      <xdr:spPr>
        <a:xfrm>
          <a:off x="10910724" y="13196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7402EA45-4345-4CDB-9932-BE7A0DDF71AA}"/>
            </a:ext>
          </a:extLst>
        </xdr:cNvPr>
        <xdr:cNvCxnSpPr/>
      </xdr:nvCxnSpPr>
      <xdr:spPr>
        <a:xfrm>
          <a:off x="11277840" y="1301946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E7E31AFC-78FC-4703-BB26-5385E30A00D7}"/>
            </a:ext>
          </a:extLst>
        </xdr:cNvPr>
        <xdr:cNvSpPr txBox="1"/>
      </xdr:nvSpPr>
      <xdr:spPr>
        <a:xfrm>
          <a:off x="10910724" y="128847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A4B87B4F-F7DF-4BC0-A590-CC71184B65D3}"/>
            </a:ext>
          </a:extLst>
        </xdr:cNvPr>
        <xdr:cNvCxnSpPr/>
      </xdr:nvCxnSpPr>
      <xdr:spPr>
        <a:xfrm>
          <a:off x="11277840" y="1270799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B04025EA-7ED5-440C-9E86-82C3F0EC9B95}"/>
            </a:ext>
          </a:extLst>
        </xdr:cNvPr>
        <xdr:cNvSpPr txBox="1"/>
      </xdr:nvSpPr>
      <xdr:spPr>
        <a:xfrm>
          <a:off x="10974844" y="12573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51FBA89C-8202-4AAC-8230-008F1A2E6517}"/>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B0859B5E-B6BC-4D6B-89C7-DFD4171B6652}"/>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4296B263-027A-4037-8100-A17D30318574}"/>
            </a:ext>
          </a:extLst>
        </xdr:cNvPr>
        <xdr:cNvCxnSpPr/>
      </xdr:nvCxnSpPr>
      <xdr:spPr>
        <a:xfrm flipV="1">
          <a:off x="14791270" y="12845769"/>
          <a:ext cx="0" cy="141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1B360668-42BF-4DDE-8768-828C562E19C0}"/>
            </a:ext>
          </a:extLst>
        </xdr:cNvPr>
        <xdr:cNvSpPr txBox="1"/>
      </xdr:nvSpPr>
      <xdr:spPr>
        <a:xfrm>
          <a:off x="14830006" y="142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9D61BE02-1E34-45FA-8F2C-07A31A7A9786}"/>
            </a:ext>
          </a:extLst>
        </xdr:cNvPr>
        <xdr:cNvCxnSpPr/>
      </xdr:nvCxnSpPr>
      <xdr:spPr>
        <a:xfrm>
          <a:off x="14703006" y="142642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756" name="【児童館】&#10;有形固定資産減価償却率最大値テキスト">
          <a:extLst>
            <a:ext uri="{FF2B5EF4-FFF2-40B4-BE49-F238E27FC236}">
              <a16:creationId xmlns:a16="http://schemas.microsoft.com/office/drawing/2014/main" id="{F76DD6D2-16E5-43F2-8EAB-E8599F3F6571}"/>
            </a:ext>
          </a:extLst>
        </xdr:cNvPr>
        <xdr:cNvSpPr txBox="1"/>
      </xdr:nvSpPr>
      <xdr:spPr>
        <a:xfrm>
          <a:off x="14830006" y="12627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757" name="直線コネクタ 756">
          <a:extLst>
            <a:ext uri="{FF2B5EF4-FFF2-40B4-BE49-F238E27FC236}">
              <a16:creationId xmlns:a16="http://schemas.microsoft.com/office/drawing/2014/main" id="{7B7B9721-4325-4D06-8687-04EE06ACAB3A}"/>
            </a:ext>
          </a:extLst>
        </xdr:cNvPr>
        <xdr:cNvCxnSpPr/>
      </xdr:nvCxnSpPr>
      <xdr:spPr>
        <a:xfrm>
          <a:off x="14703006" y="1284576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758" name="【児童館】&#10;有形固定資産減価償却率平均値テキスト">
          <a:extLst>
            <a:ext uri="{FF2B5EF4-FFF2-40B4-BE49-F238E27FC236}">
              <a16:creationId xmlns:a16="http://schemas.microsoft.com/office/drawing/2014/main" id="{7F485556-A2A3-4B69-B965-34100FEE332F}"/>
            </a:ext>
          </a:extLst>
        </xdr:cNvPr>
        <xdr:cNvSpPr txBox="1"/>
      </xdr:nvSpPr>
      <xdr:spPr>
        <a:xfrm>
          <a:off x="14830006" y="13415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759" name="フローチャート: 判断 758">
          <a:extLst>
            <a:ext uri="{FF2B5EF4-FFF2-40B4-BE49-F238E27FC236}">
              <a16:creationId xmlns:a16="http://schemas.microsoft.com/office/drawing/2014/main" id="{5E89D1DC-3C05-4A58-97AB-237E91EDE1E3}"/>
            </a:ext>
          </a:extLst>
        </xdr:cNvPr>
        <xdr:cNvSpPr/>
      </xdr:nvSpPr>
      <xdr:spPr>
        <a:xfrm>
          <a:off x="14741106" y="13436898"/>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0" name="フローチャート: 判断 759">
          <a:extLst>
            <a:ext uri="{FF2B5EF4-FFF2-40B4-BE49-F238E27FC236}">
              <a16:creationId xmlns:a16="http://schemas.microsoft.com/office/drawing/2014/main" id="{CFF61EF2-58FA-4673-9F6F-7496D7F40DC4}"/>
            </a:ext>
          </a:extLst>
        </xdr:cNvPr>
        <xdr:cNvSpPr/>
      </xdr:nvSpPr>
      <xdr:spPr>
        <a:xfrm>
          <a:off x="13974792" y="1345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761" name="フローチャート: 判断 760">
          <a:extLst>
            <a:ext uri="{FF2B5EF4-FFF2-40B4-BE49-F238E27FC236}">
              <a16:creationId xmlns:a16="http://schemas.microsoft.com/office/drawing/2014/main" id="{5231AE35-1902-485C-86CD-7A7F52C70682}"/>
            </a:ext>
          </a:extLst>
        </xdr:cNvPr>
        <xdr:cNvSpPr/>
      </xdr:nvSpPr>
      <xdr:spPr>
        <a:xfrm>
          <a:off x="13175651" y="1352078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75474</xdr:rowOff>
    </xdr:from>
    <xdr:to>
      <xdr:col>72</xdr:col>
      <xdr:colOff>38100</xdr:colOff>
      <xdr:row>85</xdr:row>
      <xdr:rowOff>5624</xdr:rowOff>
    </xdr:to>
    <xdr:sp macro="" textlink="">
      <xdr:nvSpPr>
        <xdr:cNvPr id="762" name="フローチャート: 判断 761">
          <a:extLst>
            <a:ext uri="{FF2B5EF4-FFF2-40B4-BE49-F238E27FC236}">
              <a16:creationId xmlns:a16="http://schemas.microsoft.com/office/drawing/2014/main" id="{BF083F94-97B0-49A9-9095-C75E7C1614E2}"/>
            </a:ext>
          </a:extLst>
        </xdr:cNvPr>
        <xdr:cNvSpPr/>
      </xdr:nvSpPr>
      <xdr:spPr>
        <a:xfrm>
          <a:off x="12376509" y="1385185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98334</xdr:rowOff>
    </xdr:from>
    <xdr:to>
      <xdr:col>67</xdr:col>
      <xdr:colOff>101600</xdr:colOff>
      <xdr:row>85</xdr:row>
      <xdr:rowOff>28484</xdr:rowOff>
    </xdr:to>
    <xdr:sp macro="" textlink="">
      <xdr:nvSpPr>
        <xdr:cNvPr id="763" name="フローチャート: 判断 762">
          <a:extLst>
            <a:ext uri="{FF2B5EF4-FFF2-40B4-BE49-F238E27FC236}">
              <a16:creationId xmlns:a16="http://schemas.microsoft.com/office/drawing/2014/main" id="{D780D0ED-CFDA-45EB-816F-DD890E31D292}"/>
            </a:ext>
          </a:extLst>
        </xdr:cNvPr>
        <xdr:cNvSpPr/>
      </xdr:nvSpPr>
      <xdr:spPr>
        <a:xfrm>
          <a:off x="11559396" y="1387471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BAE2185-AB33-4EE9-8457-9C5DBAA7B61E}"/>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2BE73B9-7AA4-4E1C-9FD9-4B7318A44A65}"/>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579041D-1B6F-4FC5-86E4-517B5DA476A6}"/>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3E7469B-2986-4DDC-B099-D316FAAE9970}"/>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5E1666C-286F-4C7A-948F-D0542A979F04}"/>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769" name="楕円 768">
          <a:extLst>
            <a:ext uri="{FF2B5EF4-FFF2-40B4-BE49-F238E27FC236}">
              <a16:creationId xmlns:a16="http://schemas.microsoft.com/office/drawing/2014/main" id="{AD61BB33-5F85-4A75-84DD-155B4631D975}"/>
            </a:ext>
          </a:extLst>
        </xdr:cNvPr>
        <xdr:cNvSpPr/>
      </xdr:nvSpPr>
      <xdr:spPr>
        <a:xfrm>
          <a:off x="11559396" y="1422211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770" name="n_1aveValue【児童館】&#10;有形固定資産減価償却率">
          <a:extLst>
            <a:ext uri="{FF2B5EF4-FFF2-40B4-BE49-F238E27FC236}">
              <a16:creationId xmlns:a16="http://schemas.microsoft.com/office/drawing/2014/main" id="{C747F886-28E0-4B92-9E53-FA70A4903080}"/>
            </a:ext>
          </a:extLst>
        </xdr:cNvPr>
        <xdr:cNvSpPr txBox="1"/>
      </xdr:nvSpPr>
      <xdr:spPr>
        <a:xfrm>
          <a:off x="13828308" y="132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71" name="n_2aveValue【児童館】&#10;有形固定資産減価償却率">
          <a:extLst>
            <a:ext uri="{FF2B5EF4-FFF2-40B4-BE49-F238E27FC236}">
              <a16:creationId xmlns:a16="http://schemas.microsoft.com/office/drawing/2014/main" id="{76B82065-9F90-4382-8C8D-749A2E01970B}"/>
            </a:ext>
          </a:extLst>
        </xdr:cNvPr>
        <xdr:cNvSpPr txBox="1"/>
      </xdr:nvSpPr>
      <xdr:spPr>
        <a:xfrm>
          <a:off x="13041867" y="133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22151</xdr:rowOff>
    </xdr:from>
    <xdr:ext cx="405111" cy="259045"/>
    <xdr:sp macro="" textlink="">
      <xdr:nvSpPr>
        <xdr:cNvPr id="772" name="n_3aveValue【児童館】&#10;有形固定資産減価償却率">
          <a:extLst>
            <a:ext uri="{FF2B5EF4-FFF2-40B4-BE49-F238E27FC236}">
              <a16:creationId xmlns:a16="http://schemas.microsoft.com/office/drawing/2014/main" id="{1F7CB024-3BC9-4B8F-A638-A6D5EABCA33F}"/>
            </a:ext>
          </a:extLst>
        </xdr:cNvPr>
        <xdr:cNvSpPr txBox="1"/>
      </xdr:nvSpPr>
      <xdr:spPr>
        <a:xfrm>
          <a:off x="12242725" y="1363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45011</xdr:rowOff>
    </xdr:from>
    <xdr:ext cx="405111" cy="259045"/>
    <xdr:sp macro="" textlink="">
      <xdr:nvSpPr>
        <xdr:cNvPr id="773" name="n_4aveValue【児童館】&#10;有形固定資産減価償却率">
          <a:extLst>
            <a:ext uri="{FF2B5EF4-FFF2-40B4-BE49-F238E27FC236}">
              <a16:creationId xmlns:a16="http://schemas.microsoft.com/office/drawing/2014/main" id="{DA3964BA-8880-4052-B5B1-EAD26E9F9F5D}"/>
            </a:ext>
          </a:extLst>
        </xdr:cNvPr>
        <xdr:cNvSpPr txBox="1"/>
      </xdr:nvSpPr>
      <xdr:spPr>
        <a:xfrm>
          <a:off x="11425612" y="1365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4" name="n_4mainValue【児童館】&#10;有形固定資産減価償却率">
          <a:extLst>
            <a:ext uri="{FF2B5EF4-FFF2-40B4-BE49-F238E27FC236}">
              <a16:creationId xmlns:a16="http://schemas.microsoft.com/office/drawing/2014/main" id="{D6206B54-A439-4CC3-9123-F335439EBAD9}"/>
            </a:ext>
          </a:extLst>
        </xdr:cNvPr>
        <xdr:cNvSpPr txBox="1"/>
      </xdr:nvSpPr>
      <xdr:spPr>
        <a:xfrm>
          <a:off x="11393295" y="143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67A1543E-FD70-4E64-A0AA-B9C76336B588}"/>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9C1E1AA-2ED9-4AD7-9FD6-B0315C32ECF4}"/>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955C6590-21FF-4052-A033-D71A36B3400B}"/>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A9F6C44E-0EA7-47E8-8871-34263CCD5037}"/>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9733098-B7B3-49B3-B66A-36006E6D8DAE}"/>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97D71093-A8D3-4123-83C6-30ED34A5711F}"/>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F66E06C-35D0-4BBF-933E-08A00A8F62DF}"/>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D171846-F100-48B6-8C3F-79135E6BEF48}"/>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B64CAE08-75A8-43B3-9AF7-FB5B42536794}"/>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B437F58B-F4B1-4FAB-B2E2-E9FE87C89F06}"/>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A9B6AD52-7BDD-49DB-ADA1-1E5F1B56D0F4}"/>
            </a:ext>
          </a:extLst>
        </xdr:cNvPr>
        <xdr:cNvCxnSpPr/>
      </xdr:nvCxnSpPr>
      <xdr:spPr>
        <a:xfrm>
          <a:off x="16562717" y="142642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5AA19674-F8A6-459D-BC99-E5C212172504}"/>
            </a:ext>
          </a:extLst>
        </xdr:cNvPr>
        <xdr:cNvSpPr txBox="1"/>
      </xdr:nvSpPr>
      <xdr:spPr>
        <a:xfrm>
          <a:off x="16149453"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89185AE5-8392-46AF-B382-CEF484B41DC1}"/>
            </a:ext>
          </a:extLst>
        </xdr:cNvPr>
        <xdr:cNvCxnSpPr/>
      </xdr:nvCxnSpPr>
      <xdr:spPr>
        <a:xfrm>
          <a:off x="16562717" y="139538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484034A7-536E-4825-A098-F73E8FF3F031}"/>
            </a:ext>
          </a:extLst>
        </xdr:cNvPr>
        <xdr:cNvSpPr txBox="1"/>
      </xdr:nvSpPr>
      <xdr:spPr>
        <a:xfrm>
          <a:off x="16149453" y="138192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BA6572FA-88B5-48FC-8CFD-70B4FC60463B}"/>
            </a:ext>
          </a:extLst>
        </xdr:cNvPr>
        <xdr:cNvCxnSpPr/>
      </xdr:nvCxnSpPr>
      <xdr:spPr>
        <a:xfrm>
          <a:off x="16562717" y="1364241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E7130D0A-7F68-4213-B14D-4F97BEB1840A}"/>
            </a:ext>
          </a:extLst>
        </xdr:cNvPr>
        <xdr:cNvSpPr txBox="1"/>
      </xdr:nvSpPr>
      <xdr:spPr>
        <a:xfrm>
          <a:off x="16149453" y="13507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DD949B6D-D0FD-4BBE-AE29-0A0AC82C4C91}"/>
            </a:ext>
          </a:extLst>
        </xdr:cNvPr>
        <xdr:cNvCxnSpPr/>
      </xdr:nvCxnSpPr>
      <xdr:spPr>
        <a:xfrm>
          <a:off x="16562717" y="133309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8B918167-C2F3-413E-81BB-A8E0700E45F0}"/>
            </a:ext>
          </a:extLst>
        </xdr:cNvPr>
        <xdr:cNvSpPr txBox="1"/>
      </xdr:nvSpPr>
      <xdr:spPr>
        <a:xfrm>
          <a:off x="16149453" y="13196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35B281BB-8F0E-4B23-9831-577E9DAF05BE}"/>
            </a:ext>
          </a:extLst>
        </xdr:cNvPr>
        <xdr:cNvCxnSpPr/>
      </xdr:nvCxnSpPr>
      <xdr:spPr>
        <a:xfrm>
          <a:off x="16562717" y="1301946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6A15D412-578B-4136-B519-38AA7AFF219A}"/>
            </a:ext>
          </a:extLst>
        </xdr:cNvPr>
        <xdr:cNvSpPr txBox="1"/>
      </xdr:nvSpPr>
      <xdr:spPr>
        <a:xfrm>
          <a:off x="16149453" y="128847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8B83734-EB87-4D77-BB8F-FF66F40039DA}"/>
            </a:ext>
          </a:extLst>
        </xdr:cNvPr>
        <xdr:cNvCxnSpPr/>
      </xdr:nvCxnSpPr>
      <xdr:spPr>
        <a:xfrm>
          <a:off x="16562717" y="1270799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2A501DF1-C7B0-4BDE-A6AB-E35E4976A55C}"/>
            </a:ext>
          </a:extLst>
        </xdr:cNvPr>
        <xdr:cNvSpPr txBox="1"/>
      </xdr:nvSpPr>
      <xdr:spPr>
        <a:xfrm>
          <a:off x="16149453" y="125733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639F7D85-459B-4F70-8401-3797FB08A3BB}"/>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601E24D9-93BF-4D0E-A3C4-67215DAD74FA}"/>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A58EC7EF-A701-448A-889D-D796A33669D7}"/>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800" name="直線コネクタ 799">
          <a:extLst>
            <a:ext uri="{FF2B5EF4-FFF2-40B4-BE49-F238E27FC236}">
              <a16:creationId xmlns:a16="http://schemas.microsoft.com/office/drawing/2014/main" id="{56C75A36-A439-4A4A-820C-691981728FC5}"/>
            </a:ext>
          </a:extLst>
        </xdr:cNvPr>
        <xdr:cNvCxnSpPr/>
      </xdr:nvCxnSpPr>
      <xdr:spPr>
        <a:xfrm flipV="1">
          <a:off x="20076147" y="12724322"/>
          <a:ext cx="0" cy="141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1" name="【児童館】&#10;一人当たり面積最小値テキスト">
          <a:extLst>
            <a:ext uri="{FF2B5EF4-FFF2-40B4-BE49-F238E27FC236}">
              <a16:creationId xmlns:a16="http://schemas.microsoft.com/office/drawing/2014/main" id="{34143482-4FB4-457C-912D-E516A4876448}"/>
            </a:ext>
          </a:extLst>
        </xdr:cNvPr>
        <xdr:cNvSpPr txBox="1"/>
      </xdr:nvSpPr>
      <xdr:spPr>
        <a:xfrm>
          <a:off x="20114883" y="141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2" name="直線コネクタ 801">
          <a:extLst>
            <a:ext uri="{FF2B5EF4-FFF2-40B4-BE49-F238E27FC236}">
              <a16:creationId xmlns:a16="http://schemas.microsoft.com/office/drawing/2014/main" id="{A88532C4-5A14-44CB-BA1E-2FF820AC38D3}"/>
            </a:ext>
          </a:extLst>
        </xdr:cNvPr>
        <xdr:cNvCxnSpPr/>
      </xdr:nvCxnSpPr>
      <xdr:spPr>
        <a:xfrm>
          <a:off x="20005855" y="141422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3" name="【児童館】&#10;一人当たり面積最大値テキスト">
          <a:extLst>
            <a:ext uri="{FF2B5EF4-FFF2-40B4-BE49-F238E27FC236}">
              <a16:creationId xmlns:a16="http://schemas.microsoft.com/office/drawing/2014/main" id="{6B0B52B8-AFB3-4ACE-A82F-6A1544AE5D5A}"/>
            </a:ext>
          </a:extLst>
        </xdr:cNvPr>
        <xdr:cNvSpPr txBox="1"/>
      </xdr:nvSpPr>
      <xdr:spPr>
        <a:xfrm>
          <a:off x="20114883" y="125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4" name="直線コネクタ 803">
          <a:extLst>
            <a:ext uri="{FF2B5EF4-FFF2-40B4-BE49-F238E27FC236}">
              <a16:creationId xmlns:a16="http://schemas.microsoft.com/office/drawing/2014/main" id="{3D3B068E-B824-4B26-8706-7F28CF63AB20}"/>
            </a:ext>
          </a:extLst>
        </xdr:cNvPr>
        <xdr:cNvCxnSpPr/>
      </xdr:nvCxnSpPr>
      <xdr:spPr>
        <a:xfrm>
          <a:off x="20005855" y="1272432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805" name="【児童館】&#10;一人当たり面積平均値テキスト">
          <a:extLst>
            <a:ext uri="{FF2B5EF4-FFF2-40B4-BE49-F238E27FC236}">
              <a16:creationId xmlns:a16="http://schemas.microsoft.com/office/drawing/2014/main" id="{7FC6F099-B3BA-4C33-8A1B-020C6B6A2C96}"/>
            </a:ext>
          </a:extLst>
        </xdr:cNvPr>
        <xdr:cNvSpPr txBox="1"/>
      </xdr:nvSpPr>
      <xdr:spPr>
        <a:xfrm>
          <a:off x="20114883" y="13561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06" name="フローチャート: 判断 805">
          <a:extLst>
            <a:ext uri="{FF2B5EF4-FFF2-40B4-BE49-F238E27FC236}">
              <a16:creationId xmlns:a16="http://schemas.microsoft.com/office/drawing/2014/main" id="{E54EBF03-ACD9-44EC-88DB-D34B797EE8CF}"/>
            </a:ext>
          </a:extLst>
        </xdr:cNvPr>
        <xdr:cNvSpPr/>
      </xdr:nvSpPr>
      <xdr:spPr>
        <a:xfrm>
          <a:off x="20025983" y="1358283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7" name="フローチャート: 判断 806">
          <a:extLst>
            <a:ext uri="{FF2B5EF4-FFF2-40B4-BE49-F238E27FC236}">
              <a16:creationId xmlns:a16="http://schemas.microsoft.com/office/drawing/2014/main" id="{DAE54B0F-CE12-4BD4-A6AC-6D2EFCD9F566}"/>
            </a:ext>
          </a:extLst>
        </xdr:cNvPr>
        <xdr:cNvSpPr/>
      </xdr:nvSpPr>
      <xdr:spPr>
        <a:xfrm>
          <a:off x="19277642" y="13599167"/>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8" name="フローチャート: 判断 807">
          <a:extLst>
            <a:ext uri="{FF2B5EF4-FFF2-40B4-BE49-F238E27FC236}">
              <a16:creationId xmlns:a16="http://schemas.microsoft.com/office/drawing/2014/main" id="{335B1F28-E178-42E9-8D97-ED16056A4A91}"/>
            </a:ext>
          </a:extLst>
        </xdr:cNvPr>
        <xdr:cNvSpPr/>
      </xdr:nvSpPr>
      <xdr:spPr>
        <a:xfrm>
          <a:off x="18460528" y="1353385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09" name="フローチャート: 判断 808">
          <a:extLst>
            <a:ext uri="{FF2B5EF4-FFF2-40B4-BE49-F238E27FC236}">
              <a16:creationId xmlns:a16="http://schemas.microsoft.com/office/drawing/2014/main" id="{431B0819-0337-4BE5-9951-D0658F39A18C}"/>
            </a:ext>
          </a:extLst>
        </xdr:cNvPr>
        <xdr:cNvSpPr/>
      </xdr:nvSpPr>
      <xdr:spPr>
        <a:xfrm>
          <a:off x="17661387" y="133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142421</xdr:rowOff>
    </xdr:from>
    <xdr:to>
      <xdr:col>98</xdr:col>
      <xdr:colOff>38100</xdr:colOff>
      <xdr:row>82</xdr:row>
      <xdr:rowOff>72571</xdr:rowOff>
    </xdr:to>
    <xdr:sp macro="" textlink="">
      <xdr:nvSpPr>
        <xdr:cNvPr id="810" name="フローチャート: 判断 809">
          <a:extLst>
            <a:ext uri="{FF2B5EF4-FFF2-40B4-BE49-F238E27FC236}">
              <a16:creationId xmlns:a16="http://schemas.microsoft.com/office/drawing/2014/main" id="{2A1F837D-8278-44E0-AB66-E55A31ADF0D0}"/>
            </a:ext>
          </a:extLst>
        </xdr:cNvPr>
        <xdr:cNvSpPr/>
      </xdr:nvSpPr>
      <xdr:spPr>
        <a:xfrm>
          <a:off x="16862245" y="1342710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AA85914-21ED-4F1F-94B3-9830C4915CCC}"/>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99F1052-B416-4DD0-A8A9-8E17425B9837}"/>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A849D98-B005-42CA-A606-192480ABA6AF}"/>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7145861-5166-4C31-97E3-674D277669D4}"/>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A9E3F36-E715-4D00-A762-C43A1ABAAFB7}"/>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77107</xdr:rowOff>
    </xdr:from>
    <xdr:to>
      <xdr:col>98</xdr:col>
      <xdr:colOff>38100</xdr:colOff>
      <xdr:row>86</xdr:row>
      <xdr:rowOff>7257</xdr:rowOff>
    </xdr:to>
    <xdr:sp macro="" textlink="">
      <xdr:nvSpPr>
        <xdr:cNvPr id="816" name="楕円 815">
          <a:extLst>
            <a:ext uri="{FF2B5EF4-FFF2-40B4-BE49-F238E27FC236}">
              <a16:creationId xmlns:a16="http://schemas.microsoft.com/office/drawing/2014/main" id="{E8F6A9D5-2565-43F3-9E5B-C109BB835F3A}"/>
            </a:ext>
          </a:extLst>
        </xdr:cNvPr>
        <xdr:cNvSpPr/>
      </xdr:nvSpPr>
      <xdr:spPr>
        <a:xfrm>
          <a:off x="16862245" y="14017394"/>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97263</xdr:rowOff>
    </xdr:from>
    <xdr:ext cx="469744" cy="259045"/>
    <xdr:sp macro="" textlink="">
      <xdr:nvSpPr>
        <xdr:cNvPr id="817" name="n_1aveValue【児童館】&#10;一人当たり面積">
          <a:extLst>
            <a:ext uri="{FF2B5EF4-FFF2-40B4-BE49-F238E27FC236}">
              <a16:creationId xmlns:a16="http://schemas.microsoft.com/office/drawing/2014/main" id="{B0D5F050-311E-4807-B160-B96F5F397A25}"/>
            </a:ext>
          </a:extLst>
        </xdr:cNvPr>
        <xdr:cNvSpPr txBox="1"/>
      </xdr:nvSpPr>
      <xdr:spPr>
        <a:xfrm>
          <a:off x="19098840" y="133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18" name="n_2aveValue【児童館】&#10;一人当たり面積">
          <a:extLst>
            <a:ext uri="{FF2B5EF4-FFF2-40B4-BE49-F238E27FC236}">
              <a16:creationId xmlns:a16="http://schemas.microsoft.com/office/drawing/2014/main" id="{543DC4BF-54A1-4D93-8807-84C2EC1F3551}"/>
            </a:ext>
          </a:extLst>
        </xdr:cNvPr>
        <xdr:cNvSpPr txBox="1"/>
      </xdr:nvSpPr>
      <xdr:spPr>
        <a:xfrm>
          <a:off x="18294427" y="13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19" name="n_3aveValue【児童館】&#10;一人当たり面積">
          <a:extLst>
            <a:ext uri="{FF2B5EF4-FFF2-40B4-BE49-F238E27FC236}">
              <a16:creationId xmlns:a16="http://schemas.microsoft.com/office/drawing/2014/main" id="{89E5D0A7-2442-4A14-A60C-3B06EA9F49E9}"/>
            </a:ext>
          </a:extLst>
        </xdr:cNvPr>
        <xdr:cNvSpPr txBox="1"/>
      </xdr:nvSpPr>
      <xdr:spPr>
        <a:xfrm>
          <a:off x="17495285" y="131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820" name="n_4aveValue【児童館】&#10;一人当たり面積">
          <a:extLst>
            <a:ext uri="{FF2B5EF4-FFF2-40B4-BE49-F238E27FC236}">
              <a16:creationId xmlns:a16="http://schemas.microsoft.com/office/drawing/2014/main" id="{622C3F08-111A-40EA-A1F8-000654410FF6}"/>
            </a:ext>
          </a:extLst>
        </xdr:cNvPr>
        <xdr:cNvSpPr txBox="1"/>
      </xdr:nvSpPr>
      <xdr:spPr>
        <a:xfrm>
          <a:off x="16696144" y="132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169834</xdr:rowOff>
    </xdr:from>
    <xdr:ext cx="469744" cy="259045"/>
    <xdr:sp macro="" textlink="">
      <xdr:nvSpPr>
        <xdr:cNvPr id="821" name="n_4mainValue【児童館】&#10;一人当たり面積">
          <a:extLst>
            <a:ext uri="{FF2B5EF4-FFF2-40B4-BE49-F238E27FC236}">
              <a16:creationId xmlns:a16="http://schemas.microsoft.com/office/drawing/2014/main" id="{AA71F5CB-BFCA-42A5-9DBF-829417C445D4}"/>
            </a:ext>
          </a:extLst>
        </xdr:cNvPr>
        <xdr:cNvSpPr txBox="1"/>
      </xdr:nvSpPr>
      <xdr:spPr>
        <a:xfrm>
          <a:off x="16696144" y="14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356265B4-1FDD-4EAD-A285-73928D5940CA}"/>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F498239D-FBEB-4E1B-BF5F-EE33B8A05771}"/>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910F0A20-E118-49F7-B86B-EA42C7A2EC8B}"/>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76549B90-6535-42B5-B2BF-91C7EB6A1984}"/>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BDCC4F85-4002-4782-9564-0FD81FE36BC6}"/>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AE8C9415-1F1C-4748-A29C-BA0BA5D42F8E}"/>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10B855BF-1696-40F7-80DD-FC22C08F3F33}"/>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C71FE971-CFFB-443C-8A1B-5EDCF4741499}"/>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400B504D-B9A2-47C0-874F-488A88E278B2}"/>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FD5BDE37-519F-4A81-A88C-D301E94C0AC3}"/>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9F99D245-E252-4B80-B4C3-DB5EBA04F061}"/>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a:extLst>
            <a:ext uri="{FF2B5EF4-FFF2-40B4-BE49-F238E27FC236}">
              <a16:creationId xmlns:a16="http://schemas.microsoft.com/office/drawing/2014/main" id="{4042EFD8-A2FE-426C-AD97-21CCBEABCCCB}"/>
            </a:ext>
          </a:extLst>
        </xdr:cNvPr>
        <xdr:cNvCxnSpPr/>
      </xdr:nvCxnSpPr>
      <xdr:spPr>
        <a:xfrm>
          <a:off x="11277840" y="180090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a:extLst>
            <a:ext uri="{FF2B5EF4-FFF2-40B4-BE49-F238E27FC236}">
              <a16:creationId xmlns:a16="http://schemas.microsoft.com/office/drawing/2014/main" id="{B2824DBF-7538-471F-873D-F5E20DB9628E}"/>
            </a:ext>
          </a:extLst>
        </xdr:cNvPr>
        <xdr:cNvSpPr txBox="1"/>
      </xdr:nvSpPr>
      <xdr:spPr>
        <a:xfrm>
          <a:off x="10864576"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a:extLst>
            <a:ext uri="{FF2B5EF4-FFF2-40B4-BE49-F238E27FC236}">
              <a16:creationId xmlns:a16="http://schemas.microsoft.com/office/drawing/2014/main" id="{F2BBF841-1D74-4B0B-992A-E20D5EE1C17F}"/>
            </a:ext>
          </a:extLst>
        </xdr:cNvPr>
        <xdr:cNvCxnSpPr/>
      </xdr:nvCxnSpPr>
      <xdr:spPr>
        <a:xfrm>
          <a:off x="11277840" y="1762592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a:extLst>
            <a:ext uri="{FF2B5EF4-FFF2-40B4-BE49-F238E27FC236}">
              <a16:creationId xmlns:a16="http://schemas.microsoft.com/office/drawing/2014/main" id="{8CAF0C41-DB0D-47C5-A829-9F2FCFE15AEB}"/>
            </a:ext>
          </a:extLst>
        </xdr:cNvPr>
        <xdr:cNvSpPr txBox="1"/>
      </xdr:nvSpPr>
      <xdr:spPr>
        <a:xfrm>
          <a:off x="10910724"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a:extLst>
            <a:ext uri="{FF2B5EF4-FFF2-40B4-BE49-F238E27FC236}">
              <a16:creationId xmlns:a16="http://schemas.microsoft.com/office/drawing/2014/main" id="{783A7370-0A20-46F6-9871-543819CAF4C1}"/>
            </a:ext>
          </a:extLst>
        </xdr:cNvPr>
        <xdr:cNvCxnSpPr/>
      </xdr:nvCxnSpPr>
      <xdr:spPr>
        <a:xfrm>
          <a:off x="11277840" y="17242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a:extLst>
            <a:ext uri="{FF2B5EF4-FFF2-40B4-BE49-F238E27FC236}">
              <a16:creationId xmlns:a16="http://schemas.microsoft.com/office/drawing/2014/main" id="{E950EDAC-8A8C-4844-95EE-0893C0F7A200}"/>
            </a:ext>
          </a:extLst>
        </xdr:cNvPr>
        <xdr:cNvSpPr txBox="1"/>
      </xdr:nvSpPr>
      <xdr:spPr>
        <a:xfrm>
          <a:off x="10910724"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a:extLst>
            <a:ext uri="{FF2B5EF4-FFF2-40B4-BE49-F238E27FC236}">
              <a16:creationId xmlns:a16="http://schemas.microsoft.com/office/drawing/2014/main" id="{2675073C-BBA4-47FA-B570-1E63BF5931E5}"/>
            </a:ext>
          </a:extLst>
        </xdr:cNvPr>
        <xdr:cNvCxnSpPr/>
      </xdr:nvCxnSpPr>
      <xdr:spPr>
        <a:xfrm>
          <a:off x="11277840" y="16859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a:extLst>
            <a:ext uri="{FF2B5EF4-FFF2-40B4-BE49-F238E27FC236}">
              <a16:creationId xmlns:a16="http://schemas.microsoft.com/office/drawing/2014/main" id="{F789407C-7674-4633-95C9-60B375619319}"/>
            </a:ext>
          </a:extLst>
        </xdr:cNvPr>
        <xdr:cNvSpPr txBox="1"/>
      </xdr:nvSpPr>
      <xdr:spPr>
        <a:xfrm>
          <a:off x="10910724"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a:extLst>
            <a:ext uri="{FF2B5EF4-FFF2-40B4-BE49-F238E27FC236}">
              <a16:creationId xmlns:a16="http://schemas.microsoft.com/office/drawing/2014/main" id="{BCA9E1BE-015E-453B-BAEB-1CF4DF3B9A40}"/>
            </a:ext>
          </a:extLst>
        </xdr:cNvPr>
        <xdr:cNvCxnSpPr/>
      </xdr:nvCxnSpPr>
      <xdr:spPr>
        <a:xfrm>
          <a:off x="11277840" y="164764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a:extLst>
            <a:ext uri="{FF2B5EF4-FFF2-40B4-BE49-F238E27FC236}">
              <a16:creationId xmlns:a16="http://schemas.microsoft.com/office/drawing/2014/main" id="{CE8A712C-4C5E-4696-ADF9-557E971E7FE3}"/>
            </a:ext>
          </a:extLst>
        </xdr:cNvPr>
        <xdr:cNvSpPr txBox="1"/>
      </xdr:nvSpPr>
      <xdr:spPr>
        <a:xfrm>
          <a:off x="10910724" y="16333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C6487328-532D-4DA3-B9AD-FF69395A5C03}"/>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a:extLst>
            <a:ext uri="{FF2B5EF4-FFF2-40B4-BE49-F238E27FC236}">
              <a16:creationId xmlns:a16="http://schemas.microsoft.com/office/drawing/2014/main" id="{CE717668-401E-44B7-83DA-B507B350938D}"/>
            </a:ext>
          </a:extLst>
        </xdr:cNvPr>
        <xdr:cNvSpPr txBox="1"/>
      </xdr:nvSpPr>
      <xdr:spPr>
        <a:xfrm>
          <a:off x="10974844" y="159489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公民館】&#10;有形固定資産減価償却率グラフ枠">
          <a:extLst>
            <a:ext uri="{FF2B5EF4-FFF2-40B4-BE49-F238E27FC236}">
              <a16:creationId xmlns:a16="http://schemas.microsoft.com/office/drawing/2014/main" id="{223241C0-B982-4E55-9F05-5E51CC6038CF}"/>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846" name="直線コネクタ 845">
          <a:extLst>
            <a:ext uri="{FF2B5EF4-FFF2-40B4-BE49-F238E27FC236}">
              <a16:creationId xmlns:a16="http://schemas.microsoft.com/office/drawing/2014/main" id="{1AACE130-C898-4088-AE10-6DCEF36A092C}"/>
            </a:ext>
          </a:extLst>
        </xdr:cNvPr>
        <xdr:cNvCxnSpPr/>
      </xdr:nvCxnSpPr>
      <xdr:spPr>
        <a:xfrm flipV="1">
          <a:off x="14791270" y="16471564"/>
          <a:ext cx="0" cy="14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847" name="【公民館】&#10;有形固定資産減価償却率最小値テキスト">
          <a:extLst>
            <a:ext uri="{FF2B5EF4-FFF2-40B4-BE49-F238E27FC236}">
              <a16:creationId xmlns:a16="http://schemas.microsoft.com/office/drawing/2014/main" id="{27301B80-4A22-4AA1-8033-EE764CC1147C}"/>
            </a:ext>
          </a:extLst>
        </xdr:cNvPr>
        <xdr:cNvSpPr txBox="1"/>
      </xdr:nvSpPr>
      <xdr:spPr>
        <a:xfrm>
          <a:off x="14830006" y="1794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848" name="直線コネクタ 847">
          <a:extLst>
            <a:ext uri="{FF2B5EF4-FFF2-40B4-BE49-F238E27FC236}">
              <a16:creationId xmlns:a16="http://schemas.microsoft.com/office/drawing/2014/main" id="{320E011F-EA04-4916-BD0B-E5A9B8F11E09}"/>
            </a:ext>
          </a:extLst>
        </xdr:cNvPr>
        <xdr:cNvCxnSpPr/>
      </xdr:nvCxnSpPr>
      <xdr:spPr>
        <a:xfrm>
          <a:off x="14703006" y="1793859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849" name="【公民館】&#10;有形固定資産減価償却率最大値テキスト">
          <a:extLst>
            <a:ext uri="{FF2B5EF4-FFF2-40B4-BE49-F238E27FC236}">
              <a16:creationId xmlns:a16="http://schemas.microsoft.com/office/drawing/2014/main" id="{BB8324AB-6265-4DAC-933A-D8AEA26D10A9}"/>
            </a:ext>
          </a:extLst>
        </xdr:cNvPr>
        <xdr:cNvSpPr txBox="1"/>
      </xdr:nvSpPr>
      <xdr:spPr>
        <a:xfrm>
          <a:off x="14830006" y="1624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0" name="直線コネクタ 849">
          <a:extLst>
            <a:ext uri="{FF2B5EF4-FFF2-40B4-BE49-F238E27FC236}">
              <a16:creationId xmlns:a16="http://schemas.microsoft.com/office/drawing/2014/main" id="{828BC9FB-C3CB-46B0-8899-D8FF24E7C153}"/>
            </a:ext>
          </a:extLst>
        </xdr:cNvPr>
        <xdr:cNvCxnSpPr/>
      </xdr:nvCxnSpPr>
      <xdr:spPr>
        <a:xfrm>
          <a:off x="14703006" y="1647156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851" name="【公民館】&#10;有形固定資産減価償却率平均値テキスト">
          <a:extLst>
            <a:ext uri="{FF2B5EF4-FFF2-40B4-BE49-F238E27FC236}">
              <a16:creationId xmlns:a16="http://schemas.microsoft.com/office/drawing/2014/main" id="{5A8C2C4C-5F8E-4CE5-B388-5A5C10652EDA}"/>
            </a:ext>
          </a:extLst>
        </xdr:cNvPr>
        <xdr:cNvSpPr txBox="1"/>
      </xdr:nvSpPr>
      <xdr:spPr>
        <a:xfrm>
          <a:off x="14830006" y="17126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52" name="フローチャート: 判断 851">
          <a:extLst>
            <a:ext uri="{FF2B5EF4-FFF2-40B4-BE49-F238E27FC236}">
              <a16:creationId xmlns:a16="http://schemas.microsoft.com/office/drawing/2014/main" id="{F877A73C-2695-4E1E-B806-91A69AD42DB3}"/>
            </a:ext>
          </a:extLst>
        </xdr:cNvPr>
        <xdr:cNvSpPr/>
      </xdr:nvSpPr>
      <xdr:spPr>
        <a:xfrm>
          <a:off x="14741106" y="17275786"/>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3" name="フローチャート: 判断 852">
          <a:extLst>
            <a:ext uri="{FF2B5EF4-FFF2-40B4-BE49-F238E27FC236}">
              <a16:creationId xmlns:a16="http://schemas.microsoft.com/office/drawing/2014/main" id="{768BFD6F-0DB4-4918-924C-CCCD630B0DF9}"/>
            </a:ext>
          </a:extLst>
        </xdr:cNvPr>
        <xdr:cNvSpPr/>
      </xdr:nvSpPr>
      <xdr:spPr>
        <a:xfrm>
          <a:off x="13974792" y="17438789"/>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4" name="フローチャート: 判断 853">
          <a:extLst>
            <a:ext uri="{FF2B5EF4-FFF2-40B4-BE49-F238E27FC236}">
              <a16:creationId xmlns:a16="http://schemas.microsoft.com/office/drawing/2014/main" id="{4ED9488E-4526-47C1-8456-20AB35F886A5}"/>
            </a:ext>
          </a:extLst>
        </xdr:cNvPr>
        <xdr:cNvSpPr/>
      </xdr:nvSpPr>
      <xdr:spPr>
        <a:xfrm>
          <a:off x="13175651" y="1737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55" name="フローチャート: 判断 854">
          <a:extLst>
            <a:ext uri="{FF2B5EF4-FFF2-40B4-BE49-F238E27FC236}">
              <a16:creationId xmlns:a16="http://schemas.microsoft.com/office/drawing/2014/main" id="{9F0C00BF-0F38-4849-93A9-F01207915CEC}"/>
            </a:ext>
          </a:extLst>
        </xdr:cNvPr>
        <xdr:cNvSpPr/>
      </xdr:nvSpPr>
      <xdr:spPr>
        <a:xfrm>
          <a:off x="12376509" y="17383544"/>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856" name="フローチャート: 判断 855">
          <a:extLst>
            <a:ext uri="{FF2B5EF4-FFF2-40B4-BE49-F238E27FC236}">
              <a16:creationId xmlns:a16="http://schemas.microsoft.com/office/drawing/2014/main" id="{E3682F37-9C60-4547-B955-647F4550D1F1}"/>
            </a:ext>
          </a:extLst>
        </xdr:cNvPr>
        <xdr:cNvSpPr/>
      </xdr:nvSpPr>
      <xdr:spPr>
        <a:xfrm>
          <a:off x="11559396" y="1735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2AF7AF9A-CD84-4A4A-9489-800ED74FC968}"/>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5D155379-F5CC-4B47-99AB-BD9EB6677864}"/>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9010752-4E3F-426D-8677-E793745B76CE}"/>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34955F6-4C61-4FFC-9756-5E539BA05500}"/>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33A3914-8CD3-4024-8C03-D8456167E384}"/>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31114</xdr:rowOff>
    </xdr:from>
    <xdr:to>
      <xdr:col>85</xdr:col>
      <xdr:colOff>177800</xdr:colOff>
      <xdr:row>108</xdr:row>
      <xdr:rowOff>132714</xdr:rowOff>
    </xdr:to>
    <xdr:sp macro="" textlink="">
      <xdr:nvSpPr>
        <xdr:cNvPr id="862" name="楕円 861">
          <a:extLst>
            <a:ext uri="{FF2B5EF4-FFF2-40B4-BE49-F238E27FC236}">
              <a16:creationId xmlns:a16="http://schemas.microsoft.com/office/drawing/2014/main" id="{EFEDFBC4-19C5-403D-9640-1ECC202528F7}"/>
            </a:ext>
          </a:extLst>
        </xdr:cNvPr>
        <xdr:cNvSpPr/>
      </xdr:nvSpPr>
      <xdr:spPr>
        <a:xfrm>
          <a:off x="14741106" y="17887793"/>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117491</xdr:rowOff>
    </xdr:from>
    <xdr:ext cx="405111" cy="259045"/>
    <xdr:sp macro="" textlink="">
      <xdr:nvSpPr>
        <xdr:cNvPr id="863" name="【公民館】&#10;有形固定資産減価償却率該当値テキスト">
          <a:extLst>
            <a:ext uri="{FF2B5EF4-FFF2-40B4-BE49-F238E27FC236}">
              <a16:creationId xmlns:a16="http://schemas.microsoft.com/office/drawing/2014/main" id="{56A4864F-145F-43B7-81DA-6295314510C4}"/>
            </a:ext>
          </a:extLst>
        </xdr:cNvPr>
        <xdr:cNvSpPr txBox="1"/>
      </xdr:nvSpPr>
      <xdr:spPr>
        <a:xfrm>
          <a:off x="14830006" y="1780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21589</xdr:rowOff>
    </xdr:from>
    <xdr:to>
      <xdr:col>81</xdr:col>
      <xdr:colOff>101600</xdr:colOff>
      <xdr:row>108</xdr:row>
      <xdr:rowOff>123189</xdr:rowOff>
    </xdr:to>
    <xdr:sp macro="" textlink="">
      <xdr:nvSpPr>
        <xdr:cNvPr id="864" name="楕円 863">
          <a:extLst>
            <a:ext uri="{FF2B5EF4-FFF2-40B4-BE49-F238E27FC236}">
              <a16:creationId xmlns:a16="http://schemas.microsoft.com/office/drawing/2014/main" id="{6B63BFC0-3996-4D21-94FA-28E4065917A1}"/>
            </a:ext>
          </a:extLst>
        </xdr:cNvPr>
        <xdr:cNvSpPr/>
      </xdr:nvSpPr>
      <xdr:spPr>
        <a:xfrm>
          <a:off x="13974792" y="178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72389</xdr:rowOff>
    </xdr:from>
    <xdr:to>
      <xdr:col>85</xdr:col>
      <xdr:colOff>127000</xdr:colOff>
      <xdr:row>108</xdr:row>
      <xdr:rowOff>81914</xdr:rowOff>
    </xdr:to>
    <xdr:cxnSp macro="">
      <xdr:nvCxnSpPr>
        <xdr:cNvPr id="865" name="直線コネクタ 864">
          <a:extLst>
            <a:ext uri="{FF2B5EF4-FFF2-40B4-BE49-F238E27FC236}">
              <a16:creationId xmlns:a16="http://schemas.microsoft.com/office/drawing/2014/main" id="{9074D077-B833-4366-BBA0-CD6E4916ACBE}"/>
            </a:ext>
          </a:extLst>
        </xdr:cNvPr>
        <xdr:cNvCxnSpPr/>
      </xdr:nvCxnSpPr>
      <xdr:spPr>
        <a:xfrm>
          <a:off x="14025592" y="17929068"/>
          <a:ext cx="766314"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154939</xdr:rowOff>
    </xdr:from>
    <xdr:to>
      <xdr:col>76</xdr:col>
      <xdr:colOff>165100</xdr:colOff>
      <xdr:row>108</xdr:row>
      <xdr:rowOff>85089</xdr:rowOff>
    </xdr:to>
    <xdr:sp macro="" textlink="">
      <xdr:nvSpPr>
        <xdr:cNvPr id="866" name="楕円 865">
          <a:extLst>
            <a:ext uri="{FF2B5EF4-FFF2-40B4-BE49-F238E27FC236}">
              <a16:creationId xmlns:a16="http://schemas.microsoft.com/office/drawing/2014/main" id="{20406442-77DB-43D2-B9CD-0EF247358229}"/>
            </a:ext>
          </a:extLst>
        </xdr:cNvPr>
        <xdr:cNvSpPr/>
      </xdr:nvSpPr>
      <xdr:spPr>
        <a:xfrm>
          <a:off x="13175651" y="17839090"/>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34289</xdr:rowOff>
    </xdr:from>
    <xdr:to>
      <xdr:col>81</xdr:col>
      <xdr:colOff>50800</xdr:colOff>
      <xdr:row>108</xdr:row>
      <xdr:rowOff>72389</xdr:rowOff>
    </xdr:to>
    <xdr:cxnSp macro="">
      <xdr:nvCxnSpPr>
        <xdr:cNvPr id="867" name="直線コネクタ 866">
          <a:extLst>
            <a:ext uri="{FF2B5EF4-FFF2-40B4-BE49-F238E27FC236}">
              <a16:creationId xmlns:a16="http://schemas.microsoft.com/office/drawing/2014/main" id="{04EF63BE-80AD-47EF-AF70-2C2AE96BCFA4}"/>
            </a:ext>
          </a:extLst>
        </xdr:cNvPr>
        <xdr:cNvCxnSpPr/>
      </xdr:nvCxnSpPr>
      <xdr:spPr>
        <a:xfrm>
          <a:off x="13226451" y="17890968"/>
          <a:ext cx="799141"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114936</xdr:rowOff>
    </xdr:from>
    <xdr:to>
      <xdr:col>72</xdr:col>
      <xdr:colOff>38100</xdr:colOff>
      <xdr:row>108</xdr:row>
      <xdr:rowOff>45086</xdr:rowOff>
    </xdr:to>
    <xdr:sp macro="" textlink="">
      <xdr:nvSpPr>
        <xdr:cNvPr id="868" name="楕円 867">
          <a:extLst>
            <a:ext uri="{FF2B5EF4-FFF2-40B4-BE49-F238E27FC236}">
              <a16:creationId xmlns:a16="http://schemas.microsoft.com/office/drawing/2014/main" id="{46FF29AF-549E-4B7C-A694-01B8D39C39FD}"/>
            </a:ext>
          </a:extLst>
        </xdr:cNvPr>
        <xdr:cNvSpPr/>
      </xdr:nvSpPr>
      <xdr:spPr>
        <a:xfrm>
          <a:off x="12376509" y="17799087"/>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165736</xdr:rowOff>
    </xdr:from>
    <xdr:to>
      <xdr:col>76</xdr:col>
      <xdr:colOff>114300</xdr:colOff>
      <xdr:row>108</xdr:row>
      <xdr:rowOff>34289</xdr:rowOff>
    </xdr:to>
    <xdr:cxnSp macro="">
      <xdr:nvCxnSpPr>
        <xdr:cNvPr id="869" name="直線コネクタ 868">
          <a:extLst>
            <a:ext uri="{FF2B5EF4-FFF2-40B4-BE49-F238E27FC236}">
              <a16:creationId xmlns:a16="http://schemas.microsoft.com/office/drawing/2014/main" id="{272061E0-A7EF-4C49-B68B-0455109D673B}"/>
            </a:ext>
          </a:extLst>
        </xdr:cNvPr>
        <xdr:cNvCxnSpPr/>
      </xdr:nvCxnSpPr>
      <xdr:spPr>
        <a:xfrm>
          <a:off x="12418682" y="17849887"/>
          <a:ext cx="807769"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76836</xdr:rowOff>
    </xdr:from>
    <xdr:to>
      <xdr:col>67</xdr:col>
      <xdr:colOff>101600</xdr:colOff>
      <xdr:row>108</xdr:row>
      <xdr:rowOff>6986</xdr:rowOff>
    </xdr:to>
    <xdr:sp macro="" textlink="">
      <xdr:nvSpPr>
        <xdr:cNvPr id="870" name="楕円 869">
          <a:extLst>
            <a:ext uri="{FF2B5EF4-FFF2-40B4-BE49-F238E27FC236}">
              <a16:creationId xmlns:a16="http://schemas.microsoft.com/office/drawing/2014/main" id="{03DB25F9-FF1E-444A-951E-8D68EE1DDE13}"/>
            </a:ext>
          </a:extLst>
        </xdr:cNvPr>
        <xdr:cNvSpPr/>
      </xdr:nvSpPr>
      <xdr:spPr>
        <a:xfrm>
          <a:off x="11559396" y="17760987"/>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127636</xdr:rowOff>
    </xdr:from>
    <xdr:to>
      <xdr:col>71</xdr:col>
      <xdr:colOff>177800</xdr:colOff>
      <xdr:row>107</xdr:row>
      <xdr:rowOff>165736</xdr:rowOff>
    </xdr:to>
    <xdr:cxnSp macro="">
      <xdr:nvCxnSpPr>
        <xdr:cNvPr id="871" name="直線コネクタ 870">
          <a:extLst>
            <a:ext uri="{FF2B5EF4-FFF2-40B4-BE49-F238E27FC236}">
              <a16:creationId xmlns:a16="http://schemas.microsoft.com/office/drawing/2014/main" id="{BFB8D9A5-57C5-4F91-943A-A5FC939B7A41}"/>
            </a:ext>
          </a:extLst>
        </xdr:cNvPr>
        <xdr:cNvCxnSpPr/>
      </xdr:nvCxnSpPr>
      <xdr:spPr>
        <a:xfrm>
          <a:off x="11610196" y="17811787"/>
          <a:ext cx="808486"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2" name="n_1aveValue【公民館】&#10;有形固定資産減価償却率">
          <a:extLst>
            <a:ext uri="{FF2B5EF4-FFF2-40B4-BE49-F238E27FC236}">
              <a16:creationId xmlns:a16="http://schemas.microsoft.com/office/drawing/2014/main" id="{9FCB6263-7E2F-4189-8084-8A97CD7AD332}"/>
            </a:ext>
          </a:extLst>
        </xdr:cNvPr>
        <xdr:cNvSpPr txBox="1"/>
      </xdr:nvSpPr>
      <xdr:spPr>
        <a:xfrm>
          <a:off x="13828308" y="172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73" name="n_2aveValue【公民館】&#10;有形固定資産減価償却率">
          <a:extLst>
            <a:ext uri="{FF2B5EF4-FFF2-40B4-BE49-F238E27FC236}">
              <a16:creationId xmlns:a16="http://schemas.microsoft.com/office/drawing/2014/main" id="{778874D7-8BF1-4EF9-8D77-6ECEBCD16936}"/>
            </a:ext>
          </a:extLst>
        </xdr:cNvPr>
        <xdr:cNvSpPr txBox="1"/>
      </xdr:nvSpPr>
      <xdr:spPr>
        <a:xfrm>
          <a:off x="13041867" y="17152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162577</xdr:rowOff>
    </xdr:from>
    <xdr:ext cx="405111" cy="259045"/>
    <xdr:sp macro="" textlink="">
      <xdr:nvSpPr>
        <xdr:cNvPr id="874" name="n_3aveValue【公民館】&#10;有形固定資産減価償却率">
          <a:extLst>
            <a:ext uri="{FF2B5EF4-FFF2-40B4-BE49-F238E27FC236}">
              <a16:creationId xmlns:a16="http://schemas.microsoft.com/office/drawing/2014/main" id="{4A3726D7-CB15-4725-ADE2-8560B1DC20FA}"/>
            </a:ext>
          </a:extLst>
        </xdr:cNvPr>
        <xdr:cNvSpPr txBox="1"/>
      </xdr:nvSpPr>
      <xdr:spPr>
        <a:xfrm>
          <a:off x="12242725" y="171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130191</xdr:rowOff>
    </xdr:from>
    <xdr:ext cx="405111" cy="259045"/>
    <xdr:sp macro="" textlink="">
      <xdr:nvSpPr>
        <xdr:cNvPr id="875" name="n_4aveValue【公民館】&#10;有形固定資産減価償却率">
          <a:extLst>
            <a:ext uri="{FF2B5EF4-FFF2-40B4-BE49-F238E27FC236}">
              <a16:creationId xmlns:a16="http://schemas.microsoft.com/office/drawing/2014/main" id="{CAF15D16-8925-4AF0-B717-0164B7E7A321}"/>
            </a:ext>
          </a:extLst>
        </xdr:cNvPr>
        <xdr:cNvSpPr txBox="1"/>
      </xdr:nvSpPr>
      <xdr:spPr>
        <a:xfrm>
          <a:off x="11425612" y="17124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114316</xdr:rowOff>
    </xdr:from>
    <xdr:ext cx="405111" cy="259045"/>
    <xdr:sp macro="" textlink="">
      <xdr:nvSpPr>
        <xdr:cNvPr id="876" name="n_1mainValue【公民館】&#10;有形固定資産減価償却率">
          <a:extLst>
            <a:ext uri="{FF2B5EF4-FFF2-40B4-BE49-F238E27FC236}">
              <a16:creationId xmlns:a16="http://schemas.microsoft.com/office/drawing/2014/main" id="{2CAA4860-25BE-4B48-B55C-259B5C56242F}"/>
            </a:ext>
          </a:extLst>
        </xdr:cNvPr>
        <xdr:cNvSpPr txBox="1"/>
      </xdr:nvSpPr>
      <xdr:spPr>
        <a:xfrm>
          <a:off x="13828308" y="1797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76216</xdr:rowOff>
    </xdr:from>
    <xdr:ext cx="405111" cy="259045"/>
    <xdr:sp macro="" textlink="">
      <xdr:nvSpPr>
        <xdr:cNvPr id="877" name="n_2mainValue【公民館】&#10;有形固定資産減価償却率">
          <a:extLst>
            <a:ext uri="{FF2B5EF4-FFF2-40B4-BE49-F238E27FC236}">
              <a16:creationId xmlns:a16="http://schemas.microsoft.com/office/drawing/2014/main" id="{D5F6A4E2-EE2D-443C-9244-6B3892ED09F6}"/>
            </a:ext>
          </a:extLst>
        </xdr:cNvPr>
        <xdr:cNvSpPr txBox="1"/>
      </xdr:nvSpPr>
      <xdr:spPr>
        <a:xfrm>
          <a:off x="13041867" y="1793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36213</xdr:rowOff>
    </xdr:from>
    <xdr:ext cx="405111" cy="259045"/>
    <xdr:sp macro="" textlink="">
      <xdr:nvSpPr>
        <xdr:cNvPr id="878" name="n_3mainValue【公民館】&#10;有形固定資産減価償却率">
          <a:extLst>
            <a:ext uri="{FF2B5EF4-FFF2-40B4-BE49-F238E27FC236}">
              <a16:creationId xmlns:a16="http://schemas.microsoft.com/office/drawing/2014/main" id="{419EC763-AE5D-4AC6-893B-42F38880BDD1}"/>
            </a:ext>
          </a:extLst>
        </xdr:cNvPr>
        <xdr:cNvSpPr txBox="1"/>
      </xdr:nvSpPr>
      <xdr:spPr>
        <a:xfrm>
          <a:off x="12242725" y="1789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169563</xdr:rowOff>
    </xdr:from>
    <xdr:ext cx="405111" cy="259045"/>
    <xdr:sp macro="" textlink="">
      <xdr:nvSpPr>
        <xdr:cNvPr id="879" name="n_4mainValue【公民館】&#10;有形固定資産減価償却率">
          <a:extLst>
            <a:ext uri="{FF2B5EF4-FFF2-40B4-BE49-F238E27FC236}">
              <a16:creationId xmlns:a16="http://schemas.microsoft.com/office/drawing/2014/main" id="{5926E8BE-B161-4D63-8865-1FAA5B139B36}"/>
            </a:ext>
          </a:extLst>
        </xdr:cNvPr>
        <xdr:cNvSpPr txBox="1"/>
      </xdr:nvSpPr>
      <xdr:spPr>
        <a:xfrm>
          <a:off x="11425612" y="1785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7DC58810-4219-4A42-9D71-0DCD721C3729}"/>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EE8E4908-C5FF-46F6-A9C9-1EB5B1AA86E8}"/>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EF87EE3D-DACB-4C61-B195-8E6CA51BA269}"/>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579B8A51-0C74-4CBA-804D-AC54092AE187}"/>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BC948DA3-DBBC-47F3-806F-3EA954E27C1B}"/>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D69B9510-0C95-4841-BFD7-4DA8B16EEA39}"/>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79F9883F-E40A-42A7-AC48-91268F3F3C58}"/>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F2ADE970-0805-4BAE-BDC2-5C1D32DE2BDD}"/>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7D7FC100-8467-4740-8D23-991CCDF8E317}"/>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FC130AC2-53F8-4E14-94A9-F21875A0B85C}"/>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a:extLst>
            <a:ext uri="{FF2B5EF4-FFF2-40B4-BE49-F238E27FC236}">
              <a16:creationId xmlns:a16="http://schemas.microsoft.com/office/drawing/2014/main" id="{F39CBF24-4444-4E6A-A254-134116EDABA9}"/>
            </a:ext>
          </a:extLst>
        </xdr:cNvPr>
        <xdr:cNvCxnSpPr/>
      </xdr:nvCxnSpPr>
      <xdr:spPr>
        <a:xfrm>
          <a:off x="16562717" y="180090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a:extLst>
            <a:ext uri="{FF2B5EF4-FFF2-40B4-BE49-F238E27FC236}">
              <a16:creationId xmlns:a16="http://schemas.microsoft.com/office/drawing/2014/main" id="{FC2131EE-8FBD-4DA5-A949-0B46FD3720A7}"/>
            </a:ext>
          </a:extLst>
        </xdr:cNvPr>
        <xdr:cNvSpPr txBox="1"/>
      </xdr:nvSpPr>
      <xdr:spPr>
        <a:xfrm>
          <a:off x="16149453"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a:extLst>
            <a:ext uri="{FF2B5EF4-FFF2-40B4-BE49-F238E27FC236}">
              <a16:creationId xmlns:a16="http://schemas.microsoft.com/office/drawing/2014/main" id="{EE064FC6-FD51-4B08-B55A-D742B49CD861}"/>
            </a:ext>
          </a:extLst>
        </xdr:cNvPr>
        <xdr:cNvCxnSpPr/>
      </xdr:nvCxnSpPr>
      <xdr:spPr>
        <a:xfrm>
          <a:off x="16562717" y="1762592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a:extLst>
            <a:ext uri="{FF2B5EF4-FFF2-40B4-BE49-F238E27FC236}">
              <a16:creationId xmlns:a16="http://schemas.microsoft.com/office/drawing/2014/main" id="{8969BC44-E883-4A81-83EA-FED8D38CBD87}"/>
            </a:ext>
          </a:extLst>
        </xdr:cNvPr>
        <xdr:cNvSpPr txBox="1"/>
      </xdr:nvSpPr>
      <xdr:spPr>
        <a:xfrm>
          <a:off x="16149453" y="174826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a:extLst>
            <a:ext uri="{FF2B5EF4-FFF2-40B4-BE49-F238E27FC236}">
              <a16:creationId xmlns:a16="http://schemas.microsoft.com/office/drawing/2014/main" id="{BF9B0775-1EAF-4CF5-9534-9F7C52E883BA}"/>
            </a:ext>
          </a:extLst>
        </xdr:cNvPr>
        <xdr:cNvCxnSpPr/>
      </xdr:nvCxnSpPr>
      <xdr:spPr>
        <a:xfrm>
          <a:off x="16562717" y="17242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a:extLst>
            <a:ext uri="{FF2B5EF4-FFF2-40B4-BE49-F238E27FC236}">
              <a16:creationId xmlns:a16="http://schemas.microsoft.com/office/drawing/2014/main" id="{9BEE84D6-CADA-4597-8246-8FD9965732A9}"/>
            </a:ext>
          </a:extLst>
        </xdr:cNvPr>
        <xdr:cNvSpPr txBox="1"/>
      </xdr:nvSpPr>
      <xdr:spPr>
        <a:xfrm>
          <a:off x="16149453" y="17099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a:extLst>
            <a:ext uri="{FF2B5EF4-FFF2-40B4-BE49-F238E27FC236}">
              <a16:creationId xmlns:a16="http://schemas.microsoft.com/office/drawing/2014/main" id="{758B863C-EF40-4B64-A3F1-ED09A578425A}"/>
            </a:ext>
          </a:extLst>
        </xdr:cNvPr>
        <xdr:cNvCxnSpPr/>
      </xdr:nvCxnSpPr>
      <xdr:spPr>
        <a:xfrm>
          <a:off x="16562717" y="168596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a:extLst>
            <a:ext uri="{FF2B5EF4-FFF2-40B4-BE49-F238E27FC236}">
              <a16:creationId xmlns:a16="http://schemas.microsoft.com/office/drawing/2014/main" id="{A5770252-52FE-4C95-A697-921D8D9BBC7C}"/>
            </a:ext>
          </a:extLst>
        </xdr:cNvPr>
        <xdr:cNvSpPr txBox="1"/>
      </xdr:nvSpPr>
      <xdr:spPr>
        <a:xfrm>
          <a:off x="16149453" y="167163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a:extLst>
            <a:ext uri="{FF2B5EF4-FFF2-40B4-BE49-F238E27FC236}">
              <a16:creationId xmlns:a16="http://schemas.microsoft.com/office/drawing/2014/main" id="{D663E9D9-A8F0-4961-A07F-5A7CA4A08D74}"/>
            </a:ext>
          </a:extLst>
        </xdr:cNvPr>
        <xdr:cNvCxnSpPr/>
      </xdr:nvCxnSpPr>
      <xdr:spPr>
        <a:xfrm>
          <a:off x="16562717" y="164764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a:extLst>
            <a:ext uri="{FF2B5EF4-FFF2-40B4-BE49-F238E27FC236}">
              <a16:creationId xmlns:a16="http://schemas.microsoft.com/office/drawing/2014/main" id="{1CF22461-BEED-4583-BCD8-5BA0B90F7EFE}"/>
            </a:ext>
          </a:extLst>
        </xdr:cNvPr>
        <xdr:cNvSpPr txBox="1"/>
      </xdr:nvSpPr>
      <xdr:spPr>
        <a:xfrm>
          <a:off x="16149453"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CC7F6168-AFEE-42B5-B30C-B7CD2E114500}"/>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3F96E1F2-141F-4B77-A9F2-B3FABC1234D0}"/>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09680ADC-58B5-4687-8934-5DC8BFE65B96}"/>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903" name="直線コネクタ 902">
          <a:extLst>
            <a:ext uri="{FF2B5EF4-FFF2-40B4-BE49-F238E27FC236}">
              <a16:creationId xmlns:a16="http://schemas.microsoft.com/office/drawing/2014/main" id="{EC13C132-E35E-4C4D-9F9D-76F0D9BC87BB}"/>
            </a:ext>
          </a:extLst>
        </xdr:cNvPr>
        <xdr:cNvCxnSpPr/>
      </xdr:nvCxnSpPr>
      <xdr:spPr>
        <a:xfrm flipV="1">
          <a:off x="20076147" y="16651268"/>
          <a:ext cx="0" cy="128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904" name="【公民館】&#10;一人当たり面積最小値テキスト">
          <a:extLst>
            <a:ext uri="{FF2B5EF4-FFF2-40B4-BE49-F238E27FC236}">
              <a16:creationId xmlns:a16="http://schemas.microsoft.com/office/drawing/2014/main" id="{0FEF6A3B-C2D2-4017-B0D0-02BEA56C4BB3}"/>
            </a:ext>
          </a:extLst>
        </xdr:cNvPr>
        <xdr:cNvSpPr txBox="1"/>
      </xdr:nvSpPr>
      <xdr:spPr>
        <a:xfrm>
          <a:off x="20114883" y="179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905" name="直線コネクタ 904">
          <a:extLst>
            <a:ext uri="{FF2B5EF4-FFF2-40B4-BE49-F238E27FC236}">
              <a16:creationId xmlns:a16="http://schemas.microsoft.com/office/drawing/2014/main" id="{C1A48A37-9BFD-4B4F-A20B-8BF90466C6F6}"/>
            </a:ext>
          </a:extLst>
        </xdr:cNvPr>
        <xdr:cNvCxnSpPr/>
      </xdr:nvCxnSpPr>
      <xdr:spPr>
        <a:xfrm>
          <a:off x="20005855" y="1793516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906" name="【公民館】&#10;一人当たり面積最大値テキスト">
          <a:extLst>
            <a:ext uri="{FF2B5EF4-FFF2-40B4-BE49-F238E27FC236}">
              <a16:creationId xmlns:a16="http://schemas.microsoft.com/office/drawing/2014/main" id="{14B8F777-8C31-4786-82F0-5AE463128E69}"/>
            </a:ext>
          </a:extLst>
        </xdr:cNvPr>
        <xdr:cNvSpPr txBox="1"/>
      </xdr:nvSpPr>
      <xdr:spPr>
        <a:xfrm>
          <a:off x="20114883" y="1642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907" name="直線コネクタ 906">
          <a:extLst>
            <a:ext uri="{FF2B5EF4-FFF2-40B4-BE49-F238E27FC236}">
              <a16:creationId xmlns:a16="http://schemas.microsoft.com/office/drawing/2014/main" id="{A147E873-6ECB-409C-B7AD-FF24AD38114F}"/>
            </a:ext>
          </a:extLst>
        </xdr:cNvPr>
        <xdr:cNvCxnSpPr/>
      </xdr:nvCxnSpPr>
      <xdr:spPr>
        <a:xfrm>
          <a:off x="20005855" y="1665126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908" name="【公民館】&#10;一人当たり面積平均値テキスト">
          <a:extLst>
            <a:ext uri="{FF2B5EF4-FFF2-40B4-BE49-F238E27FC236}">
              <a16:creationId xmlns:a16="http://schemas.microsoft.com/office/drawing/2014/main" id="{986A1ED1-EFF1-4862-8D98-651A902BDFC7}"/>
            </a:ext>
          </a:extLst>
        </xdr:cNvPr>
        <xdr:cNvSpPr txBox="1"/>
      </xdr:nvSpPr>
      <xdr:spPr>
        <a:xfrm>
          <a:off x="20114883" y="1753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09" name="フローチャート: 判断 908">
          <a:extLst>
            <a:ext uri="{FF2B5EF4-FFF2-40B4-BE49-F238E27FC236}">
              <a16:creationId xmlns:a16="http://schemas.microsoft.com/office/drawing/2014/main" id="{3E8D8C6B-42EC-4AA2-8373-104EF15F3F80}"/>
            </a:ext>
          </a:extLst>
        </xdr:cNvPr>
        <xdr:cNvSpPr/>
      </xdr:nvSpPr>
      <xdr:spPr>
        <a:xfrm>
          <a:off x="20025983" y="17681041"/>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910" name="フローチャート: 判断 909">
          <a:extLst>
            <a:ext uri="{FF2B5EF4-FFF2-40B4-BE49-F238E27FC236}">
              <a16:creationId xmlns:a16="http://schemas.microsoft.com/office/drawing/2014/main" id="{3B4097C7-4589-4F0D-9DCE-F0B2EE3FDBE1}"/>
            </a:ext>
          </a:extLst>
        </xdr:cNvPr>
        <xdr:cNvSpPr/>
      </xdr:nvSpPr>
      <xdr:spPr>
        <a:xfrm>
          <a:off x="19277642" y="1769202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911" name="フローチャート: 判断 910">
          <a:extLst>
            <a:ext uri="{FF2B5EF4-FFF2-40B4-BE49-F238E27FC236}">
              <a16:creationId xmlns:a16="http://schemas.microsoft.com/office/drawing/2014/main" id="{99C9BD03-5AEE-47BD-9931-9DD9BEDA8BF0}"/>
            </a:ext>
          </a:extLst>
        </xdr:cNvPr>
        <xdr:cNvSpPr/>
      </xdr:nvSpPr>
      <xdr:spPr>
        <a:xfrm>
          <a:off x="18460528" y="176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12" name="フローチャート: 判断 911">
          <a:extLst>
            <a:ext uri="{FF2B5EF4-FFF2-40B4-BE49-F238E27FC236}">
              <a16:creationId xmlns:a16="http://schemas.microsoft.com/office/drawing/2014/main" id="{3153B124-47A4-43CB-A667-EA6E575DD50A}"/>
            </a:ext>
          </a:extLst>
        </xdr:cNvPr>
        <xdr:cNvSpPr/>
      </xdr:nvSpPr>
      <xdr:spPr>
        <a:xfrm>
          <a:off x="17661387" y="1774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13" name="フローチャート: 判断 912">
          <a:extLst>
            <a:ext uri="{FF2B5EF4-FFF2-40B4-BE49-F238E27FC236}">
              <a16:creationId xmlns:a16="http://schemas.microsoft.com/office/drawing/2014/main" id="{40626A5C-4902-4844-BC94-39075F337ADD}"/>
            </a:ext>
          </a:extLst>
        </xdr:cNvPr>
        <xdr:cNvSpPr/>
      </xdr:nvSpPr>
      <xdr:spPr>
        <a:xfrm>
          <a:off x="16862245" y="1773393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A26829D-A8C4-4112-91A0-9CD8CFDA4A1B}"/>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7DFC7B06-231B-43A5-9F9F-93E8386AA9DD}"/>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B9F949DF-BB62-4C85-BDAD-9F3DD163A313}"/>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0E44C79-147E-4EAB-AF0B-CE6E9B23323E}"/>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2842617C-F9EF-4A76-9D83-78DFC4638F2E}"/>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919" name="楕円 918">
          <a:extLst>
            <a:ext uri="{FF2B5EF4-FFF2-40B4-BE49-F238E27FC236}">
              <a16:creationId xmlns:a16="http://schemas.microsoft.com/office/drawing/2014/main" id="{8185EEFD-A85C-4E22-BEB7-6D6CEA24BAC6}"/>
            </a:ext>
          </a:extLst>
        </xdr:cNvPr>
        <xdr:cNvSpPr/>
      </xdr:nvSpPr>
      <xdr:spPr>
        <a:xfrm>
          <a:off x="20025983" y="1778803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18814</xdr:rowOff>
    </xdr:from>
    <xdr:ext cx="469744" cy="259045"/>
    <xdr:sp macro="" textlink="">
      <xdr:nvSpPr>
        <xdr:cNvPr id="920" name="【公民館】&#10;一人当たり面積該当値テキスト">
          <a:extLst>
            <a:ext uri="{FF2B5EF4-FFF2-40B4-BE49-F238E27FC236}">
              <a16:creationId xmlns:a16="http://schemas.microsoft.com/office/drawing/2014/main" id="{522AAD96-AE50-4526-A401-CC9E34FA3527}"/>
            </a:ext>
          </a:extLst>
        </xdr:cNvPr>
        <xdr:cNvSpPr txBox="1"/>
      </xdr:nvSpPr>
      <xdr:spPr>
        <a:xfrm>
          <a:off x="20114883" y="177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921" name="楕円 920">
          <a:extLst>
            <a:ext uri="{FF2B5EF4-FFF2-40B4-BE49-F238E27FC236}">
              <a16:creationId xmlns:a16="http://schemas.microsoft.com/office/drawing/2014/main" id="{4A9E01DE-A220-43CE-8D99-D7513D02E306}"/>
            </a:ext>
          </a:extLst>
        </xdr:cNvPr>
        <xdr:cNvSpPr/>
      </xdr:nvSpPr>
      <xdr:spPr>
        <a:xfrm>
          <a:off x="19277642" y="17791847"/>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154687</xdr:rowOff>
    </xdr:from>
    <xdr:to>
      <xdr:col>116</xdr:col>
      <xdr:colOff>63500</xdr:colOff>
      <xdr:row>107</xdr:row>
      <xdr:rowOff>158496</xdr:rowOff>
    </xdr:to>
    <xdr:cxnSp macro="">
      <xdr:nvCxnSpPr>
        <xdr:cNvPr id="922" name="直線コネクタ 921">
          <a:extLst>
            <a:ext uri="{FF2B5EF4-FFF2-40B4-BE49-F238E27FC236}">
              <a16:creationId xmlns:a16="http://schemas.microsoft.com/office/drawing/2014/main" id="{BD9C7BC8-143D-454F-B7B3-E885D87AD9CC}"/>
            </a:ext>
          </a:extLst>
        </xdr:cNvPr>
        <xdr:cNvCxnSpPr/>
      </xdr:nvCxnSpPr>
      <xdr:spPr>
        <a:xfrm flipV="1">
          <a:off x="19319815" y="17838838"/>
          <a:ext cx="756968"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923" name="楕円 922">
          <a:extLst>
            <a:ext uri="{FF2B5EF4-FFF2-40B4-BE49-F238E27FC236}">
              <a16:creationId xmlns:a16="http://schemas.microsoft.com/office/drawing/2014/main" id="{05A73F1F-D7BA-47DA-9CB8-0B595C3D1952}"/>
            </a:ext>
          </a:extLst>
        </xdr:cNvPr>
        <xdr:cNvSpPr/>
      </xdr:nvSpPr>
      <xdr:spPr>
        <a:xfrm>
          <a:off x="18460528" y="17796419"/>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163068</xdr:rowOff>
    </xdr:to>
    <xdr:cxnSp macro="">
      <xdr:nvCxnSpPr>
        <xdr:cNvPr id="924" name="直線コネクタ 923">
          <a:extLst>
            <a:ext uri="{FF2B5EF4-FFF2-40B4-BE49-F238E27FC236}">
              <a16:creationId xmlns:a16="http://schemas.microsoft.com/office/drawing/2014/main" id="{F32413C1-31C7-49F8-9A7A-66DAFB6C8A7D}"/>
            </a:ext>
          </a:extLst>
        </xdr:cNvPr>
        <xdr:cNvCxnSpPr/>
      </xdr:nvCxnSpPr>
      <xdr:spPr>
        <a:xfrm flipV="1">
          <a:off x="18511328" y="17842647"/>
          <a:ext cx="808487"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116078</xdr:rowOff>
    </xdr:from>
    <xdr:to>
      <xdr:col>102</xdr:col>
      <xdr:colOff>165100</xdr:colOff>
      <xdr:row>108</xdr:row>
      <xdr:rowOff>46228</xdr:rowOff>
    </xdr:to>
    <xdr:sp macro="" textlink="">
      <xdr:nvSpPr>
        <xdr:cNvPr id="925" name="楕円 924">
          <a:extLst>
            <a:ext uri="{FF2B5EF4-FFF2-40B4-BE49-F238E27FC236}">
              <a16:creationId xmlns:a16="http://schemas.microsoft.com/office/drawing/2014/main" id="{9A58D5F8-D2B8-45F6-B0B8-2DBE22379D0B}"/>
            </a:ext>
          </a:extLst>
        </xdr:cNvPr>
        <xdr:cNvSpPr/>
      </xdr:nvSpPr>
      <xdr:spPr>
        <a:xfrm>
          <a:off x="17661387" y="17800229"/>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166878</xdr:rowOff>
    </xdr:to>
    <xdr:cxnSp macro="">
      <xdr:nvCxnSpPr>
        <xdr:cNvPr id="926" name="直線コネクタ 925">
          <a:extLst>
            <a:ext uri="{FF2B5EF4-FFF2-40B4-BE49-F238E27FC236}">
              <a16:creationId xmlns:a16="http://schemas.microsoft.com/office/drawing/2014/main" id="{2C0586A3-1B55-45DC-A6CF-A380906CFD3A}"/>
            </a:ext>
          </a:extLst>
        </xdr:cNvPr>
        <xdr:cNvCxnSpPr/>
      </xdr:nvCxnSpPr>
      <xdr:spPr>
        <a:xfrm flipV="1">
          <a:off x="17712187" y="17847219"/>
          <a:ext cx="799141"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927" name="楕円 926">
          <a:extLst>
            <a:ext uri="{FF2B5EF4-FFF2-40B4-BE49-F238E27FC236}">
              <a16:creationId xmlns:a16="http://schemas.microsoft.com/office/drawing/2014/main" id="{1F33D17A-EEDA-4313-A493-05705DD373D8}"/>
            </a:ext>
          </a:extLst>
        </xdr:cNvPr>
        <xdr:cNvSpPr/>
      </xdr:nvSpPr>
      <xdr:spPr>
        <a:xfrm>
          <a:off x="16862245" y="17803277"/>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166878</xdr:rowOff>
    </xdr:from>
    <xdr:to>
      <xdr:col>102</xdr:col>
      <xdr:colOff>114300</xdr:colOff>
      <xdr:row>107</xdr:row>
      <xdr:rowOff>169926</xdr:rowOff>
    </xdr:to>
    <xdr:cxnSp macro="">
      <xdr:nvCxnSpPr>
        <xdr:cNvPr id="928" name="直線コネクタ 927">
          <a:extLst>
            <a:ext uri="{FF2B5EF4-FFF2-40B4-BE49-F238E27FC236}">
              <a16:creationId xmlns:a16="http://schemas.microsoft.com/office/drawing/2014/main" id="{32E6810F-54B3-44D8-9066-D910D82D8D67}"/>
            </a:ext>
          </a:extLst>
        </xdr:cNvPr>
        <xdr:cNvCxnSpPr/>
      </xdr:nvCxnSpPr>
      <xdr:spPr>
        <a:xfrm flipV="1">
          <a:off x="16904418" y="17851029"/>
          <a:ext cx="807769"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929" name="n_1aveValue【公民館】&#10;一人当たり面積">
          <a:extLst>
            <a:ext uri="{FF2B5EF4-FFF2-40B4-BE49-F238E27FC236}">
              <a16:creationId xmlns:a16="http://schemas.microsoft.com/office/drawing/2014/main" id="{29D53AC6-3322-406B-A48F-DDDFB32F4A8D}"/>
            </a:ext>
          </a:extLst>
        </xdr:cNvPr>
        <xdr:cNvSpPr txBox="1"/>
      </xdr:nvSpPr>
      <xdr:spPr>
        <a:xfrm>
          <a:off x="19098840" y="1746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930" name="n_2aveValue【公民館】&#10;一人当たり面積">
          <a:extLst>
            <a:ext uri="{FF2B5EF4-FFF2-40B4-BE49-F238E27FC236}">
              <a16:creationId xmlns:a16="http://schemas.microsoft.com/office/drawing/2014/main" id="{365E5E1D-937E-42D4-A2B2-77DB757E09C7}"/>
            </a:ext>
          </a:extLst>
        </xdr:cNvPr>
        <xdr:cNvSpPr txBox="1"/>
      </xdr:nvSpPr>
      <xdr:spPr>
        <a:xfrm>
          <a:off x="18294427" y="174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10177</xdr:rowOff>
    </xdr:from>
    <xdr:ext cx="469744" cy="259045"/>
    <xdr:sp macro="" textlink="">
      <xdr:nvSpPr>
        <xdr:cNvPr id="931" name="n_3aveValue【公民館】&#10;一人当たり面積">
          <a:extLst>
            <a:ext uri="{FF2B5EF4-FFF2-40B4-BE49-F238E27FC236}">
              <a16:creationId xmlns:a16="http://schemas.microsoft.com/office/drawing/2014/main" id="{573D5BAC-A268-4236-B69D-2072C2A80253}"/>
            </a:ext>
          </a:extLst>
        </xdr:cNvPr>
        <xdr:cNvSpPr txBox="1"/>
      </xdr:nvSpPr>
      <xdr:spPr>
        <a:xfrm>
          <a:off x="17495285" y="1752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32" name="n_4aveValue【公民館】&#10;一人当たり面積">
          <a:extLst>
            <a:ext uri="{FF2B5EF4-FFF2-40B4-BE49-F238E27FC236}">
              <a16:creationId xmlns:a16="http://schemas.microsoft.com/office/drawing/2014/main" id="{A3819FE6-4678-46E1-95F5-620D7AAC4383}"/>
            </a:ext>
          </a:extLst>
        </xdr:cNvPr>
        <xdr:cNvSpPr txBox="1"/>
      </xdr:nvSpPr>
      <xdr:spPr>
        <a:xfrm>
          <a:off x="16696144" y="175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933" name="n_1mainValue【公民館】&#10;一人当たり面積">
          <a:extLst>
            <a:ext uri="{FF2B5EF4-FFF2-40B4-BE49-F238E27FC236}">
              <a16:creationId xmlns:a16="http://schemas.microsoft.com/office/drawing/2014/main" id="{0C61D78D-7A1F-48F1-84E1-0856E5C1CA02}"/>
            </a:ext>
          </a:extLst>
        </xdr:cNvPr>
        <xdr:cNvSpPr txBox="1"/>
      </xdr:nvSpPr>
      <xdr:spPr>
        <a:xfrm>
          <a:off x="19098840" y="178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934" name="n_2mainValue【公民館】&#10;一人当たり面積">
          <a:extLst>
            <a:ext uri="{FF2B5EF4-FFF2-40B4-BE49-F238E27FC236}">
              <a16:creationId xmlns:a16="http://schemas.microsoft.com/office/drawing/2014/main" id="{96A4B29F-2C5B-488D-B5AA-2310BCBDD641}"/>
            </a:ext>
          </a:extLst>
        </xdr:cNvPr>
        <xdr:cNvSpPr txBox="1"/>
      </xdr:nvSpPr>
      <xdr:spPr>
        <a:xfrm>
          <a:off x="18294427" y="178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37355</xdr:rowOff>
    </xdr:from>
    <xdr:ext cx="469744" cy="259045"/>
    <xdr:sp macro="" textlink="">
      <xdr:nvSpPr>
        <xdr:cNvPr id="935" name="n_3mainValue【公民館】&#10;一人当たり面積">
          <a:extLst>
            <a:ext uri="{FF2B5EF4-FFF2-40B4-BE49-F238E27FC236}">
              <a16:creationId xmlns:a16="http://schemas.microsoft.com/office/drawing/2014/main" id="{6C8746BF-DDFC-4BD0-AB95-10C71D94C1A1}"/>
            </a:ext>
          </a:extLst>
        </xdr:cNvPr>
        <xdr:cNvSpPr txBox="1"/>
      </xdr:nvSpPr>
      <xdr:spPr>
        <a:xfrm>
          <a:off x="17495285" y="1789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936" name="n_4mainValue【公民館】&#10;一人当たり面積">
          <a:extLst>
            <a:ext uri="{FF2B5EF4-FFF2-40B4-BE49-F238E27FC236}">
              <a16:creationId xmlns:a16="http://schemas.microsoft.com/office/drawing/2014/main" id="{97CDC87E-87DF-4982-A222-8EA4E8380AB7}"/>
            </a:ext>
          </a:extLst>
        </xdr:cNvPr>
        <xdr:cNvSpPr txBox="1"/>
      </xdr:nvSpPr>
      <xdr:spPr>
        <a:xfrm>
          <a:off x="16696144" y="178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EEE3630C-66C3-441F-8DD7-1ABA06785712}"/>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35BD6FA8-EE33-4B30-8EB9-221D58B8C45C}"/>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DCAE2850-FD6B-4379-B9B8-BA85357434D9}"/>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橋りょう・トンネル、港湾・漁港については有形固定資産減価償却率が類似団体平均値を下回っている。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認定こども園・幼稚園・保育所、公営住宅は平均値に近い数値となっているが、それ以外の施設については高い数値となっており、老朽化が進んでいる状況にある。</a:t>
          </a:r>
        </a:p>
        <a:p>
          <a:r>
            <a:rPr kumimoji="1" lang="ja-JP" altLang="en-US" sz="1300">
              <a:latin typeface="ＭＳ Ｐゴシック" panose="020B0600070205080204" pitchFamily="50" charset="-128"/>
              <a:ea typeface="ＭＳ Ｐゴシック" panose="020B0600070205080204" pitchFamily="50" charset="-128"/>
            </a:rPr>
            <a:t>類似団体より高い水準にある各施設については、今後公共施設等総合管理計画に基づき、更新、統廃合、長寿命化等を計画的に行い改善を図る。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A2D94E-4A58-498A-B248-BB29031D0AD0}"/>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CC21F6-48AA-4A21-B08E-4A58796D7FEC}"/>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D9655F-F114-4D87-9506-C94B6EE6DE83}"/>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98C6EF-91F9-4BBB-ACF2-6D6E077F12F0}"/>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C00C7B-16A9-4267-BAF2-03158E9540A7}"/>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DDA6EC-29ED-41F8-BE25-39ACB9F74662}"/>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543E98-09C9-45B1-8699-4F0B58EEEFA3}"/>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EF7101-8ADE-4F19-92DA-5A74FAE48672}"/>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B46A24-D56C-41EE-87B3-DF7A2C9B912A}"/>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957C54-A155-448F-8134-9058474CFF9F}"/>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14,155
13,753
368.79
14,591,151
14,302,004
105,422
6,120,733
9,575,909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E5B248-7DCF-4974-B3F5-0F8FF062F0DA}"/>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5DD757-7DE4-41D9-BBCE-66F268F7C29E}"/>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54EB9E-36FD-4DE5-A769-B2CAC08934BC}"/>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BCFCEA-8945-4274-97BB-46656DE7FB93}"/>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5B9668-43E5-4FBE-96C2-1A83E22FFF0F}"/>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5FC139-5539-476D-BCCD-DA2F47A43551}"/>
            </a:ext>
          </a:extLst>
        </xdr:cNvPr>
        <xdr:cNvSpPr/>
      </xdr:nvSpPr>
      <xdr:spPr>
        <a:xfrm>
          <a:off x="6510547"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6D6133-BD5B-4A46-BC60-A6D0BA38AC02}"/>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99F7E8-1B99-49B2-BEB3-08D712802613}"/>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17C2D3-94EE-4514-A263-6D33C56DDCFF}"/>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7FB316-E8C7-43C2-9ADE-BB6950E8A253}"/>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E077BC-C731-49A1-B478-DE2B478FC446}"/>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27FAB9-9FF5-4693-B67D-B4DA2D602EB1}"/>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A03378-1082-4720-A83D-236C72DB8D83}"/>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0198B7-3989-4EBE-BF03-43BDA5837617}"/>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0486B8-84B3-43D2-B5C5-0C0F6ACF5B4E}"/>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C82B07-23A3-4FE9-AB6E-D4F53E825122}"/>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540438-AACE-43DB-AB99-0C350B50A91A}"/>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474892-7ECF-4021-8F5E-D85A996AB521}"/>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7D1082-6238-4EAF-8510-544AFB66AB39}"/>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BAECDB-A84B-4BBF-8E62-F0CC0D2C98FC}"/>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97DCBC-1610-4601-B4A1-544F72324F36}"/>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88A5EF-451E-46DF-AC2F-80A1F505F3EA}"/>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098DB3-3771-4566-9CF7-A0160E39F121}"/>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8382B3-29AF-443A-A6CE-E8FC248BCB70}"/>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35A5F5-E06E-498C-AD48-FBB5E3C677BF}"/>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649B18-3938-4861-AF1B-9B7E85BAFCF9}"/>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7C9321-0289-414D-AC21-41C63B0EA503}"/>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2B53DB-BDDF-4ABB-A311-271AAD43D694}"/>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64B914-DD93-4812-A209-0BA43D54266A}"/>
            </a:ext>
          </a:extLst>
        </xdr:cNvPr>
        <xdr:cNvSpPr/>
      </xdr:nvSpPr>
      <xdr:spPr>
        <a:xfrm>
          <a:off x="690113" y="5108635"/>
          <a:ext cx="4293079"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90D7DB0-27D8-4628-A1DA-C7A21CB22A55}"/>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3962F83-B8E2-4030-8EE0-41D42392EA4C}"/>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E498766-9DD4-4788-B3FE-55E2B606F956}"/>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A66D39D-DCD0-4D8F-9119-26EBCFC0925D}"/>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64163F1-96E8-4CAF-B56F-2E4F83F60E71}"/>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238B6AC-E3D8-4DB5-AC20-39A6555E06A7}"/>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46ADDCE-86E2-4F01-9C39-589D4CBB5DDC}"/>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CC7C603-85B7-4977-B5BF-239F41F803A5}"/>
            </a:ext>
          </a:extLst>
        </xdr:cNvPr>
        <xdr:cNvSpPr/>
      </xdr:nvSpPr>
      <xdr:spPr>
        <a:xfrm>
          <a:off x="5992962" y="5108635"/>
          <a:ext cx="4275108"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CA6C99C-9284-437A-BFE2-9D146898C087}"/>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F53113-7DB2-4A4E-856C-DB3769105F24}"/>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D2AA434-52AA-46AE-8B73-4F26023C7309}"/>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92E36F-D50D-485E-8D80-E59D42314E44}"/>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61BA441-1F03-44F2-BA18-9C875E0D468F}"/>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B86F3BE-56EA-4AD4-A2AF-1D75ED877B29}"/>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02B471F-E023-4F4B-9EE1-18A0A69E54E4}"/>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438122F-D6D0-44F5-AC4B-46C0D8965A26}"/>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58051CB-4BE6-4393-98A6-77201D804ECA}"/>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AA3C541-C42A-44F2-B6CE-AF26D4F49599}"/>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5EE4718-30E5-4342-ABD7-47649BEE4D87}"/>
            </a:ext>
          </a:extLst>
        </xdr:cNvPr>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66A1A02-0FA9-4A47-8317-EB4ED68301E2}"/>
            </a:ext>
          </a:extLst>
        </xdr:cNvPr>
        <xdr:cNvCxnSpPr/>
      </xdr:nvCxnSpPr>
      <xdr:spPr>
        <a:xfrm>
          <a:off x="690113"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27DFAD4-A060-42C0-B894-5212ED20879E}"/>
            </a:ext>
          </a:extLst>
        </xdr:cNvPr>
        <xdr:cNvSpPr txBox="1"/>
      </xdr:nvSpPr>
      <xdr:spPr>
        <a:xfrm>
          <a:off x="276849"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C93BA67-CC60-4347-BE9C-5093EBA7249D}"/>
            </a:ext>
          </a:extLst>
        </xdr:cNvPr>
        <xdr:cNvCxnSpPr/>
      </xdr:nvCxnSpPr>
      <xdr:spPr>
        <a:xfrm>
          <a:off x="690113"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51C316B-93E9-4E49-B4C6-BB30BB8F7196}"/>
            </a:ext>
          </a:extLst>
        </xdr:cNvPr>
        <xdr:cNvSpPr txBox="1"/>
      </xdr:nvSpPr>
      <xdr:spPr>
        <a:xfrm>
          <a:off x="340969"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974D6E3-8924-415A-B40E-64166B55BEE1}"/>
            </a:ext>
          </a:extLst>
        </xdr:cNvPr>
        <xdr:cNvCxnSpPr/>
      </xdr:nvCxnSpPr>
      <xdr:spPr>
        <a:xfrm>
          <a:off x="690113"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C3E1A1B-3002-436F-BB50-E77EDE09908A}"/>
            </a:ext>
          </a:extLst>
        </xdr:cNvPr>
        <xdr:cNvSpPr txBox="1"/>
      </xdr:nvSpPr>
      <xdr:spPr>
        <a:xfrm>
          <a:off x="340969"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525AB99-CB3B-4F0F-8A48-A1302BE5A0ED}"/>
            </a:ext>
          </a:extLst>
        </xdr:cNvPr>
        <xdr:cNvCxnSpPr/>
      </xdr:nvCxnSpPr>
      <xdr:spPr>
        <a:xfrm>
          <a:off x="690113"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AEF7A6E-4FAE-458F-A6C6-EEE0B1E3EB98}"/>
            </a:ext>
          </a:extLst>
        </xdr:cNvPr>
        <xdr:cNvSpPr txBox="1"/>
      </xdr:nvSpPr>
      <xdr:spPr>
        <a:xfrm>
          <a:off x="340969"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CE4982B-9E5D-47C8-8D43-9D7D596395D7}"/>
            </a:ext>
          </a:extLst>
        </xdr:cNvPr>
        <xdr:cNvCxnSpPr/>
      </xdr:nvCxnSpPr>
      <xdr:spPr>
        <a:xfrm>
          <a:off x="690113"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80BEBD-F47E-4235-AB96-151D3F3B9849}"/>
            </a:ext>
          </a:extLst>
        </xdr:cNvPr>
        <xdr:cNvSpPr txBox="1"/>
      </xdr:nvSpPr>
      <xdr:spPr>
        <a:xfrm>
          <a:off x="340969"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750647B-F672-4113-A80B-F7EED47F6AC7}"/>
            </a:ext>
          </a:extLst>
        </xdr:cNvPr>
        <xdr:cNvCxnSpPr/>
      </xdr:nvCxnSpPr>
      <xdr:spPr>
        <a:xfrm>
          <a:off x="690113"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7E0E957-CC7F-4313-AB5D-28B406B3A0DE}"/>
            </a:ext>
          </a:extLst>
        </xdr:cNvPr>
        <xdr:cNvSpPr txBox="1"/>
      </xdr:nvSpPr>
      <xdr:spPr>
        <a:xfrm>
          <a:off x="387118"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4A559B3-EAB7-4174-B4A2-DD7017325A37}"/>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F20FB86-3FFF-4EC3-94E5-5EEE3D30B181}"/>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BBF4F19-86B0-4402-BE8F-08CB53927A17}"/>
            </a:ext>
          </a:extLst>
        </xdr:cNvPr>
        <xdr:cNvCxnSpPr/>
      </xdr:nvCxnSpPr>
      <xdr:spPr>
        <a:xfrm flipV="1">
          <a:off x="4203544" y="9227954"/>
          <a:ext cx="0" cy="140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E4C28BF-2A5A-455F-B1DB-63DA84408418}"/>
            </a:ext>
          </a:extLst>
        </xdr:cNvPr>
        <xdr:cNvSpPr txBox="1"/>
      </xdr:nvSpPr>
      <xdr:spPr>
        <a:xfrm>
          <a:off x="4242279" y="106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48C6BF7-008E-4674-9B5D-41904B2E4548}"/>
            </a:ext>
          </a:extLst>
        </xdr:cNvPr>
        <xdr:cNvCxnSpPr/>
      </xdr:nvCxnSpPr>
      <xdr:spPr>
        <a:xfrm>
          <a:off x="4133251" y="106289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307FD48-A6FA-44C2-BAB1-9ED05F472ADF}"/>
            </a:ext>
          </a:extLst>
        </xdr:cNvPr>
        <xdr:cNvSpPr txBox="1"/>
      </xdr:nvSpPr>
      <xdr:spPr>
        <a:xfrm>
          <a:off x="4242279" y="9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E84D1ACC-7FD5-4083-A535-9BEF70D85B4B}"/>
            </a:ext>
          </a:extLst>
        </xdr:cNvPr>
        <xdr:cNvCxnSpPr/>
      </xdr:nvCxnSpPr>
      <xdr:spPr>
        <a:xfrm>
          <a:off x="4133251" y="922795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7D35F98-D988-4798-BC3A-121F4A732153}"/>
            </a:ext>
          </a:extLst>
        </xdr:cNvPr>
        <xdr:cNvSpPr txBox="1"/>
      </xdr:nvSpPr>
      <xdr:spPr>
        <a:xfrm>
          <a:off x="4242279" y="10029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36FD4F70-ADC8-44EF-9AC4-F0DEFCE62273}"/>
            </a:ext>
          </a:extLst>
        </xdr:cNvPr>
        <xdr:cNvSpPr/>
      </xdr:nvSpPr>
      <xdr:spPr>
        <a:xfrm>
          <a:off x="4153379" y="10169285"/>
          <a:ext cx="101600" cy="10267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AA23E440-4CF8-4601-AE42-FAF2B2F67678}"/>
            </a:ext>
          </a:extLst>
        </xdr:cNvPr>
        <xdr:cNvSpPr/>
      </xdr:nvSpPr>
      <xdr:spPr>
        <a:xfrm>
          <a:off x="3405038" y="10166480"/>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559C0BBD-C1AA-4D73-94CA-2D51A52A02F3}"/>
            </a:ext>
          </a:extLst>
        </xdr:cNvPr>
        <xdr:cNvSpPr/>
      </xdr:nvSpPr>
      <xdr:spPr>
        <a:xfrm>
          <a:off x="2587925" y="10143620"/>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6C195D51-4287-4A30-AB0E-4A875E650175}"/>
            </a:ext>
          </a:extLst>
        </xdr:cNvPr>
        <xdr:cNvSpPr/>
      </xdr:nvSpPr>
      <xdr:spPr>
        <a:xfrm>
          <a:off x="1788783" y="1004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xdr:rowOff>
    </xdr:from>
    <xdr:to>
      <xdr:col>6</xdr:col>
      <xdr:colOff>38100</xdr:colOff>
      <xdr:row>61</xdr:row>
      <xdr:rowOff>107950</xdr:rowOff>
    </xdr:to>
    <xdr:sp macro="" textlink="">
      <xdr:nvSpPr>
        <xdr:cNvPr id="84" name="フローチャート: 判断 83">
          <a:extLst>
            <a:ext uri="{FF2B5EF4-FFF2-40B4-BE49-F238E27FC236}">
              <a16:creationId xmlns:a16="http://schemas.microsoft.com/office/drawing/2014/main" id="{C5292A35-9E0A-4356-A99A-F04913A940AD}"/>
            </a:ext>
          </a:extLst>
        </xdr:cNvPr>
        <xdr:cNvSpPr/>
      </xdr:nvSpPr>
      <xdr:spPr>
        <a:xfrm>
          <a:off x="989642" y="10012992"/>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6AC5592-90E4-4870-9881-F4B0942CFEFC}"/>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6135E4B-F3C1-45CA-92D3-3EC5981EACDD}"/>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C2A6C41-F374-4D31-9102-52ECC8660E8B}"/>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27E606F-E045-43A5-B36E-243BACAB0FF1}"/>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E12CB7B-AED0-4237-B051-48074E6035F6}"/>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3084</xdr:rowOff>
    </xdr:from>
    <xdr:to>
      <xdr:col>24</xdr:col>
      <xdr:colOff>114300</xdr:colOff>
      <xdr:row>64</xdr:row>
      <xdr:rowOff>104684</xdr:rowOff>
    </xdr:to>
    <xdr:sp macro="" textlink="">
      <xdr:nvSpPr>
        <xdr:cNvPr id="90" name="楕円 89">
          <a:extLst>
            <a:ext uri="{FF2B5EF4-FFF2-40B4-BE49-F238E27FC236}">
              <a16:creationId xmlns:a16="http://schemas.microsoft.com/office/drawing/2014/main" id="{4D770576-E966-4E36-9A80-9EBF5BA2A3A5}"/>
            </a:ext>
          </a:extLst>
        </xdr:cNvPr>
        <xdr:cNvSpPr/>
      </xdr:nvSpPr>
      <xdr:spPr>
        <a:xfrm>
          <a:off x="4153379" y="105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89461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E965B49-66D7-4B96-A76E-173730FDC8D6}"/>
            </a:ext>
          </a:extLst>
        </xdr:cNvPr>
        <xdr:cNvSpPr txBox="1"/>
      </xdr:nvSpPr>
      <xdr:spPr>
        <a:xfrm>
          <a:off x="4242279" y="104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3084</xdr:rowOff>
    </xdr:from>
    <xdr:to>
      <xdr:col>20</xdr:col>
      <xdr:colOff>38100</xdr:colOff>
      <xdr:row>64</xdr:row>
      <xdr:rowOff>104684</xdr:rowOff>
    </xdr:to>
    <xdr:sp macro="" textlink="">
      <xdr:nvSpPr>
        <xdr:cNvPr id="92" name="楕円 91">
          <a:extLst>
            <a:ext uri="{FF2B5EF4-FFF2-40B4-BE49-F238E27FC236}">
              <a16:creationId xmlns:a16="http://schemas.microsoft.com/office/drawing/2014/main" id="{98A9B0E6-4249-47AF-B482-08E330404DD5}"/>
            </a:ext>
          </a:extLst>
        </xdr:cNvPr>
        <xdr:cNvSpPr/>
      </xdr:nvSpPr>
      <xdr:spPr>
        <a:xfrm>
          <a:off x="3405038" y="1050143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53884</xdr:rowOff>
    </xdr:from>
    <xdr:to>
      <xdr:col>24</xdr:col>
      <xdr:colOff>63500</xdr:colOff>
      <xdr:row>64</xdr:row>
      <xdr:rowOff>53884</xdr:rowOff>
    </xdr:to>
    <xdr:cxnSp macro="">
      <xdr:nvCxnSpPr>
        <xdr:cNvPr id="93" name="直線コネクタ 92">
          <a:extLst>
            <a:ext uri="{FF2B5EF4-FFF2-40B4-BE49-F238E27FC236}">
              <a16:creationId xmlns:a16="http://schemas.microsoft.com/office/drawing/2014/main" id="{F1F4763C-6D7D-4F7B-B134-F5C3E0895C24}"/>
            </a:ext>
          </a:extLst>
        </xdr:cNvPr>
        <xdr:cNvCxnSpPr/>
      </xdr:nvCxnSpPr>
      <xdr:spPr>
        <a:xfrm>
          <a:off x="3447211" y="10552231"/>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143510</xdr:rowOff>
    </xdr:from>
    <xdr:to>
      <xdr:col>15</xdr:col>
      <xdr:colOff>101600</xdr:colOff>
      <xdr:row>64</xdr:row>
      <xdr:rowOff>73660</xdr:rowOff>
    </xdr:to>
    <xdr:sp macro="" textlink="">
      <xdr:nvSpPr>
        <xdr:cNvPr id="94" name="楕円 93">
          <a:extLst>
            <a:ext uri="{FF2B5EF4-FFF2-40B4-BE49-F238E27FC236}">
              <a16:creationId xmlns:a16="http://schemas.microsoft.com/office/drawing/2014/main" id="{D1E40FA0-A6A3-4497-B4E5-D1699A894D49}"/>
            </a:ext>
          </a:extLst>
        </xdr:cNvPr>
        <xdr:cNvSpPr/>
      </xdr:nvSpPr>
      <xdr:spPr>
        <a:xfrm>
          <a:off x="2587925" y="1047795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22860</xdr:rowOff>
    </xdr:from>
    <xdr:to>
      <xdr:col>19</xdr:col>
      <xdr:colOff>177800</xdr:colOff>
      <xdr:row>64</xdr:row>
      <xdr:rowOff>53884</xdr:rowOff>
    </xdr:to>
    <xdr:cxnSp macro="">
      <xdr:nvCxnSpPr>
        <xdr:cNvPr id="95" name="直線コネクタ 94">
          <a:extLst>
            <a:ext uri="{FF2B5EF4-FFF2-40B4-BE49-F238E27FC236}">
              <a16:creationId xmlns:a16="http://schemas.microsoft.com/office/drawing/2014/main" id="{AA2982E7-5128-4ED2-A32E-DEB43B8D5680}"/>
            </a:ext>
          </a:extLst>
        </xdr:cNvPr>
        <xdr:cNvCxnSpPr/>
      </xdr:nvCxnSpPr>
      <xdr:spPr>
        <a:xfrm>
          <a:off x="2638725" y="10521207"/>
          <a:ext cx="808486"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99423</xdr:rowOff>
    </xdr:from>
    <xdr:to>
      <xdr:col>10</xdr:col>
      <xdr:colOff>165100</xdr:colOff>
      <xdr:row>64</xdr:row>
      <xdr:rowOff>29573</xdr:rowOff>
    </xdr:to>
    <xdr:sp macro="" textlink="">
      <xdr:nvSpPr>
        <xdr:cNvPr id="96" name="楕円 95">
          <a:extLst>
            <a:ext uri="{FF2B5EF4-FFF2-40B4-BE49-F238E27FC236}">
              <a16:creationId xmlns:a16="http://schemas.microsoft.com/office/drawing/2014/main" id="{C2D89E21-0D05-415A-832F-DF837B8B88DA}"/>
            </a:ext>
          </a:extLst>
        </xdr:cNvPr>
        <xdr:cNvSpPr/>
      </xdr:nvSpPr>
      <xdr:spPr>
        <a:xfrm>
          <a:off x="1788783" y="1043386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150223</xdr:rowOff>
    </xdr:from>
    <xdr:to>
      <xdr:col>15</xdr:col>
      <xdr:colOff>50800</xdr:colOff>
      <xdr:row>64</xdr:row>
      <xdr:rowOff>22860</xdr:rowOff>
    </xdr:to>
    <xdr:cxnSp macro="">
      <xdr:nvCxnSpPr>
        <xdr:cNvPr id="97" name="直線コネクタ 96">
          <a:extLst>
            <a:ext uri="{FF2B5EF4-FFF2-40B4-BE49-F238E27FC236}">
              <a16:creationId xmlns:a16="http://schemas.microsoft.com/office/drawing/2014/main" id="{AD1D439F-F0CB-4F4E-A095-3FE1E610452B}"/>
            </a:ext>
          </a:extLst>
        </xdr:cNvPr>
        <xdr:cNvCxnSpPr/>
      </xdr:nvCxnSpPr>
      <xdr:spPr>
        <a:xfrm>
          <a:off x="1839583" y="10484668"/>
          <a:ext cx="799142"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81462</xdr:rowOff>
    </xdr:from>
    <xdr:to>
      <xdr:col>6</xdr:col>
      <xdr:colOff>38100</xdr:colOff>
      <xdr:row>64</xdr:row>
      <xdr:rowOff>11612</xdr:rowOff>
    </xdr:to>
    <xdr:sp macro="" textlink="">
      <xdr:nvSpPr>
        <xdr:cNvPr id="98" name="楕円 97">
          <a:extLst>
            <a:ext uri="{FF2B5EF4-FFF2-40B4-BE49-F238E27FC236}">
              <a16:creationId xmlns:a16="http://schemas.microsoft.com/office/drawing/2014/main" id="{A99EEB32-A243-4FA4-94FC-5ADE78E6D08F}"/>
            </a:ext>
          </a:extLst>
        </xdr:cNvPr>
        <xdr:cNvSpPr/>
      </xdr:nvSpPr>
      <xdr:spPr>
        <a:xfrm>
          <a:off x="989642" y="1041590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132262</xdr:rowOff>
    </xdr:from>
    <xdr:to>
      <xdr:col>10</xdr:col>
      <xdr:colOff>114300</xdr:colOff>
      <xdr:row>63</xdr:row>
      <xdr:rowOff>150223</xdr:rowOff>
    </xdr:to>
    <xdr:cxnSp macro="">
      <xdr:nvCxnSpPr>
        <xdr:cNvPr id="99" name="直線コネクタ 98">
          <a:extLst>
            <a:ext uri="{FF2B5EF4-FFF2-40B4-BE49-F238E27FC236}">
              <a16:creationId xmlns:a16="http://schemas.microsoft.com/office/drawing/2014/main" id="{5DC3F463-0298-4777-8D13-365D760C5EC8}"/>
            </a:ext>
          </a:extLst>
        </xdr:cNvPr>
        <xdr:cNvCxnSpPr/>
      </xdr:nvCxnSpPr>
      <xdr:spPr>
        <a:xfrm>
          <a:off x="1031815" y="10466707"/>
          <a:ext cx="807768"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00" name="n_1aveValue【体育館・プール】&#10;有形固定資産減価償却率">
          <a:extLst>
            <a:ext uri="{FF2B5EF4-FFF2-40B4-BE49-F238E27FC236}">
              <a16:creationId xmlns:a16="http://schemas.microsoft.com/office/drawing/2014/main" id="{187DECBE-5494-4C50-BB63-3EAD348FA371}"/>
            </a:ext>
          </a:extLst>
        </xdr:cNvPr>
        <xdr:cNvSpPr txBox="1"/>
      </xdr:nvSpPr>
      <xdr:spPr>
        <a:xfrm>
          <a:off x="3258553" y="994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01" name="n_2aveValue【体育館・プール】&#10;有形固定資産減価償却率">
          <a:extLst>
            <a:ext uri="{FF2B5EF4-FFF2-40B4-BE49-F238E27FC236}">
              <a16:creationId xmlns:a16="http://schemas.microsoft.com/office/drawing/2014/main" id="{60CEB42A-C264-4FFD-A058-8387B96CD31D}"/>
            </a:ext>
          </a:extLst>
        </xdr:cNvPr>
        <xdr:cNvSpPr txBox="1"/>
      </xdr:nvSpPr>
      <xdr:spPr>
        <a:xfrm>
          <a:off x="2454140" y="992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E6CE53E0-4D70-423F-906B-B2FE4CBE6998}"/>
            </a:ext>
          </a:extLst>
        </xdr:cNvPr>
        <xdr:cNvSpPr txBox="1"/>
      </xdr:nvSpPr>
      <xdr:spPr>
        <a:xfrm>
          <a:off x="1654999" y="983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124477</xdr:rowOff>
    </xdr:from>
    <xdr:ext cx="405111" cy="259045"/>
    <xdr:sp macro="" textlink="">
      <xdr:nvSpPr>
        <xdr:cNvPr id="103" name="n_4aveValue【体育館・プール】&#10;有形固定資産減価償却率">
          <a:extLst>
            <a:ext uri="{FF2B5EF4-FFF2-40B4-BE49-F238E27FC236}">
              <a16:creationId xmlns:a16="http://schemas.microsoft.com/office/drawing/2014/main" id="{529AFA0F-4610-49CE-BF89-2B129A1D51AA}"/>
            </a:ext>
          </a:extLst>
        </xdr:cNvPr>
        <xdr:cNvSpPr txBox="1"/>
      </xdr:nvSpPr>
      <xdr:spPr>
        <a:xfrm>
          <a:off x="855857" y="980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95811</xdr:rowOff>
    </xdr:from>
    <xdr:ext cx="405111" cy="259045"/>
    <xdr:sp macro="" textlink="">
      <xdr:nvSpPr>
        <xdr:cNvPr id="104" name="n_1mainValue【体育館・プール】&#10;有形固定資産減価償却率">
          <a:extLst>
            <a:ext uri="{FF2B5EF4-FFF2-40B4-BE49-F238E27FC236}">
              <a16:creationId xmlns:a16="http://schemas.microsoft.com/office/drawing/2014/main" id="{133C994E-FFC1-418D-BDB8-C4194ACBE126}"/>
            </a:ext>
          </a:extLst>
        </xdr:cNvPr>
        <xdr:cNvSpPr txBox="1"/>
      </xdr:nvSpPr>
      <xdr:spPr>
        <a:xfrm>
          <a:off x="3258553" y="105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64787</xdr:rowOff>
    </xdr:from>
    <xdr:ext cx="405111" cy="259045"/>
    <xdr:sp macro="" textlink="">
      <xdr:nvSpPr>
        <xdr:cNvPr id="105" name="n_2mainValue【体育館・プール】&#10;有形固定資産減価償却率">
          <a:extLst>
            <a:ext uri="{FF2B5EF4-FFF2-40B4-BE49-F238E27FC236}">
              <a16:creationId xmlns:a16="http://schemas.microsoft.com/office/drawing/2014/main" id="{4A5331C5-60C9-4CB6-AC15-683A2636BD72}"/>
            </a:ext>
          </a:extLst>
        </xdr:cNvPr>
        <xdr:cNvSpPr txBox="1"/>
      </xdr:nvSpPr>
      <xdr:spPr>
        <a:xfrm>
          <a:off x="2454140" y="105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20700</xdr:rowOff>
    </xdr:from>
    <xdr:ext cx="405111" cy="259045"/>
    <xdr:sp macro="" textlink="">
      <xdr:nvSpPr>
        <xdr:cNvPr id="106" name="n_3mainValue【体育館・プール】&#10;有形固定資産減価償却率">
          <a:extLst>
            <a:ext uri="{FF2B5EF4-FFF2-40B4-BE49-F238E27FC236}">
              <a16:creationId xmlns:a16="http://schemas.microsoft.com/office/drawing/2014/main" id="{26A6CF2A-B502-4B64-A334-C2FE14EFB79C}"/>
            </a:ext>
          </a:extLst>
        </xdr:cNvPr>
        <xdr:cNvSpPr txBox="1"/>
      </xdr:nvSpPr>
      <xdr:spPr>
        <a:xfrm>
          <a:off x="1654999" y="105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2739</xdr:rowOff>
    </xdr:from>
    <xdr:ext cx="405111" cy="259045"/>
    <xdr:sp macro="" textlink="">
      <xdr:nvSpPr>
        <xdr:cNvPr id="107" name="n_4mainValue【体育館・プール】&#10;有形固定資産減価償却率">
          <a:extLst>
            <a:ext uri="{FF2B5EF4-FFF2-40B4-BE49-F238E27FC236}">
              <a16:creationId xmlns:a16="http://schemas.microsoft.com/office/drawing/2014/main" id="{9EFA013D-49FD-4B2D-9BEC-DFBD61F47B81}"/>
            </a:ext>
          </a:extLst>
        </xdr:cNvPr>
        <xdr:cNvSpPr txBox="1"/>
      </xdr:nvSpPr>
      <xdr:spPr>
        <a:xfrm>
          <a:off x="855857" y="105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EB7106F-8E1D-447D-BBDA-5E915F15C511}"/>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B1686F8-191C-4FBB-B995-7D421DE30147}"/>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CDC95B5-06E7-4E21-82CD-2F6BFAEAB65F}"/>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3634727-A0F2-47E5-9393-69028CEAD46C}"/>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51CA702-6A21-4C34-8FBE-DD153D0831A7}"/>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BDE60C3-6830-4939-97DA-1DF89D40B003}"/>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4D4256C-AAB0-46D2-B2C0-BB4E9CF93F37}"/>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4F510FA-14A9-4924-B8A2-5A50909B18E5}"/>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F3F13AF-F5ED-4A0D-B412-97863D8A3E00}"/>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6A3BDB0-868C-4EB9-9ED6-D760F784A497}"/>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D64903AC-B833-4CB2-AF3E-82F7CC0387D4}"/>
            </a:ext>
          </a:extLst>
        </xdr:cNvPr>
        <xdr:cNvCxnSpPr/>
      </xdr:nvCxnSpPr>
      <xdr:spPr>
        <a:xfrm>
          <a:off x="5992962" y="1039159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BD1DA8FA-50D4-483A-92B4-53245830DC48}"/>
            </a:ext>
          </a:extLst>
        </xdr:cNvPr>
        <xdr:cNvSpPr txBox="1"/>
      </xdr:nvSpPr>
      <xdr:spPr>
        <a:xfrm>
          <a:off x="5561727" y="1025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C3A22D93-C100-474B-A7D1-9BE45C600538}"/>
            </a:ext>
          </a:extLst>
        </xdr:cNvPr>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CBD6FE84-AC0B-49EE-A1FE-B11B6D46A5FE}"/>
            </a:ext>
          </a:extLst>
        </xdr:cNvPr>
        <xdr:cNvSpPr txBox="1"/>
      </xdr:nvSpPr>
      <xdr:spPr>
        <a:xfrm>
          <a:off x="5561727"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840FFBF6-5146-4BA3-AC8B-A56695AA5CE7}"/>
            </a:ext>
          </a:extLst>
        </xdr:cNvPr>
        <xdr:cNvCxnSpPr/>
      </xdr:nvCxnSpPr>
      <xdr:spPr>
        <a:xfrm>
          <a:off x="5992962" y="930143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96A006D2-2ED5-4F3D-8A5C-00ED2CA5F0DE}"/>
            </a:ext>
          </a:extLst>
        </xdr:cNvPr>
        <xdr:cNvSpPr txBox="1"/>
      </xdr:nvSpPr>
      <xdr:spPr>
        <a:xfrm>
          <a:off x="5561727" y="9166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6DC19B16-E6FB-43F5-81E9-2BAA2DB923F8}"/>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2BA137C8-AB57-4C1D-B71E-4CE4673AD3BE}"/>
            </a:ext>
          </a:extLst>
        </xdr:cNvPr>
        <xdr:cNvSpPr txBox="1"/>
      </xdr:nvSpPr>
      <xdr:spPr>
        <a:xfrm>
          <a:off x="5561727"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B4275C7-A4C1-4EA4-A370-E28E7F615501}"/>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52A0E140-853D-4F85-BBB0-3025D1EECFB9}"/>
            </a:ext>
          </a:extLst>
        </xdr:cNvPr>
        <xdr:cNvCxnSpPr/>
      </xdr:nvCxnSpPr>
      <xdr:spPr>
        <a:xfrm flipV="1">
          <a:off x="9489140" y="9220279"/>
          <a:ext cx="0" cy="116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5423851B-8EF7-4DDC-8081-4370167D3E4D}"/>
            </a:ext>
          </a:extLst>
        </xdr:cNvPr>
        <xdr:cNvSpPr txBox="1"/>
      </xdr:nvSpPr>
      <xdr:spPr>
        <a:xfrm>
          <a:off x="9527157" y="10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35781196-561D-4D03-90E9-D8CAAD50BDEB}"/>
            </a:ext>
          </a:extLst>
        </xdr:cNvPr>
        <xdr:cNvCxnSpPr/>
      </xdr:nvCxnSpPr>
      <xdr:spPr>
        <a:xfrm>
          <a:off x="9418128" y="1038988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BC25191B-3AA5-4501-A889-3388D811B047}"/>
            </a:ext>
          </a:extLst>
        </xdr:cNvPr>
        <xdr:cNvSpPr txBox="1"/>
      </xdr:nvSpPr>
      <xdr:spPr>
        <a:xfrm>
          <a:off x="9527157" y="90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0F6837FC-1024-45B4-B283-5C69F2873ABB}"/>
            </a:ext>
          </a:extLst>
        </xdr:cNvPr>
        <xdr:cNvCxnSpPr/>
      </xdr:nvCxnSpPr>
      <xdr:spPr>
        <a:xfrm>
          <a:off x="9418128" y="922027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132" name="【体育館・プール】&#10;一人当たり面積平均値テキスト">
          <a:extLst>
            <a:ext uri="{FF2B5EF4-FFF2-40B4-BE49-F238E27FC236}">
              <a16:creationId xmlns:a16="http://schemas.microsoft.com/office/drawing/2014/main" id="{3B0894B1-D704-4235-B9C9-38D23550CF75}"/>
            </a:ext>
          </a:extLst>
        </xdr:cNvPr>
        <xdr:cNvSpPr txBox="1"/>
      </xdr:nvSpPr>
      <xdr:spPr>
        <a:xfrm>
          <a:off x="9527157" y="988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B1F05D1B-E076-4D30-A63C-3E8138766B04}"/>
            </a:ext>
          </a:extLst>
        </xdr:cNvPr>
        <xdr:cNvSpPr/>
      </xdr:nvSpPr>
      <xdr:spPr>
        <a:xfrm>
          <a:off x="9456228" y="10028994"/>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08DA6CE2-FBD0-449F-BD6C-DFD3870E094A}"/>
            </a:ext>
          </a:extLst>
        </xdr:cNvPr>
        <xdr:cNvSpPr/>
      </xdr:nvSpPr>
      <xdr:spPr>
        <a:xfrm>
          <a:off x="8689915" y="100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5EF2570F-308B-4063-981F-A6CA8CA35AF8}"/>
            </a:ext>
          </a:extLst>
        </xdr:cNvPr>
        <xdr:cNvSpPr/>
      </xdr:nvSpPr>
      <xdr:spPr>
        <a:xfrm>
          <a:off x="7890774" y="10046711"/>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136" name="フローチャート: 判断 135">
          <a:extLst>
            <a:ext uri="{FF2B5EF4-FFF2-40B4-BE49-F238E27FC236}">
              <a16:creationId xmlns:a16="http://schemas.microsoft.com/office/drawing/2014/main" id="{B800CCCB-9037-4844-85E4-CC9238B02200}"/>
            </a:ext>
          </a:extLst>
        </xdr:cNvPr>
        <xdr:cNvSpPr/>
      </xdr:nvSpPr>
      <xdr:spPr>
        <a:xfrm>
          <a:off x="7073660" y="1004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45783</xdr:rowOff>
    </xdr:from>
    <xdr:to>
      <xdr:col>36</xdr:col>
      <xdr:colOff>165100</xdr:colOff>
      <xdr:row>61</xdr:row>
      <xdr:rowOff>147383</xdr:rowOff>
    </xdr:to>
    <xdr:sp macro="" textlink="">
      <xdr:nvSpPr>
        <xdr:cNvPr id="137" name="フローチャート: 判断 136">
          <a:extLst>
            <a:ext uri="{FF2B5EF4-FFF2-40B4-BE49-F238E27FC236}">
              <a16:creationId xmlns:a16="http://schemas.microsoft.com/office/drawing/2014/main" id="{C1A15044-FD4D-45AE-91C7-FE9343A71F0B}"/>
            </a:ext>
          </a:extLst>
        </xdr:cNvPr>
        <xdr:cNvSpPr/>
      </xdr:nvSpPr>
      <xdr:spPr>
        <a:xfrm>
          <a:off x="6274519" y="10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FCE69BD-7593-4036-BBBF-3CAD508CEDAE}"/>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8195D46-F23D-46C7-8D1B-F4110831C04F}"/>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73DFC20-CC43-4789-9799-711C689D44A9}"/>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C7E72BC-0FF2-437E-B7C1-4E1A8B542AE0}"/>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B14C96C-31C5-4C00-91C2-1D494C2AD5E2}"/>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148654</xdr:rowOff>
    </xdr:from>
    <xdr:to>
      <xdr:col>55</xdr:col>
      <xdr:colOff>50800</xdr:colOff>
      <xdr:row>62</xdr:row>
      <xdr:rowOff>78804</xdr:rowOff>
    </xdr:to>
    <xdr:sp macro="" textlink="">
      <xdr:nvSpPr>
        <xdr:cNvPr id="143" name="楕円 142">
          <a:extLst>
            <a:ext uri="{FF2B5EF4-FFF2-40B4-BE49-F238E27FC236}">
              <a16:creationId xmlns:a16="http://schemas.microsoft.com/office/drawing/2014/main" id="{85B730E1-A2B7-44B5-AB9E-0DA48F730D4F}"/>
            </a:ext>
          </a:extLst>
        </xdr:cNvPr>
        <xdr:cNvSpPr/>
      </xdr:nvSpPr>
      <xdr:spPr>
        <a:xfrm>
          <a:off x="9456228" y="10155296"/>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127081</xdr:rowOff>
    </xdr:from>
    <xdr:ext cx="469744" cy="259045"/>
    <xdr:sp macro="" textlink="">
      <xdr:nvSpPr>
        <xdr:cNvPr id="144" name="【体育館・プール】&#10;一人当たり面積該当値テキスト">
          <a:extLst>
            <a:ext uri="{FF2B5EF4-FFF2-40B4-BE49-F238E27FC236}">
              <a16:creationId xmlns:a16="http://schemas.microsoft.com/office/drawing/2014/main" id="{761141BD-6E1F-4F4F-A04B-C1A109530B9B}"/>
            </a:ext>
          </a:extLst>
        </xdr:cNvPr>
        <xdr:cNvSpPr txBox="1"/>
      </xdr:nvSpPr>
      <xdr:spPr>
        <a:xfrm>
          <a:off x="9527157" y="101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145" name="楕円 144">
          <a:extLst>
            <a:ext uri="{FF2B5EF4-FFF2-40B4-BE49-F238E27FC236}">
              <a16:creationId xmlns:a16="http://schemas.microsoft.com/office/drawing/2014/main" id="{C45A9170-C3DD-4233-9638-0D3B7605F00F}"/>
            </a:ext>
          </a:extLst>
        </xdr:cNvPr>
        <xdr:cNvSpPr/>
      </xdr:nvSpPr>
      <xdr:spPr>
        <a:xfrm>
          <a:off x="8689915" y="10159296"/>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28004</xdr:rowOff>
    </xdr:from>
    <xdr:to>
      <xdr:col>55</xdr:col>
      <xdr:colOff>0</xdr:colOff>
      <xdr:row>62</xdr:row>
      <xdr:rowOff>32004</xdr:rowOff>
    </xdr:to>
    <xdr:cxnSp macro="">
      <xdr:nvCxnSpPr>
        <xdr:cNvPr id="146" name="直線コネクタ 145">
          <a:extLst>
            <a:ext uri="{FF2B5EF4-FFF2-40B4-BE49-F238E27FC236}">
              <a16:creationId xmlns:a16="http://schemas.microsoft.com/office/drawing/2014/main" id="{E2B53A87-2485-4D1C-A8D0-7F22CB0EF235}"/>
            </a:ext>
          </a:extLst>
        </xdr:cNvPr>
        <xdr:cNvCxnSpPr/>
      </xdr:nvCxnSpPr>
      <xdr:spPr>
        <a:xfrm flipV="1">
          <a:off x="8740715" y="10198547"/>
          <a:ext cx="748342"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157797</xdr:rowOff>
    </xdr:from>
    <xdr:to>
      <xdr:col>46</xdr:col>
      <xdr:colOff>38100</xdr:colOff>
      <xdr:row>62</xdr:row>
      <xdr:rowOff>87947</xdr:rowOff>
    </xdr:to>
    <xdr:sp macro="" textlink="">
      <xdr:nvSpPr>
        <xdr:cNvPr id="147" name="楕円 146">
          <a:extLst>
            <a:ext uri="{FF2B5EF4-FFF2-40B4-BE49-F238E27FC236}">
              <a16:creationId xmlns:a16="http://schemas.microsoft.com/office/drawing/2014/main" id="{ECDEADB3-D2EF-4AD9-80EC-6EBBB7E5D65E}"/>
            </a:ext>
          </a:extLst>
        </xdr:cNvPr>
        <xdr:cNvSpPr/>
      </xdr:nvSpPr>
      <xdr:spPr>
        <a:xfrm>
          <a:off x="7890774" y="10164439"/>
          <a:ext cx="83628"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37147</xdr:rowOff>
    </xdr:to>
    <xdr:cxnSp macro="">
      <xdr:nvCxnSpPr>
        <xdr:cNvPr id="148" name="直線コネクタ 147">
          <a:extLst>
            <a:ext uri="{FF2B5EF4-FFF2-40B4-BE49-F238E27FC236}">
              <a16:creationId xmlns:a16="http://schemas.microsoft.com/office/drawing/2014/main" id="{A9FBF1A1-612E-4C5E-8613-3298F73CDBF8}"/>
            </a:ext>
          </a:extLst>
        </xdr:cNvPr>
        <xdr:cNvCxnSpPr/>
      </xdr:nvCxnSpPr>
      <xdr:spPr>
        <a:xfrm flipV="1">
          <a:off x="7932947" y="10202547"/>
          <a:ext cx="807768"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162941</xdr:rowOff>
    </xdr:from>
    <xdr:to>
      <xdr:col>41</xdr:col>
      <xdr:colOff>101600</xdr:colOff>
      <xdr:row>62</xdr:row>
      <xdr:rowOff>93091</xdr:rowOff>
    </xdr:to>
    <xdr:sp macro="" textlink="">
      <xdr:nvSpPr>
        <xdr:cNvPr id="149" name="楕円 148">
          <a:extLst>
            <a:ext uri="{FF2B5EF4-FFF2-40B4-BE49-F238E27FC236}">
              <a16:creationId xmlns:a16="http://schemas.microsoft.com/office/drawing/2014/main" id="{4C024B9B-C4DE-444C-A6E4-3BD113B5C857}"/>
            </a:ext>
          </a:extLst>
        </xdr:cNvPr>
        <xdr:cNvSpPr/>
      </xdr:nvSpPr>
      <xdr:spPr>
        <a:xfrm>
          <a:off x="7073660" y="10169583"/>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37147</xdr:rowOff>
    </xdr:from>
    <xdr:to>
      <xdr:col>45</xdr:col>
      <xdr:colOff>177800</xdr:colOff>
      <xdr:row>62</xdr:row>
      <xdr:rowOff>42291</xdr:rowOff>
    </xdr:to>
    <xdr:cxnSp macro="">
      <xdr:nvCxnSpPr>
        <xdr:cNvPr id="150" name="直線コネクタ 149">
          <a:extLst>
            <a:ext uri="{FF2B5EF4-FFF2-40B4-BE49-F238E27FC236}">
              <a16:creationId xmlns:a16="http://schemas.microsoft.com/office/drawing/2014/main" id="{F1C88C9B-0795-4B6D-AA20-89883285DACE}"/>
            </a:ext>
          </a:extLst>
        </xdr:cNvPr>
        <xdr:cNvCxnSpPr/>
      </xdr:nvCxnSpPr>
      <xdr:spPr>
        <a:xfrm flipV="1">
          <a:off x="7124460" y="10207690"/>
          <a:ext cx="808487"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166942</xdr:rowOff>
    </xdr:from>
    <xdr:to>
      <xdr:col>36</xdr:col>
      <xdr:colOff>165100</xdr:colOff>
      <xdr:row>62</xdr:row>
      <xdr:rowOff>97092</xdr:rowOff>
    </xdr:to>
    <xdr:sp macro="" textlink="">
      <xdr:nvSpPr>
        <xdr:cNvPr id="151" name="楕円 150">
          <a:extLst>
            <a:ext uri="{FF2B5EF4-FFF2-40B4-BE49-F238E27FC236}">
              <a16:creationId xmlns:a16="http://schemas.microsoft.com/office/drawing/2014/main" id="{33F63F9D-751E-444A-BA96-BD354F0309EC}"/>
            </a:ext>
          </a:extLst>
        </xdr:cNvPr>
        <xdr:cNvSpPr/>
      </xdr:nvSpPr>
      <xdr:spPr>
        <a:xfrm>
          <a:off x="6274519" y="10173584"/>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42291</xdr:rowOff>
    </xdr:from>
    <xdr:to>
      <xdr:col>41</xdr:col>
      <xdr:colOff>50800</xdr:colOff>
      <xdr:row>62</xdr:row>
      <xdr:rowOff>46292</xdr:rowOff>
    </xdr:to>
    <xdr:cxnSp macro="">
      <xdr:nvCxnSpPr>
        <xdr:cNvPr id="152" name="直線コネクタ 151">
          <a:extLst>
            <a:ext uri="{FF2B5EF4-FFF2-40B4-BE49-F238E27FC236}">
              <a16:creationId xmlns:a16="http://schemas.microsoft.com/office/drawing/2014/main" id="{B52DC1BA-62DA-4B17-B78D-924541D0BE0A}"/>
            </a:ext>
          </a:extLst>
        </xdr:cNvPr>
        <xdr:cNvCxnSpPr/>
      </xdr:nvCxnSpPr>
      <xdr:spPr>
        <a:xfrm flipV="1">
          <a:off x="6325319" y="10212834"/>
          <a:ext cx="799141"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153" name="n_1aveValue【体育館・プール】&#10;一人当たり面積">
          <a:extLst>
            <a:ext uri="{FF2B5EF4-FFF2-40B4-BE49-F238E27FC236}">
              <a16:creationId xmlns:a16="http://schemas.microsoft.com/office/drawing/2014/main" id="{0A736966-E8E0-4A37-89E6-039946FEEC3D}"/>
            </a:ext>
          </a:extLst>
        </xdr:cNvPr>
        <xdr:cNvSpPr txBox="1"/>
      </xdr:nvSpPr>
      <xdr:spPr>
        <a:xfrm>
          <a:off x="8511114" y="981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154" name="n_2aveValue【体育館・プール】&#10;一人当たり面積">
          <a:extLst>
            <a:ext uri="{FF2B5EF4-FFF2-40B4-BE49-F238E27FC236}">
              <a16:creationId xmlns:a16="http://schemas.microsoft.com/office/drawing/2014/main" id="{0F632AB8-317E-4494-960E-35ADC3AE3F14}"/>
            </a:ext>
          </a:extLst>
        </xdr:cNvPr>
        <xdr:cNvSpPr txBox="1"/>
      </xdr:nvSpPr>
      <xdr:spPr>
        <a:xfrm>
          <a:off x="7724672" y="98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158196</xdr:rowOff>
    </xdr:from>
    <xdr:ext cx="469744" cy="259045"/>
    <xdr:sp macro="" textlink="">
      <xdr:nvSpPr>
        <xdr:cNvPr id="155" name="n_3aveValue【体育館・プール】&#10;一人当たり面積">
          <a:extLst>
            <a:ext uri="{FF2B5EF4-FFF2-40B4-BE49-F238E27FC236}">
              <a16:creationId xmlns:a16="http://schemas.microsoft.com/office/drawing/2014/main" id="{84A62BEE-402A-470D-A7AC-740046D9253F}"/>
            </a:ext>
          </a:extLst>
        </xdr:cNvPr>
        <xdr:cNvSpPr txBox="1"/>
      </xdr:nvSpPr>
      <xdr:spPr>
        <a:xfrm>
          <a:off x="6907559" y="98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163910</xdr:rowOff>
    </xdr:from>
    <xdr:ext cx="469744" cy="259045"/>
    <xdr:sp macro="" textlink="">
      <xdr:nvSpPr>
        <xdr:cNvPr id="156" name="n_4aveValue【体育館・プール】&#10;一人当たり面積">
          <a:extLst>
            <a:ext uri="{FF2B5EF4-FFF2-40B4-BE49-F238E27FC236}">
              <a16:creationId xmlns:a16="http://schemas.microsoft.com/office/drawing/2014/main" id="{6B93A627-DD7D-4ED4-BA0C-03C6F8163D5E}"/>
            </a:ext>
          </a:extLst>
        </xdr:cNvPr>
        <xdr:cNvSpPr txBox="1"/>
      </xdr:nvSpPr>
      <xdr:spPr>
        <a:xfrm>
          <a:off x="6108418" y="984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157" name="n_1mainValue【体育館・プール】&#10;一人当たり面積">
          <a:extLst>
            <a:ext uri="{FF2B5EF4-FFF2-40B4-BE49-F238E27FC236}">
              <a16:creationId xmlns:a16="http://schemas.microsoft.com/office/drawing/2014/main" id="{6EB26769-6DC9-4D0B-8BF3-649B10B9A9A4}"/>
            </a:ext>
          </a:extLst>
        </xdr:cNvPr>
        <xdr:cNvSpPr txBox="1"/>
      </xdr:nvSpPr>
      <xdr:spPr>
        <a:xfrm>
          <a:off x="8511114" y="1024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79074</xdr:rowOff>
    </xdr:from>
    <xdr:ext cx="469744" cy="259045"/>
    <xdr:sp macro="" textlink="">
      <xdr:nvSpPr>
        <xdr:cNvPr id="158" name="n_2mainValue【体育館・プール】&#10;一人当たり面積">
          <a:extLst>
            <a:ext uri="{FF2B5EF4-FFF2-40B4-BE49-F238E27FC236}">
              <a16:creationId xmlns:a16="http://schemas.microsoft.com/office/drawing/2014/main" id="{A3AA09E3-B955-41B8-B72F-9BEE6471E034}"/>
            </a:ext>
          </a:extLst>
        </xdr:cNvPr>
        <xdr:cNvSpPr txBox="1"/>
      </xdr:nvSpPr>
      <xdr:spPr>
        <a:xfrm>
          <a:off x="7724672" y="102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84218</xdr:rowOff>
    </xdr:from>
    <xdr:ext cx="469744" cy="259045"/>
    <xdr:sp macro="" textlink="">
      <xdr:nvSpPr>
        <xdr:cNvPr id="159" name="n_3mainValue【体育館・プール】&#10;一人当たり面積">
          <a:extLst>
            <a:ext uri="{FF2B5EF4-FFF2-40B4-BE49-F238E27FC236}">
              <a16:creationId xmlns:a16="http://schemas.microsoft.com/office/drawing/2014/main" id="{299AAC97-814A-4C75-8D83-2E33DFA3DAC9}"/>
            </a:ext>
          </a:extLst>
        </xdr:cNvPr>
        <xdr:cNvSpPr txBox="1"/>
      </xdr:nvSpPr>
      <xdr:spPr>
        <a:xfrm>
          <a:off x="6907559" y="102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88219</xdr:rowOff>
    </xdr:from>
    <xdr:ext cx="469744" cy="259045"/>
    <xdr:sp macro="" textlink="">
      <xdr:nvSpPr>
        <xdr:cNvPr id="160" name="n_4mainValue【体育館・プール】&#10;一人当たり面積">
          <a:extLst>
            <a:ext uri="{FF2B5EF4-FFF2-40B4-BE49-F238E27FC236}">
              <a16:creationId xmlns:a16="http://schemas.microsoft.com/office/drawing/2014/main" id="{8E9457A2-9D4B-4F87-B927-5D9D0728C6D1}"/>
            </a:ext>
          </a:extLst>
        </xdr:cNvPr>
        <xdr:cNvSpPr txBox="1"/>
      </xdr:nvSpPr>
      <xdr:spPr>
        <a:xfrm>
          <a:off x="6108418" y="1025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2792D9E5-2FC7-4024-85B7-74F8C9A17B4B}"/>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C572A150-EC44-4470-B655-0F84D8E12277}"/>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8DF0C27C-E481-457E-89F1-D7662C0AA684}"/>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A3A5550-CA8C-44C1-96A6-16D4C1F45D8A}"/>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79C5DD6E-192D-422E-BFE0-ED18A4E55ED5}"/>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972CEB6-6477-4D26-AC66-9B370C2622CE}"/>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188E66E7-3091-4D54-81CC-F7CC46022EB6}"/>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236351E1-5031-4BD2-AF93-5100B1E1B00A}"/>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554E7076-FA0D-4423-96E5-9D8D20EA2DAB}"/>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26C71777-4A82-4398-A98E-BF91829B0A83}"/>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CD45C0A8-471C-47FA-B91D-15233921A1AD}"/>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C55CFB8D-4CE9-4D94-A501-42D084E9815B}"/>
            </a:ext>
          </a:extLst>
        </xdr:cNvPr>
        <xdr:cNvCxnSpPr/>
      </xdr:nvCxnSpPr>
      <xdr:spPr>
        <a:xfrm>
          <a:off x="690113" y="141422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B340E2D9-118D-456A-B503-D9134F974B59}"/>
            </a:ext>
          </a:extLst>
        </xdr:cNvPr>
        <xdr:cNvSpPr txBox="1"/>
      </xdr:nvSpPr>
      <xdr:spPr>
        <a:xfrm>
          <a:off x="276849"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D8ACFEC8-B78E-48FC-950A-2CE83BE41C3E}"/>
            </a:ext>
          </a:extLst>
        </xdr:cNvPr>
        <xdr:cNvCxnSpPr/>
      </xdr:nvCxnSpPr>
      <xdr:spPr>
        <a:xfrm>
          <a:off x="690113" y="137077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993FAD7D-EB29-4666-9144-02B85B9E9E91}"/>
            </a:ext>
          </a:extLst>
        </xdr:cNvPr>
        <xdr:cNvSpPr txBox="1"/>
      </xdr:nvSpPr>
      <xdr:spPr>
        <a:xfrm>
          <a:off x="340969"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620FDD52-532F-4E14-A57D-BDF3A1E67638}"/>
            </a:ext>
          </a:extLst>
        </xdr:cNvPr>
        <xdr:cNvCxnSpPr/>
      </xdr:nvCxnSpPr>
      <xdr:spPr>
        <a:xfrm>
          <a:off x="690113" y="132731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BE54009D-1FD6-47BE-8FDF-C7C7F35F9D56}"/>
            </a:ext>
          </a:extLst>
        </xdr:cNvPr>
        <xdr:cNvSpPr txBox="1"/>
      </xdr:nvSpPr>
      <xdr:spPr>
        <a:xfrm>
          <a:off x="340969"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9B17E6A9-BA02-41C6-9D53-A461E1A3F2E7}"/>
            </a:ext>
          </a:extLst>
        </xdr:cNvPr>
        <xdr:cNvCxnSpPr/>
      </xdr:nvCxnSpPr>
      <xdr:spPr>
        <a:xfrm>
          <a:off x="690113" y="128310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09636F13-A1DD-406E-B6EA-61641D4369E2}"/>
            </a:ext>
          </a:extLst>
        </xdr:cNvPr>
        <xdr:cNvSpPr txBox="1"/>
      </xdr:nvSpPr>
      <xdr:spPr>
        <a:xfrm>
          <a:off x="340969" y="12696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D47D8445-D5D2-45B2-991F-08415406301A}"/>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C111C806-C196-4869-A574-6B8D820DF2C4}"/>
            </a:ext>
          </a:extLst>
        </xdr:cNvPr>
        <xdr:cNvSpPr txBox="1"/>
      </xdr:nvSpPr>
      <xdr:spPr>
        <a:xfrm>
          <a:off x="340969" y="12261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EB9E5CC0-28C4-491C-86F1-34D7206ED36A}"/>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77EAEF29-7990-4CAE-ACCE-C547FF8606F7}"/>
            </a:ext>
          </a:extLst>
        </xdr:cNvPr>
        <xdr:cNvCxnSpPr/>
      </xdr:nvCxnSpPr>
      <xdr:spPr>
        <a:xfrm flipV="1">
          <a:off x="4203544" y="12879080"/>
          <a:ext cx="0" cy="1263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B8FA3D33-C00A-4E62-988E-220FFCEB719B}"/>
            </a:ext>
          </a:extLst>
        </xdr:cNvPr>
        <xdr:cNvSpPr txBox="1"/>
      </xdr:nvSpPr>
      <xdr:spPr>
        <a:xfrm>
          <a:off x="4242279" y="141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6B899F97-C7DE-451F-B73A-A503EFA1F821}"/>
            </a:ext>
          </a:extLst>
        </xdr:cNvPr>
        <xdr:cNvCxnSpPr/>
      </xdr:nvCxnSpPr>
      <xdr:spPr>
        <a:xfrm>
          <a:off x="4133251" y="141422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58684D00-7ABF-4BB9-B890-555E8DADDEF3}"/>
            </a:ext>
          </a:extLst>
        </xdr:cNvPr>
        <xdr:cNvSpPr txBox="1"/>
      </xdr:nvSpPr>
      <xdr:spPr>
        <a:xfrm>
          <a:off x="4242279" y="1266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8DA3EF8E-83E0-4683-85EC-9C3371187A2A}"/>
            </a:ext>
          </a:extLst>
        </xdr:cNvPr>
        <xdr:cNvCxnSpPr/>
      </xdr:nvCxnSpPr>
      <xdr:spPr>
        <a:xfrm>
          <a:off x="4133251" y="1287908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189A9953-7E64-45A1-864B-ED83519C1EED}"/>
            </a:ext>
          </a:extLst>
        </xdr:cNvPr>
        <xdr:cNvSpPr txBox="1"/>
      </xdr:nvSpPr>
      <xdr:spPr>
        <a:xfrm>
          <a:off x="4242279" y="13279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EB35F878-E3DE-4640-9052-D6565F6D64B2}"/>
            </a:ext>
          </a:extLst>
        </xdr:cNvPr>
        <xdr:cNvSpPr/>
      </xdr:nvSpPr>
      <xdr:spPr>
        <a:xfrm>
          <a:off x="4153379" y="134205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CDF77A1B-AEA1-41CE-875F-0A2982133CE2}"/>
            </a:ext>
          </a:extLst>
        </xdr:cNvPr>
        <xdr:cNvSpPr/>
      </xdr:nvSpPr>
      <xdr:spPr>
        <a:xfrm>
          <a:off x="3405038" y="1338399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4E8C802E-91C9-4456-B5DD-13F46AB5DF09}"/>
            </a:ext>
          </a:extLst>
        </xdr:cNvPr>
        <xdr:cNvSpPr/>
      </xdr:nvSpPr>
      <xdr:spPr>
        <a:xfrm>
          <a:off x="2587925" y="1324295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192" name="フローチャート: 判断 191">
          <a:extLst>
            <a:ext uri="{FF2B5EF4-FFF2-40B4-BE49-F238E27FC236}">
              <a16:creationId xmlns:a16="http://schemas.microsoft.com/office/drawing/2014/main" id="{40C5B3C6-25D9-4C3F-B88D-1902FABF570B}"/>
            </a:ext>
          </a:extLst>
        </xdr:cNvPr>
        <xdr:cNvSpPr/>
      </xdr:nvSpPr>
      <xdr:spPr>
        <a:xfrm>
          <a:off x="1788783" y="131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193" name="フローチャート: 判断 192">
          <a:extLst>
            <a:ext uri="{FF2B5EF4-FFF2-40B4-BE49-F238E27FC236}">
              <a16:creationId xmlns:a16="http://schemas.microsoft.com/office/drawing/2014/main" id="{87473471-170A-4555-AE98-2637A59FD2DF}"/>
            </a:ext>
          </a:extLst>
        </xdr:cNvPr>
        <xdr:cNvSpPr/>
      </xdr:nvSpPr>
      <xdr:spPr>
        <a:xfrm>
          <a:off x="989642" y="1310648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2B2E226F-5F91-4FDD-94AB-AD1FA46A40A0}"/>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BA8ABA4-092E-4731-A98E-CDE0F99B5836}"/>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D66A15F-DA2C-4803-BE2D-CB728B5CF707}"/>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DC734EE-A3A5-4996-AC6E-A362DB264799}"/>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55A1404-6D42-4F00-8A02-D3FE9A29AB91}"/>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58165</xdr:rowOff>
    </xdr:from>
    <xdr:to>
      <xdr:col>24</xdr:col>
      <xdr:colOff>114300</xdr:colOff>
      <xdr:row>84</xdr:row>
      <xdr:rowOff>159765</xdr:rowOff>
    </xdr:to>
    <xdr:sp macro="" textlink="">
      <xdr:nvSpPr>
        <xdr:cNvPr id="199" name="楕円 198">
          <a:extLst>
            <a:ext uri="{FF2B5EF4-FFF2-40B4-BE49-F238E27FC236}">
              <a16:creationId xmlns:a16="http://schemas.microsoft.com/office/drawing/2014/main" id="{9AD8BD4D-EFF5-4E1E-8444-C33B15341E47}"/>
            </a:ext>
          </a:extLst>
        </xdr:cNvPr>
        <xdr:cNvSpPr/>
      </xdr:nvSpPr>
      <xdr:spPr>
        <a:xfrm>
          <a:off x="4153379" y="138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36592</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F39823CE-6B41-4543-B470-6C4D8BEBCB42}"/>
            </a:ext>
          </a:extLst>
        </xdr:cNvPr>
        <xdr:cNvSpPr txBox="1"/>
      </xdr:nvSpPr>
      <xdr:spPr>
        <a:xfrm>
          <a:off x="4242279" y="138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7874</xdr:rowOff>
    </xdr:from>
    <xdr:to>
      <xdr:col>20</xdr:col>
      <xdr:colOff>38100</xdr:colOff>
      <xdr:row>84</xdr:row>
      <xdr:rowOff>109474</xdr:rowOff>
    </xdr:to>
    <xdr:sp macro="" textlink="">
      <xdr:nvSpPr>
        <xdr:cNvPr id="201" name="楕円 200">
          <a:extLst>
            <a:ext uri="{FF2B5EF4-FFF2-40B4-BE49-F238E27FC236}">
              <a16:creationId xmlns:a16="http://schemas.microsoft.com/office/drawing/2014/main" id="{54ED73DA-7042-46F0-A9BB-DAAB2DE90742}"/>
            </a:ext>
          </a:extLst>
        </xdr:cNvPr>
        <xdr:cNvSpPr/>
      </xdr:nvSpPr>
      <xdr:spPr>
        <a:xfrm>
          <a:off x="3405038" y="1378425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58674</xdr:rowOff>
    </xdr:from>
    <xdr:to>
      <xdr:col>24</xdr:col>
      <xdr:colOff>63500</xdr:colOff>
      <xdr:row>84</xdr:row>
      <xdr:rowOff>108965</xdr:rowOff>
    </xdr:to>
    <xdr:cxnSp macro="">
      <xdr:nvCxnSpPr>
        <xdr:cNvPr id="202" name="直線コネクタ 201">
          <a:extLst>
            <a:ext uri="{FF2B5EF4-FFF2-40B4-BE49-F238E27FC236}">
              <a16:creationId xmlns:a16="http://schemas.microsoft.com/office/drawing/2014/main" id="{97F50106-695B-462C-87B0-8260FC4C155C}"/>
            </a:ext>
          </a:extLst>
        </xdr:cNvPr>
        <xdr:cNvCxnSpPr/>
      </xdr:nvCxnSpPr>
      <xdr:spPr>
        <a:xfrm>
          <a:off x="3447211" y="13835059"/>
          <a:ext cx="756968"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131318</xdr:rowOff>
    </xdr:from>
    <xdr:to>
      <xdr:col>15</xdr:col>
      <xdr:colOff>101600</xdr:colOff>
      <xdr:row>84</xdr:row>
      <xdr:rowOff>61468</xdr:rowOff>
    </xdr:to>
    <xdr:sp macro="" textlink="">
      <xdr:nvSpPr>
        <xdr:cNvPr id="203" name="楕円 202">
          <a:extLst>
            <a:ext uri="{FF2B5EF4-FFF2-40B4-BE49-F238E27FC236}">
              <a16:creationId xmlns:a16="http://schemas.microsoft.com/office/drawing/2014/main" id="{53E0F5D3-2DC8-4673-A1F3-84526953862D}"/>
            </a:ext>
          </a:extLst>
        </xdr:cNvPr>
        <xdr:cNvSpPr/>
      </xdr:nvSpPr>
      <xdr:spPr>
        <a:xfrm>
          <a:off x="2587925" y="1374380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xdr:rowOff>
    </xdr:from>
    <xdr:to>
      <xdr:col>19</xdr:col>
      <xdr:colOff>177800</xdr:colOff>
      <xdr:row>84</xdr:row>
      <xdr:rowOff>58674</xdr:rowOff>
    </xdr:to>
    <xdr:cxnSp macro="">
      <xdr:nvCxnSpPr>
        <xdr:cNvPr id="204" name="直線コネクタ 203">
          <a:extLst>
            <a:ext uri="{FF2B5EF4-FFF2-40B4-BE49-F238E27FC236}">
              <a16:creationId xmlns:a16="http://schemas.microsoft.com/office/drawing/2014/main" id="{5F61AE47-65DD-4471-90B0-FFFFFD5F4B66}"/>
            </a:ext>
          </a:extLst>
        </xdr:cNvPr>
        <xdr:cNvCxnSpPr/>
      </xdr:nvCxnSpPr>
      <xdr:spPr>
        <a:xfrm>
          <a:off x="2638725" y="13787053"/>
          <a:ext cx="808486"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205" name="楕円 204">
          <a:extLst>
            <a:ext uri="{FF2B5EF4-FFF2-40B4-BE49-F238E27FC236}">
              <a16:creationId xmlns:a16="http://schemas.microsoft.com/office/drawing/2014/main" id="{C9CDAD26-50D5-4E1F-95EF-6FB5382BC414}"/>
            </a:ext>
          </a:extLst>
        </xdr:cNvPr>
        <xdr:cNvSpPr/>
      </xdr:nvSpPr>
      <xdr:spPr>
        <a:xfrm>
          <a:off x="1788783" y="1369350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84</xdr:row>
      <xdr:rowOff>10668</xdr:rowOff>
    </xdr:to>
    <xdr:cxnSp macro="">
      <xdr:nvCxnSpPr>
        <xdr:cNvPr id="206" name="直線コネクタ 205">
          <a:extLst>
            <a:ext uri="{FF2B5EF4-FFF2-40B4-BE49-F238E27FC236}">
              <a16:creationId xmlns:a16="http://schemas.microsoft.com/office/drawing/2014/main" id="{0E1F1F1B-B4FA-4DA0-9DC1-7F1286539CBC}"/>
            </a:ext>
          </a:extLst>
        </xdr:cNvPr>
        <xdr:cNvCxnSpPr/>
      </xdr:nvCxnSpPr>
      <xdr:spPr>
        <a:xfrm>
          <a:off x="1839583" y="13744309"/>
          <a:ext cx="799142"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30735</xdr:rowOff>
    </xdr:from>
    <xdr:to>
      <xdr:col>6</xdr:col>
      <xdr:colOff>38100</xdr:colOff>
      <xdr:row>83</xdr:row>
      <xdr:rowOff>132335</xdr:rowOff>
    </xdr:to>
    <xdr:sp macro="" textlink="">
      <xdr:nvSpPr>
        <xdr:cNvPr id="207" name="楕円 206">
          <a:extLst>
            <a:ext uri="{FF2B5EF4-FFF2-40B4-BE49-F238E27FC236}">
              <a16:creationId xmlns:a16="http://schemas.microsoft.com/office/drawing/2014/main" id="{0C672F97-ECC5-48CB-8601-C47262BC402D}"/>
            </a:ext>
          </a:extLst>
        </xdr:cNvPr>
        <xdr:cNvSpPr/>
      </xdr:nvSpPr>
      <xdr:spPr>
        <a:xfrm>
          <a:off x="989642" y="13643218"/>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81535</xdr:rowOff>
    </xdr:from>
    <xdr:to>
      <xdr:col>10</xdr:col>
      <xdr:colOff>114300</xdr:colOff>
      <xdr:row>83</xdr:row>
      <xdr:rowOff>131826</xdr:rowOff>
    </xdr:to>
    <xdr:cxnSp macro="">
      <xdr:nvCxnSpPr>
        <xdr:cNvPr id="208" name="直線コネクタ 207">
          <a:extLst>
            <a:ext uri="{FF2B5EF4-FFF2-40B4-BE49-F238E27FC236}">
              <a16:creationId xmlns:a16="http://schemas.microsoft.com/office/drawing/2014/main" id="{1C59DC3A-7394-49C7-A995-9604E0B2D315}"/>
            </a:ext>
          </a:extLst>
        </xdr:cNvPr>
        <xdr:cNvCxnSpPr/>
      </xdr:nvCxnSpPr>
      <xdr:spPr>
        <a:xfrm>
          <a:off x="1031815" y="13694018"/>
          <a:ext cx="807768"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209" name="n_1aveValue【福祉施設】&#10;有形固定資産減価償却率">
          <a:extLst>
            <a:ext uri="{FF2B5EF4-FFF2-40B4-BE49-F238E27FC236}">
              <a16:creationId xmlns:a16="http://schemas.microsoft.com/office/drawing/2014/main" id="{9EA98E14-59DC-4BE3-AD55-5093040116F3}"/>
            </a:ext>
          </a:extLst>
        </xdr:cNvPr>
        <xdr:cNvSpPr txBox="1"/>
      </xdr:nvSpPr>
      <xdr:spPr>
        <a:xfrm>
          <a:off x="3258553" y="1316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10" name="n_2aveValue【福祉施設】&#10;有形固定資産減価償却率">
          <a:extLst>
            <a:ext uri="{FF2B5EF4-FFF2-40B4-BE49-F238E27FC236}">
              <a16:creationId xmlns:a16="http://schemas.microsoft.com/office/drawing/2014/main" id="{D81FEB18-1D42-4F0E-8DEA-4875650DEEB8}"/>
            </a:ext>
          </a:extLst>
        </xdr:cNvPr>
        <xdr:cNvSpPr txBox="1"/>
      </xdr:nvSpPr>
      <xdr:spPr>
        <a:xfrm>
          <a:off x="2454140" y="1302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211" name="n_3aveValue【福祉施設】&#10;有形固定資産減価償却率">
          <a:extLst>
            <a:ext uri="{FF2B5EF4-FFF2-40B4-BE49-F238E27FC236}">
              <a16:creationId xmlns:a16="http://schemas.microsoft.com/office/drawing/2014/main" id="{C03A1FA6-9EA7-476F-B059-31DCAB06840D}"/>
            </a:ext>
          </a:extLst>
        </xdr:cNvPr>
        <xdr:cNvSpPr txBox="1"/>
      </xdr:nvSpPr>
      <xdr:spPr>
        <a:xfrm>
          <a:off x="1654999" y="1296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212" name="n_4aveValue【福祉施設】&#10;有形固定資産減価償却率">
          <a:extLst>
            <a:ext uri="{FF2B5EF4-FFF2-40B4-BE49-F238E27FC236}">
              <a16:creationId xmlns:a16="http://schemas.microsoft.com/office/drawing/2014/main" id="{1E3AE172-EBEA-457D-AADA-34C55E4C9D55}"/>
            </a:ext>
          </a:extLst>
        </xdr:cNvPr>
        <xdr:cNvSpPr txBox="1"/>
      </xdr:nvSpPr>
      <xdr:spPr>
        <a:xfrm>
          <a:off x="855857" y="1288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100601</xdr:rowOff>
    </xdr:from>
    <xdr:ext cx="405111" cy="259045"/>
    <xdr:sp macro="" textlink="">
      <xdr:nvSpPr>
        <xdr:cNvPr id="213" name="n_1mainValue【福祉施設】&#10;有形固定資産減価償却率">
          <a:extLst>
            <a:ext uri="{FF2B5EF4-FFF2-40B4-BE49-F238E27FC236}">
              <a16:creationId xmlns:a16="http://schemas.microsoft.com/office/drawing/2014/main" id="{C39ECA9C-6EC4-48AB-8D18-8A9524C819C3}"/>
            </a:ext>
          </a:extLst>
        </xdr:cNvPr>
        <xdr:cNvSpPr txBox="1"/>
      </xdr:nvSpPr>
      <xdr:spPr>
        <a:xfrm>
          <a:off x="3258553" y="1387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52595</xdr:rowOff>
    </xdr:from>
    <xdr:ext cx="405111" cy="259045"/>
    <xdr:sp macro="" textlink="">
      <xdr:nvSpPr>
        <xdr:cNvPr id="214" name="n_2mainValue【福祉施設】&#10;有形固定資産減価償却率">
          <a:extLst>
            <a:ext uri="{FF2B5EF4-FFF2-40B4-BE49-F238E27FC236}">
              <a16:creationId xmlns:a16="http://schemas.microsoft.com/office/drawing/2014/main" id="{DF5382F3-6AB2-45CA-8897-8C5EA5C84FFB}"/>
            </a:ext>
          </a:extLst>
        </xdr:cNvPr>
        <xdr:cNvSpPr txBox="1"/>
      </xdr:nvSpPr>
      <xdr:spPr>
        <a:xfrm>
          <a:off x="2454140" y="1382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215" name="n_3mainValue【福祉施設】&#10;有形固定資産減価償却率">
          <a:extLst>
            <a:ext uri="{FF2B5EF4-FFF2-40B4-BE49-F238E27FC236}">
              <a16:creationId xmlns:a16="http://schemas.microsoft.com/office/drawing/2014/main" id="{B75B73E2-5962-4C28-A7AE-F07CC3B7A578}"/>
            </a:ext>
          </a:extLst>
        </xdr:cNvPr>
        <xdr:cNvSpPr txBox="1"/>
      </xdr:nvSpPr>
      <xdr:spPr>
        <a:xfrm>
          <a:off x="1654999" y="1377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123462</xdr:rowOff>
    </xdr:from>
    <xdr:ext cx="405111" cy="259045"/>
    <xdr:sp macro="" textlink="">
      <xdr:nvSpPr>
        <xdr:cNvPr id="216" name="n_4mainValue【福祉施設】&#10;有形固定資産減価償却率">
          <a:extLst>
            <a:ext uri="{FF2B5EF4-FFF2-40B4-BE49-F238E27FC236}">
              <a16:creationId xmlns:a16="http://schemas.microsoft.com/office/drawing/2014/main" id="{B43545A1-4E96-49EA-8143-1394D4DCF306}"/>
            </a:ext>
          </a:extLst>
        </xdr:cNvPr>
        <xdr:cNvSpPr txBox="1"/>
      </xdr:nvSpPr>
      <xdr:spPr>
        <a:xfrm>
          <a:off x="855857" y="1373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9DB14562-F167-41C8-AA15-4A7A80559EF6}"/>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786B7438-7363-4FE5-97D3-92DA5D5A2A43}"/>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161AACC2-3081-4461-B393-1B52B70691B1}"/>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6C50BA5C-2300-44B1-B638-30462C954360}"/>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4C798A1A-534C-4097-A9D1-FE764E0DE5EF}"/>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6A220A3B-255C-4599-9F45-F2ED47D677D1}"/>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DE463E31-39F2-4654-95EC-04CC36A6A2BC}"/>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8DD64710-D497-4460-B6CF-4526BB1B5154}"/>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AF4D8CE0-524B-46F9-88B6-4BDD18286D97}"/>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4BB7752D-7DBF-4BC6-8998-091E118FD532}"/>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88F7955F-4D54-43E8-B841-A760D9126CA0}"/>
            </a:ext>
          </a:extLst>
        </xdr:cNvPr>
        <xdr:cNvCxnSpPr/>
      </xdr:nvCxnSpPr>
      <xdr:spPr>
        <a:xfrm>
          <a:off x="5992962" y="142184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D0B9A5B8-A004-4231-A7A5-ABDC5FE58509}"/>
            </a:ext>
          </a:extLst>
        </xdr:cNvPr>
        <xdr:cNvSpPr txBox="1"/>
      </xdr:nvSpPr>
      <xdr:spPr>
        <a:xfrm>
          <a:off x="5561727"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2AE5409D-4FE8-4971-A6AE-5E5FF2D8A179}"/>
            </a:ext>
          </a:extLst>
        </xdr:cNvPr>
        <xdr:cNvCxnSpPr/>
      </xdr:nvCxnSpPr>
      <xdr:spPr>
        <a:xfrm>
          <a:off x="5992962" y="1385258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24F92D50-EAD8-44D3-9781-FA4D0353CBA8}"/>
            </a:ext>
          </a:extLst>
        </xdr:cNvPr>
        <xdr:cNvSpPr txBox="1"/>
      </xdr:nvSpPr>
      <xdr:spPr>
        <a:xfrm>
          <a:off x="5561727"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C7AF52C0-147C-435A-A2D5-4A0C717C32F0}"/>
            </a:ext>
          </a:extLst>
        </xdr:cNvPr>
        <xdr:cNvCxnSpPr/>
      </xdr:nvCxnSpPr>
      <xdr:spPr>
        <a:xfrm>
          <a:off x="5992962" y="1348668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DB200CF7-0CED-41A8-A23D-D0CFE8D210FB}"/>
            </a:ext>
          </a:extLst>
        </xdr:cNvPr>
        <xdr:cNvSpPr txBox="1"/>
      </xdr:nvSpPr>
      <xdr:spPr>
        <a:xfrm>
          <a:off x="5561727"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8BC6EA48-816D-4A46-A801-5DFE699A3334}"/>
            </a:ext>
          </a:extLst>
        </xdr:cNvPr>
        <xdr:cNvCxnSpPr/>
      </xdr:nvCxnSpPr>
      <xdr:spPr>
        <a:xfrm>
          <a:off x="5992962" y="131207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E33C9875-4394-4B9C-AE4C-DEA299FC0D94}"/>
            </a:ext>
          </a:extLst>
        </xdr:cNvPr>
        <xdr:cNvSpPr txBox="1"/>
      </xdr:nvSpPr>
      <xdr:spPr>
        <a:xfrm>
          <a:off x="5561727"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01E9E65B-74A7-4E02-8F71-71DA9DF774BB}"/>
            </a:ext>
          </a:extLst>
        </xdr:cNvPr>
        <xdr:cNvCxnSpPr/>
      </xdr:nvCxnSpPr>
      <xdr:spPr>
        <a:xfrm>
          <a:off x="5992962" y="1276242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11134096-C6A4-4566-A8F4-319B0CF2C46A}"/>
            </a:ext>
          </a:extLst>
        </xdr:cNvPr>
        <xdr:cNvSpPr txBox="1"/>
      </xdr:nvSpPr>
      <xdr:spPr>
        <a:xfrm>
          <a:off x="5561727"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D16FEAD6-2E33-4E77-A455-D46A92489E0F}"/>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8B217E9A-3E01-400E-BCEC-8CF8EAEE802C}"/>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DAD0557A-4E6E-4DE8-9BBD-660E905971ED}"/>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C0E21556-DF56-4909-B78E-2E2BC0CC66F3}"/>
            </a:ext>
          </a:extLst>
        </xdr:cNvPr>
        <xdr:cNvCxnSpPr/>
      </xdr:nvCxnSpPr>
      <xdr:spPr>
        <a:xfrm flipV="1">
          <a:off x="9489140" y="12883144"/>
          <a:ext cx="0" cy="130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0D0C96CD-C90F-447A-89CC-39F90EE6172F}"/>
            </a:ext>
          </a:extLst>
        </xdr:cNvPr>
        <xdr:cNvSpPr txBox="1"/>
      </xdr:nvSpPr>
      <xdr:spPr>
        <a:xfrm>
          <a:off x="9527157" y="141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3886E615-AF32-4677-8CCF-15C0A5C7FBF9}"/>
            </a:ext>
          </a:extLst>
        </xdr:cNvPr>
        <xdr:cNvCxnSpPr/>
      </xdr:nvCxnSpPr>
      <xdr:spPr>
        <a:xfrm>
          <a:off x="9418128" y="1419055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515FF639-CC02-4BEA-B020-B2F1929B1112}"/>
            </a:ext>
          </a:extLst>
        </xdr:cNvPr>
        <xdr:cNvSpPr txBox="1"/>
      </xdr:nvSpPr>
      <xdr:spPr>
        <a:xfrm>
          <a:off x="9527157" y="126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6CBEE2F0-9A5C-4BE1-A465-D344CA629ED4}"/>
            </a:ext>
          </a:extLst>
        </xdr:cNvPr>
        <xdr:cNvCxnSpPr/>
      </xdr:nvCxnSpPr>
      <xdr:spPr>
        <a:xfrm>
          <a:off x="9418128" y="1288314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245" name="【福祉施設】&#10;一人当たり面積平均値テキスト">
          <a:extLst>
            <a:ext uri="{FF2B5EF4-FFF2-40B4-BE49-F238E27FC236}">
              <a16:creationId xmlns:a16="http://schemas.microsoft.com/office/drawing/2014/main" id="{EE1EB618-DBAC-4A9F-BBDC-82732952883A}"/>
            </a:ext>
          </a:extLst>
        </xdr:cNvPr>
        <xdr:cNvSpPr txBox="1"/>
      </xdr:nvSpPr>
      <xdr:spPr>
        <a:xfrm>
          <a:off x="9527157" y="13651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9EFFD186-7B5A-4B84-9B98-1B4CB836AECA}"/>
            </a:ext>
          </a:extLst>
        </xdr:cNvPr>
        <xdr:cNvSpPr/>
      </xdr:nvSpPr>
      <xdr:spPr>
        <a:xfrm>
          <a:off x="9456228" y="1379289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832932A6-3220-41CF-895E-CB9AFC567F88}"/>
            </a:ext>
          </a:extLst>
        </xdr:cNvPr>
        <xdr:cNvSpPr/>
      </xdr:nvSpPr>
      <xdr:spPr>
        <a:xfrm>
          <a:off x="8689915" y="1381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204EB68E-612D-4B51-BF53-38CE87238900}"/>
            </a:ext>
          </a:extLst>
        </xdr:cNvPr>
        <xdr:cNvSpPr/>
      </xdr:nvSpPr>
      <xdr:spPr>
        <a:xfrm>
          <a:off x="7890774" y="1379797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153670</xdr:rowOff>
    </xdr:from>
    <xdr:to>
      <xdr:col>41</xdr:col>
      <xdr:colOff>101600</xdr:colOff>
      <xdr:row>85</xdr:row>
      <xdr:rowOff>83820</xdr:rowOff>
    </xdr:to>
    <xdr:sp macro="" textlink="">
      <xdr:nvSpPr>
        <xdr:cNvPr id="249" name="フローチャート: 判断 248">
          <a:extLst>
            <a:ext uri="{FF2B5EF4-FFF2-40B4-BE49-F238E27FC236}">
              <a16:creationId xmlns:a16="http://schemas.microsoft.com/office/drawing/2014/main" id="{1E278570-2C72-4197-AD77-D73937D52F9B}"/>
            </a:ext>
          </a:extLst>
        </xdr:cNvPr>
        <xdr:cNvSpPr/>
      </xdr:nvSpPr>
      <xdr:spPr>
        <a:xfrm>
          <a:off x="7073660" y="1393005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7620</xdr:rowOff>
    </xdr:from>
    <xdr:to>
      <xdr:col>36</xdr:col>
      <xdr:colOff>165100</xdr:colOff>
      <xdr:row>85</xdr:row>
      <xdr:rowOff>109220</xdr:rowOff>
    </xdr:to>
    <xdr:sp macro="" textlink="">
      <xdr:nvSpPr>
        <xdr:cNvPr id="250" name="フローチャート: 判断 249">
          <a:extLst>
            <a:ext uri="{FF2B5EF4-FFF2-40B4-BE49-F238E27FC236}">
              <a16:creationId xmlns:a16="http://schemas.microsoft.com/office/drawing/2014/main" id="{E97CE43F-0645-4467-8651-7E3FA562784C}"/>
            </a:ext>
          </a:extLst>
        </xdr:cNvPr>
        <xdr:cNvSpPr/>
      </xdr:nvSpPr>
      <xdr:spPr>
        <a:xfrm>
          <a:off x="6274519" y="139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2F38A15-CAD8-4162-8E8F-09AB69FE8EE8}"/>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26CD886-0064-4110-9D61-9A40C1A8BCA1}"/>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09945F6-27B7-4F89-8F89-F4D8ED328364}"/>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E3EA4FA-9F1D-49FE-80FA-9FD04F575B3A}"/>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97D67D0-09AB-4CD5-BC97-1DB909EB7121}"/>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256" name="楕円 255">
          <a:extLst>
            <a:ext uri="{FF2B5EF4-FFF2-40B4-BE49-F238E27FC236}">
              <a16:creationId xmlns:a16="http://schemas.microsoft.com/office/drawing/2014/main" id="{0C34212B-B217-48D6-9AFA-813763365CE9}"/>
            </a:ext>
          </a:extLst>
        </xdr:cNvPr>
        <xdr:cNvSpPr/>
      </xdr:nvSpPr>
      <xdr:spPr>
        <a:xfrm>
          <a:off x="9456228" y="14010137"/>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257" name="【福祉施設】&#10;一人当たり面積該当値テキスト">
          <a:extLst>
            <a:ext uri="{FF2B5EF4-FFF2-40B4-BE49-F238E27FC236}">
              <a16:creationId xmlns:a16="http://schemas.microsoft.com/office/drawing/2014/main" id="{97E7B5C3-F877-41BD-B16E-84384227526F}"/>
            </a:ext>
          </a:extLst>
        </xdr:cNvPr>
        <xdr:cNvSpPr txBox="1"/>
      </xdr:nvSpPr>
      <xdr:spPr>
        <a:xfrm>
          <a:off x="9527157" y="1398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73661</xdr:rowOff>
    </xdr:from>
    <xdr:to>
      <xdr:col>50</xdr:col>
      <xdr:colOff>165100</xdr:colOff>
      <xdr:row>86</xdr:row>
      <xdr:rowOff>3811</xdr:rowOff>
    </xdr:to>
    <xdr:sp macro="" textlink="">
      <xdr:nvSpPr>
        <xdr:cNvPr id="258" name="楕円 257">
          <a:extLst>
            <a:ext uri="{FF2B5EF4-FFF2-40B4-BE49-F238E27FC236}">
              <a16:creationId xmlns:a16="http://schemas.microsoft.com/office/drawing/2014/main" id="{63570527-7931-452F-AC65-3956A2AC2182}"/>
            </a:ext>
          </a:extLst>
        </xdr:cNvPr>
        <xdr:cNvSpPr/>
      </xdr:nvSpPr>
      <xdr:spPr>
        <a:xfrm>
          <a:off x="8689915" y="1401394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124461</xdr:rowOff>
    </xdr:to>
    <xdr:cxnSp macro="">
      <xdr:nvCxnSpPr>
        <xdr:cNvPr id="259" name="直線コネクタ 258">
          <a:extLst>
            <a:ext uri="{FF2B5EF4-FFF2-40B4-BE49-F238E27FC236}">
              <a16:creationId xmlns:a16="http://schemas.microsoft.com/office/drawing/2014/main" id="{369DA183-EC9D-47C5-807A-9C6E9E2ACCE4}"/>
            </a:ext>
          </a:extLst>
        </xdr:cNvPr>
        <xdr:cNvCxnSpPr/>
      </xdr:nvCxnSpPr>
      <xdr:spPr>
        <a:xfrm flipV="1">
          <a:off x="8740715" y="14060937"/>
          <a:ext cx="748342"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77470</xdr:rowOff>
    </xdr:from>
    <xdr:to>
      <xdr:col>46</xdr:col>
      <xdr:colOff>38100</xdr:colOff>
      <xdr:row>86</xdr:row>
      <xdr:rowOff>7620</xdr:rowOff>
    </xdr:to>
    <xdr:sp macro="" textlink="">
      <xdr:nvSpPr>
        <xdr:cNvPr id="260" name="楕円 259">
          <a:extLst>
            <a:ext uri="{FF2B5EF4-FFF2-40B4-BE49-F238E27FC236}">
              <a16:creationId xmlns:a16="http://schemas.microsoft.com/office/drawing/2014/main" id="{D9522B07-DFAB-4604-A0E6-CECF4AD4EA7C}"/>
            </a:ext>
          </a:extLst>
        </xdr:cNvPr>
        <xdr:cNvSpPr/>
      </xdr:nvSpPr>
      <xdr:spPr>
        <a:xfrm>
          <a:off x="7890774" y="1401775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124461</xdr:rowOff>
    </xdr:from>
    <xdr:to>
      <xdr:col>50</xdr:col>
      <xdr:colOff>114300</xdr:colOff>
      <xdr:row>85</xdr:row>
      <xdr:rowOff>128270</xdr:rowOff>
    </xdr:to>
    <xdr:cxnSp macro="">
      <xdr:nvCxnSpPr>
        <xdr:cNvPr id="261" name="直線コネクタ 260">
          <a:extLst>
            <a:ext uri="{FF2B5EF4-FFF2-40B4-BE49-F238E27FC236}">
              <a16:creationId xmlns:a16="http://schemas.microsoft.com/office/drawing/2014/main" id="{AB3717C6-63DC-4A7B-8D1E-F4D53B3F4353}"/>
            </a:ext>
          </a:extLst>
        </xdr:cNvPr>
        <xdr:cNvCxnSpPr/>
      </xdr:nvCxnSpPr>
      <xdr:spPr>
        <a:xfrm flipV="1">
          <a:off x="7932947" y="14064748"/>
          <a:ext cx="807768"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262" name="楕円 261">
          <a:extLst>
            <a:ext uri="{FF2B5EF4-FFF2-40B4-BE49-F238E27FC236}">
              <a16:creationId xmlns:a16="http://schemas.microsoft.com/office/drawing/2014/main" id="{278382A6-6928-4A76-8E4C-43C8C4BCF00B}"/>
            </a:ext>
          </a:extLst>
        </xdr:cNvPr>
        <xdr:cNvSpPr/>
      </xdr:nvSpPr>
      <xdr:spPr>
        <a:xfrm>
          <a:off x="7073660" y="1402283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128270</xdr:rowOff>
    </xdr:from>
    <xdr:to>
      <xdr:col>45</xdr:col>
      <xdr:colOff>177800</xdr:colOff>
      <xdr:row>85</xdr:row>
      <xdr:rowOff>133350</xdr:rowOff>
    </xdr:to>
    <xdr:cxnSp macro="">
      <xdr:nvCxnSpPr>
        <xdr:cNvPr id="263" name="直線コネクタ 262">
          <a:extLst>
            <a:ext uri="{FF2B5EF4-FFF2-40B4-BE49-F238E27FC236}">
              <a16:creationId xmlns:a16="http://schemas.microsoft.com/office/drawing/2014/main" id="{7F1DE82A-E9A0-4562-9E69-A294ADBB4E04}"/>
            </a:ext>
          </a:extLst>
        </xdr:cNvPr>
        <xdr:cNvCxnSpPr/>
      </xdr:nvCxnSpPr>
      <xdr:spPr>
        <a:xfrm flipV="1">
          <a:off x="7124460" y="14068557"/>
          <a:ext cx="808487"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85089</xdr:rowOff>
    </xdr:from>
    <xdr:to>
      <xdr:col>36</xdr:col>
      <xdr:colOff>165100</xdr:colOff>
      <xdr:row>86</xdr:row>
      <xdr:rowOff>15239</xdr:rowOff>
    </xdr:to>
    <xdr:sp macro="" textlink="">
      <xdr:nvSpPr>
        <xdr:cNvPr id="264" name="楕円 263">
          <a:extLst>
            <a:ext uri="{FF2B5EF4-FFF2-40B4-BE49-F238E27FC236}">
              <a16:creationId xmlns:a16="http://schemas.microsoft.com/office/drawing/2014/main" id="{E5438511-FACA-4872-9075-6F6363064B1B}"/>
            </a:ext>
          </a:extLst>
        </xdr:cNvPr>
        <xdr:cNvSpPr/>
      </xdr:nvSpPr>
      <xdr:spPr>
        <a:xfrm>
          <a:off x="6274519" y="1402537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135889</xdr:rowOff>
    </xdr:to>
    <xdr:cxnSp macro="">
      <xdr:nvCxnSpPr>
        <xdr:cNvPr id="265" name="直線コネクタ 264">
          <a:extLst>
            <a:ext uri="{FF2B5EF4-FFF2-40B4-BE49-F238E27FC236}">
              <a16:creationId xmlns:a16="http://schemas.microsoft.com/office/drawing/2014/main" id="{1AEDBF15-2D94-4266-BF54-6CCF8CD6B5E3}"/>
            </a:ext>
          </a:extLst>
        </xdr:cNvPr>
        <xdr:cNvCxnSpPr/>
      </xdr:nvCxnSpPr>
      <xdr:spPr>
        <a:xfrm flipV="1">
          <a:off x="6325319" y="14073637"/>
          <a:ext cx="799141"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266" name="n_1aveValue【福祉施設】&#10;一人当たり面積">
          <a:extLst>
            <a:ext uri="{FF2B5EF4-FFF2-40B4-BE49-F238E27FC236}">
              <a16:creationId xmlns:a16="http://schemas.microsoft.com/office/drawing/2014/main" id="{438E69FE-CB0B-424E-B0BC-612C4912FCE7}"/>
            </a:ext>
          </a:extLst>
        </xdr:cNvPr>
        <xdr:cNvSpPr txBox="1"/>
      </xdr:nvSpPr>
      <xdr:spPr>
        <a:xfrm>
          <a:off x="8511114" y="1360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7" name="n_2aveValue【福祉施設】&#10;一人当たり面積">
          <a:extLst>
            <a:ext uri="{FF2B5EF4-FFF2-40B4-BE49-F238E27FC236}">
              <a16:creationId xmlns:a16="http://schemas.microsoft.com/office/drawing/2014/main" id="{561C5D4C-2BB0-49E4-A5ED-CB7196F0ED96}"/>
            </a:ext>
          </a:extLst>
        </xdr:cNvPr>
        <xdr:cNvSpPr txBox="1"/>
      </xdr:nvSpPr>
      <xdr:spPr>
        <a:xfrm>
          <a:off x="7724672" y="135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100347</xdr:rowOff>
    </xdr:from>
    <xdr:ext cx="469744" cy="259045"/>
    <xdr:sp macro="" textlink="">
      <xdr:nvSpPr>
        <xdr:cNvPr id="268" name="n_3aveValue【福祉施設】&#10;一人当たり面積">
          <a:extLst>
            <a:ext uri="{FF2B5EF4-FFF2-40B4-BE49-F238E27FC236}">
              <a16:creationId xmlns:a16="http://schemas.microsoft.com/office/drawing/2014/main" id="{5F6EF4AA-AADC-4569-B3ED-4C7B91571FF7}"/>
            </a:ext>
          </a:extLst>
        </xdr:cNvPr>
        <xdr:cNvSpPr txBox="1"/>
      </xdr:nvSpPr>
      <xdr:spPr>
        <a:xfrm>
          <a:off x="6907559" y="137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125747</xdr:rowOff>
    </xdr:from>
    <xdr:ext cx="469744" cy="259045"/>
    <xdr:sp macro="" textlink="">
      <xdr:nvSpPr>
        <xdr:cNvPr id="269" name="n_4aveValue【福祉施設】&#10;一人当たり面積">
          <a:extLst>
            <a:ext uri="{FF2B5EF4-FFF2-40B4-BE49-F238E27FC236}">
              <a16:creationId xmlns:a16="http://schemas.microsoft.com/office/drawing/2014/main" id="{DBA32D83-AEEC-494A-A5C0-32758FFD62E2}"/>
            </a:ext>
          </a:extLst>
        </xdr:cNvPr>
        <xdr:cNvSpPr txBox="1"/>
      </xdr:nvSpPr>
      <xdr:spPr>
        <a:xfrm>
          <a:off x="6108418" y="13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166388</xdr:rowOff>
    </xdr:from>
    <xdr:ext cx="469744" cy="259045"/>
    <xdr:sp macro="" textlink="">
      <xdr:nvSpPr>
        <xdr:cNvPr id="270" name="n_1mainValue【福祉施設】&#10;一人当たり面積">
          <a:extLst>
            <a:ext uri="{FF2B5EF4-FFF2-40B4-BE49-F238E27FC236}">
              <a16:creationId xmlns:a16="http://schemas.microsoft.com/office/drawing/2014/main" id="{A5F17A19-6D9F-46CF-931E-1D24C20F132E}"/>
            </a:ext>
          </a:extLst>
        </xdr:cNvPr>
        <xdr:cNvSpPr txBox="1"/>
      </xdr:nvSpPr>
      <xdr:spPr>
        <a:xfrm>
          <a:off x="8511114" y="141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170197</xdr:rowOff>
    </xdr:from>
    <xdr:ext cx="469744" cy="259045"/>
    <xdr:sp macro="" textlink="">
      <xdr:nvSpPr>
        <xdr:cNvPr id="271" name="n_2mainValue【福祉施設】&#10;一人当たり面積">
          <a:extLst>
            <a:ext uri="{FF2B5EF4-FFF2-40B4-BE49-F238E27FC236}">
              <a16:creationId xmlns:a16="http://schemas.microsoft.com/office/drawing/2014/main" id="{89C96E6C-708D-4B52-9DBC-ECD7991700A4}"/>
            </a:ext>
          </a:extLst>
        </xdr:cNvPr>
        <xdr:cNvSpPr txBox="1"/>
      </xdr:nvSpPr>
      <xdr:spPr>
        <a:xfrm>
          <a:off x="7724672" y="141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272" name="n_3mainValue【福祉施設】&#10;一人当たり面積">
          <a:extLst>
            <a:ext uri="{FF2B5EF4-FFF2-40B4-BE49-F238E27FC236}">
              <a16:creationId xmlns:a16="http://schemas.microsoft.com/office/drawing/2014/main" id="{379117D8-9D82-4862-8AB4-85F26AC34F85}"/>
            </a:ext>
          </a:extLst>
        </xdr:cNvPr>
        <xdr:cNvSpPr txBox="1"/>
      </xdr:nvSpPr>
      <xdr:spPr>
        <a:xfrm>
          <a:off x="6907559" y="141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6366</xdr:rowOff>
    </xdr:from>
    <xdr:ext cx="469744" cy="259045"/>
    <xdr:sp macro="" textlink="">
      <xdr:nvSpPr>
        <xdr:cNvPr id="273" name="n_4mainValue【福祉施設】&#10;一人当たり面積">
          <a:extLst>
            <a:ext uri="{FF2B5EF4-FFF2-40B4-BE49-F238E27FC236}">
              <a16:creationId xmlns:a16="http://schemas.microsoft.com/office/drawing/2014/main" id="{A9FDE18A-94CC-4643-8ED8-86F3DCACCA5D}"/>
            </a:ext>
          </a:extLst>
        </xdr:cNvPr>
        <xdr:cNvSpPr txBox="1"/>
      </xdr:nvSpPr>
      <xdr:spPr>
        <a:xfrm>
          <a:off x="6108418" y="141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F9FCAC08-798C-4EFC-B91D-40A52DB4F3D4}"/>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8D82ADA1-D7E8-438C-A9D3-06FF8A8BA42A}"/>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AD97C0B3-98C0-48F3-9B68-BABA16B4C28B}"/>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C307E195-BB99-437C-B410-7F1725B084DD}"/>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AD7433A2-29CF-49F0-AF61-CB19679CDB83}"/>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DE354E1A-C95D-4155-BA47-6AFD74E5DDC2}"/>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E94A5E08-1AB2-48F5-9C75-6BD1119A64B2}"/>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DFDE88D0-C2BB-4693-9B53-05EDA5CD8F2A}"/>
            </a:ext>
          </a:extLst>
        </xdr:cNvPr>
        <xdr:cNvSpPr/>
      </xdr:nvSpPr>
      <xdr:spPr>
        <a:xfrm>
          <a:off x="690113" y="16092218"/>
          <a:ext cx="4293079"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D4247CAF-6989-487B-AB27-F1F5CD00198B}"/>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9C53BA17-C722-4986-8640-E39BB8584B5B}"/>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C9B3101E-6104-4765-A527-8A0B1D268911}"/>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4BF1949-5A78-4C3F-8694-F7D3ADDF7FBF}"/>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AC9B7717-4DDC-44F2-B2D8-C6BE77D5BF35}"/>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5646811F-3508-4581-86AC-07D128CC7A4F}"/>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9D4711AD-5717-4919-908F-0831C969C6EB}"/>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71A700AD-D22D-4DE0-AD5B-AE2F597D4A77}"/>
            </a:ext>
          </a:extLst>
        </xdr:cNvPr>
        <xdr:cNvSpPr/>
      </xdr:nvSpPr>
      <xdr:spPr>
        <a:xfrm>
          <a:off x="5992962" y="16092218"/>
          <a:ext cx="4275108"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95093CF8-838C-447B-A633-68C674128F39}"/>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D26F0539-E405-448C-9BE7-90AD1557A2B2}"/>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E37C746A-7F73-4AE3-BC13-7C7ADDDE728E}"/>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BE75A906-FB5C-41B6-BE3A-907E48EC25DA}"/>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B59F2789-2FEE-4547-82E3-35918DE97E6C}"/>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5E9FD51F-22AD-4D7E-859E-1EBC68C3DA5B}"/>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991F5476-D3F0-440A-855B-658F270901D7}"/>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E17D3430-B60C-4EEC-83AB-F0CA4987D66F}"/>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7B0244AE-E802-4F2C-96A8-A30827691229}"/>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70D6D06D-6712-41EC-828C-D88CDEEE3EA7}"/>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D587851-FFE4-4E5C-AD48-1F02A3A0CF13}"/>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003CBBCA-8893-4797-8AA6-0CF3DE630296}"/>
            </a:ext>
          </a:extLst>
        </xdr:cNvPr>
        <xdr:cNvCxnSpPr/>
      </xdr:nvCxnSpPr>
      <xdr:spPr>
        <a:xfrm>
          <a:off x="11277840" y="686195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2198A39F-D9C7-4401-AC2D-6D4AFFDA97D3}"/>
            </a:ext>
          </a:extLst>
        </xdr:cNvPr>
        <xdr:cNvSpPr txBox="1"/>
      </xdr:nvSpPr>
      <xdr:spPr>
        <a:xfrm>
          <a:off x="10864576"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64264E21-3D9A-4E57-AF4D-457C5C33AFB9}"/>
            </a:ext>
          </a:extLst>
        </xdr:cNvPr>
        <xdr:cNvCxnSpPr/>
      </xdr:nvCxnSpPr>
      <xdr:spPr>
        <a:xfrm>
          <a:off x="11277840" y="641985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FCB75CFB-0703-4A9B-8E51-AF39852BD3BF}"/>
            </a:ext>
          </a:extLst>
        </xdr:cNvPr>
        <xdr:cNvSpPr txBox="1"/>
      </xdr:nvSpPr>
      <xdr:spPr>
        <a:xfrm>
          <a:off x="10910724" y="6285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D2308E55-22C4-4ACD-8CE2-ED9FBE7B76AE}"/>
            </a:ext>
          </a:extLst>
        </xdr:cNvPr>
        <xdr:cNvCxnSpPr/>
      </xdr:nvCxnSpPr>
      <xdr:spPr>
        <a:xfrm>
          <a:off x="11277840" y="598529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3480E21D-582C-4674-AFB3-6192BE02EEA4}"/>
            </a:ext>
          </a:extLst>
        </xdr:cNvPr>
        <xdr:cNvSpPr txBox="1"/>
      </xdr:nvSpPr>
      <xdr:spPr>
        <a:xfrm>
          <a:off x="10910724" y="5850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923028E7-6C53-4335-8C44-BC885D9FB2E7}"/>
            </a:ext>
          </a:extLst>
        </xdr:cNvPr>
        <xdr:cNvCxnSpPr/>
      </xdr:nvCxnSpPr>
      <xdr:spPr>
        <a:xfrm>
          <a:off x="11277840" y="555073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579ED28F-6C13-4550-AB92-15F42CAE4C2D}"/>
            </a:ext>
          </a:extLst>
        </xdr:cNvPr>
        <xdr:cNvSpPr txBox="1"/>
      </xdr:nvSpPr>
      <xdr:spPr>
        <a:xfrm>
          <a:off x="10910724" y="5416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C7440305-9AB5-4E67-BB5B-33CCEDA15BBC}"/>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C9D1BD57-2519-4B60-82DE-C026D4815E67}"/>
            </a:ext>
          </a:extLst>
        </xdr:cNvPr>
        <xdr:cNvSpPr txBox="1"/>
      </xdr:nvSpPr>
      <xdr:spPr>
        <a:xfrm>
          <a:off x="10910724" y="49739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F011F135-C5B7-46AD-8D91-ADA5B3B39F0D}"/>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12" name="直線コネクタ 311">
          <a:extLst>
            <a:ext uri="{FF2B5EF4-FFF2-40B4-BE49-F238E27FC236}">
              <a16:creationId xmlns:a16="http://schemas.microsoft.com/office/drawing/2014/main" id="{F30FAE3F-66E1-4DD7-9C84-7E9ECA2867F3}"/>
            </a:ext>
          </a:extLst>
        </xdr:cNvPr>
        <xdr:cNvCxnSpPr/>
      </xdr:nvCxnSpPr>
      <xdr:spPr>
        <a:xfrm flipV="1">
          <a:off x="14791270" y="5429581"/>
          <a:ext cx="0" cy="120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B33C8A12-5698-43A8-BF0F-69DAEA6E2A37}"/>
            </a:ext>
          </a:extLst>
        </xdr:cNvPr>
        <xdr:cNvSpPr txBox="1"/>
      </xdr:nvSpPr>
      <xdr:spPr>
        <a:xfrm>
          <a:off x="14830006" y="664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14" name="直線コネクタ 313">
          <a:extLst>
            <a:ext uri="{FF2B5EF4-FFF2-40B4-BE49-F238E27FC236}">
              <a16:creationId xmlns:a16="http://schemas.microsoft.com/office/drawing/2014/main" id="{6670240B-3DD1-4445-B57C-B8CB31687E6D}"/>
            </a:ext>
          </a:extLst>
        </xdr:cNvPr>
        <xdr:cNvCxnSpPr/>
      </xdr:nvCxnSpPr>
      <xdr:spPr>
        <a:xfrm>
          <a:off x="14703006" y="663861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526F0FDB-7927-4388-9932-47843E7D284E}"/>
            </a:ext>
          </a:extLst>
        </xdr:cNvPr>
        <xdr:cNvSpPr txBox="1"/>
      </xdr:nvSpPr>
      <xdr:spPr>
        <a:xfrm>
          <a:off x="14830006" y="52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16" name="直線コネクタ 315">
          <a:extLst>
            <a:ext uri="{FF2B5EF4-FFF2-40B4-BE49-F238E27FC236}">
              <a16:creationId xmlns:a16="http://schemas.microsoft.com/office/drawing/2014/main" id="{56E5195D-0C3D-48A2-BED3-B41A27CAA587}"/>
            </a:ext>
          </a:extLst>
        </xdr:cNvPr>
        <xdr:cNvCxnSpPr/>
      </xdr:nvCxnSpPr>
      <xdr:spPr>
        <a:xfrm>
          <a:off x="14703006" y="54295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B0BFFDFF-D7BB-4562-8750-4876D80FDA31}"/>
            </a:ext>
          </a:extLst>
        </xdr:cNvPr>
        <xdr:cNvSpPr txBox="1"/>
      </xdr:nvSpPr>
      <xdr:spPr>
        <a:xfrm>
          <a:off x="14830006" y="6034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18" name="フローチャート: 判断 317">
          <a:extLst>
            <a:ext uri="{FF2B5EF4-FFF2-40B4-BE49-F238E27FC236}">
              <a16:creationId xmlns:a16="http://schemas.microsoft.com/office/drawing/2014/main" id="{74DE1049-70A3-4A11-9F0E-686BB7628645}"/>
            </a:ext>
          </a:extLst>
        </xdr:cNvPr>
        <xdr:cNvSpPr/>
      </xdr:nvSpPr>
      <xdr:spPr>
        <a:xfrm>
          <a:off x="14741106" y="6055652"/>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19" name="フローチャート: 判断 318">
          <a:extLst>
            <a:ext uri="{FF2B5EF4-FFF2-40B4-BE49-F238E27FC236}">
              <a16:creationId xmlns:a16="http://schemas.microsoft.com/office/drawing/2014/main" id="{D7C1074E-5334-45E4-8704-DECA193F1F98}"/>
            </a:ext>
          </a:extLst>
        </xdr:cNvPr>
        <xdr:cNvSpPr/>
      </xdr:nvSpPr>
      <xdr:spPr>
        <a:xfrm>
          <a:off x="13974792" y="606988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0" name="フローチャート: 判断 319">
          <a:extLst>
            <a:ext uri="{FF2B5EF4-FFF2-40B4-BE49-F238E27FC236}">
              <a16:creationId xmlns:a16="http://schemas.microsoft.com/office/drawing/2014/main" id="{40193CC5-AFC1-45A9-97D1-F6EFE6F4D9A7}"/>
            </a:ext>
          </a:extLst>
        </xdr:cNvPr>
        <xdr:cNvSpPr/>
      </xdr:nvSpPr>
      <xdr:spPr>
        <a:xfrm>
          <a:off x="13175651" y="608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130556</xdr:rowOff>
    </xdr:from>
    <xdr:to>
      <xdr:col>72</xdr:col>
      <xdr:colOff>38100</xdr:colOff>
      <xdr:row>37</xdr:row>
      <xdr:rowOff>60706</xdr:rowOff>
    </xdr:to>
    <xdr:sp macro="" textlink="">
      <xdr:nvSpPr>
        <xdr:cNvPr id="321" name="フローチャート: 判断 320">
          <a:extLst>
            <a:ext uri="{FF2B5EF4-FFF2-40B4-BE49-F238E27FC236}">
              <a16:creationId xmlns:a16="http://schemas.microsoft.com/office/drawing/2014/main" id="{2FDF2228-5CE8-4679-BBF1-71C8EBE278BD}"/>
            </a:ext>
          </a:extLst>
        </xdr:cNvPr>
        <xdr:cNvSpPr/>
      </xdr:nvSpPr>
      <xdr:spPr>
        <a:xfrm>
          <a:off x="12376509" y="603965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322" name="フローチャート: 判断 321">
          <a:extLst>
            <a:ext uri="{FF2B5EF4-FFF2-40B4-BE49-F238E27FC236}">
              <a16:creationId xmlns:a16="http://schemas.microsoft.com/office/drawing/2014/main" id="{A50F6D95-B905-4E63-B46B-2DD12D19EC11}"/>
            </a:ext>
          </a:extLst>
        </xdr:cNvPr>
        <xdr:cNvSpPr/>
      </xdr:nvSpPr>
      <xdr:spPr>
        <a:xfrm>
          <a:off x="11559396" y="601450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0959A49-A0C6-40C5-9431-4BEC8E02B1AD}"/>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6CF67B6-BC28-4F4E-AE07-A0D0E6B18EE4}"/>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B59660F8-1FA9-47E9-85F1-9E5D5A9A0E95}"/>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B2C41363-0A07-4DAD-89B3-93C817DAC2E3}"/>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E2905A3-4097-427F-81DD-77342519FFE4}"/>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121412</xdr:rowOff>
    </xdr:from>
    <xdr:to>
      <xdr:col>85</xdr:col>
      <xdr:colOff>177800</xdr:colOff>
      <xdr:row>35</xdr:row>
      <xdr:rowOff>51562</xdr:rowOff>
    </xdr:to>
    <xdr:sp macro="" textlink="">
      <xdr:nvSpPr>
        <xdr:cNvPr id="328" name="楕円 327">
          <a:extLst>
            <a:ext uri="{FF2B5EF4-FFF2-40B4-BE49-F238E27FC236}">
              <a16:creationId xmlns:a16="http://schemas.microsoft.com/office/drawing/2014/main" id="{DDBD868A-DBD4-4D01-81EE-E4507EB10C6A}"/>
            </a:ext>
          </a:extLst>
        </xdr:cNvPr>
        <xdr:cNvSpPr/>
      </xdr:nvSpPr>
      <xdr:spPr>
        <a:xfrm>
          <a:off x="14741106" y="5702703"/>
          <a:ext cx="92973"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144289</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1A9D2D4D-2CD8-414C-B58C-2009087BEF14}"/>
            </a:ext>
          </a:extLst>
        </xdr:cNvPr>
        <xdr:cNvSpPr txBox="1"/>
      </xdr:nvSpPr>
      <xdr:spPr>
        <a:xfrm>
          <a:off x="14830006" y="55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57404</xdr:rowOff>
    </xdr:from>
    <xdr:to>
      <xdr:col>81</xdr:col>
      <xdr:colOff>101600</xdr:colOff>
      <xdr:row>36</xdr:row>
      <xdr:rowOff>159004</xdr:rowOff>
    </xdr:to>
    <xdr:sp macro="" textlink="">
      <xdr:nvSpPr>
        <xdr:cNvPr id="330" name="楕円 329">
          <a:extLst>
            <a:ext uri="{FF2B5EF4-FFF2-40B4-BE49-F238E27FC236}">
              <a16:creationId xmlns:a16="http://schemas.microsoft.com/office/drawing/2014/main" id="{4DB70530-E6EF-479B-BB4A-37A39B9E94E9}"/>
            </a:ext>
          </a:extLst>
        </xdr:cNvPr>
        <xdr:cNvSpPr/>
      </xdr:nvSpPr>
      <xdr:spPr>
        <a:xfrm>
          <a:off x="13974792" y="59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xdr:rowOff>
    </xdr:from>
    <xdr:to>
      <xdr:col>85</xdr:col>
      <xdr:colOff>127000</xdr:colOff>
      <xdr:row>36</xdr:row>
      <xdr:rowOff>108204</xdr:rowOff>
    </xdr:to>
    <xdr:cxnSp macro="">
      <xdr:nvCxnSpPr>
        <xdr:cNvPr id="331" name="直線コネクタ 330">
          <a:extLst>
            <a:ext uri="{FF2B5EF4-FFF2-40B4-BE49-F238E27FC236}">
              <a16:creationId xmlns:a16="http://schemas.microsoft.com/office/drawing/2014/main" id="{7F51B66A-C40E-4A7E-B1FF-6FD073CC4737}"/>
            </a:ext>
          </a:extLst>
        </xdr:cNvPr>
        <xdr:cNvCxnSpPr/>
      </xdr:nvCxnSpPr>
      <xdr:spPr>
        <a:xfrm flipV="1">
          <a:off x="14025592" y="5745954"/>
          <a:ext cx="766314" cy="27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169418</xdr:rowOff>
    </xdr:from>
    <xdr:to>
      <xdr:col>76</xdr:col>
      <xdr:colOff>165100</xdr:colOff>
      <xdr:row>38</xdr:row>
      <xdr:rowOff>99568</xdr:rowOff>
    </xdr:to>
    <xdr:sp macro="" textlink="">
      <xdr:nvSpPr>
        <xdr:cNvPr id="332" name="楕円 331">
          <a:extLst>
            <a:ext uri="{FF2B5EF4-FFF2-40B4-BE49-F238E27FC236}">
              <a16:creationId xmlns:a16="http://schemas.microsoft.com/office/drawing/2014/main" id="{8B3DC077-68AC-4FC5-8460-A3F902233ADA}"/>
            </a:ext>
          </a:extLst>
        </xdr:cNvPr>
        <xdr:cNvSpPr/>
      </xdr:nvSpPr>
      <xdr:spPr>
        <a:xfrm>
          <a:off x="13175651" y="623378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108204</xdr:rowOff>
    </xdr:from>
    <xdr:to>
      <xdr:col>81</xdr:col>
      <xdr:colOff>50800</xdr:colOff>
      <xdr:row>38</xdr:row>
      <xdr:rowOff>48768</xdr:rowOff>
    </xdr:to>
    <xdr:cxnSp macro="">
      <xdr:nvCxnSpPr>
        <xdr:cNvPr id="333" name="直線コネクタ 332">
          <a:extLst>
            <a:ext uri="{FF2B5EF4-FFF2-40B4-BE49-F238E27FC236}">
              <a16:creationId xmlns:a16="http://schemas.microsoft.com/office/drawing/2014/main" id="{5BD3BE75-3DD1-4047-A56B-6E6943E8373C}"/>
            </a:ext>
          </a:extLst>
        </xdr:cNvPr>
        <xdr:cNvCxnSpPr/>
      </xdr:nvCxnSpPr>
      <xdr:spPr>
        <a:xfrm flipV="1">
          <a:off x="13226451" y="6017298"/>
          <a:ext cx="799141" cy="2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135128</xdr:rowOff>
    </xdr:from>
    <xdr:to>
      <xdr:col>72</xdr:col>
      <xdr:colOff>38100</xdr:colOff>
      <xdr:row>38</xdr:row>
      <xdr:rowOff>65278</xdr:rowOff>
    </xdr:to>
    <xdr:sp macro="" textlink="">
      <xdr:nvSpPr>
        <xdr:cNvPr id="334" name="楕円 333">
          <a:extLst>
            <a:ext uri="{FF2B5EF4-FFF2-40B4-BE49-F238E27FC236}">
              <a16:creationId xmlns:a16="http://schemas.microsoft.com/office/drawing/2014/main" id="{00A97F9E-70DE-4C4A-8AD8-F517964528E5}"/>
            </a:ext>
          </a:extLst>
        </xdr:cNvPr>
        <xdr:cNvSpPr/>
      </xdr:nvSpPr>
      <xdr:spPr>
        <a:xfrm>
          <a:off x="12376509" y="6208124"/>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xdr:rowOff>
    </xdr:from>
    <xdr:to>
      <xdr:col>76</xdr:col>
      <xdr:colOff>114300</xdr:colOff>
      <xdr:row>38</xdr:row>
      <xdr:rowOff>48768</xdr:rowOff>
    </xdr:to>
    <xdr:cxnSp macro="">
      <xdr:nvCxnSpPr>
        <xdr:cNvPr id="335" name="直線コネクタ 334">
          <a:extLst>
            <a:ext uri="{FF2B5EF4-FFF2-40B4-BE49-F238E27FC236}">
              <a16:creationId xmlns:a16="http://schemas.microsoft.com/office/drawing/2014/main" id="{5410CE72-3D25-43AD-A1E2-36267DE61D5F}"/>
            </a:ext>
          </a:extLst>
        </xdr:cNvPr>
        <xdr:cNvCxnSpPr/>
      </xdr:nvCxnSpPr>
      <xdr:spPr>
        <a:xfrm>
          <a:off x="12418682" y="6251376"/>
          <a:ext cx="807769"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336" name="楕円 335">
          <a:extLst>
            <a:ext uri="{FF2B5EF4-FFF2-40B4-BE49-F238E27FC236}">
              <a16:creationId xmlns:a16="http://schemas.microsoft.com/office/drawing/2014/main" id="{E8233EC5-FE83-42A0-9FEF-EB12161D7A20}"/>
            </a:ext>
          </a:extLst>
        </xdr:cNvPr>
        <xdr:cNvSpPr/>
      </xdr:nvSpPr>
      <xdr:spPr>
        <a:xfrm>
          <a:off x="11559396" y="62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xdr:rowOff>
    </xdr:from>
    <xdr:to>
      <xdr:col>71</xdr:col>
      <xdr:colOff>177800</xdr:colOff>
      <xdr:row>38</xdr:row>
      <xdr:rowOff>53340</xdr:rowOff>
    </xdr:to>
    <xdr:cxnSp macro="">
      <xdr:nvCxnSpPr>
        <xdr:cNvPr id="337" name="直線コネクタ 336">
          <a:extLst>
            <a:ext uri="{FF2B5EF4-FFF2-40B4-BE49-F238E27FC236}">
              <a16:creationId xmlns:a16="http://schemas.microsoft.com/office/drawing/2014/main" id="{2C810243-C2FE-41FE-9DD5-EFC2A05CACEB}"/>
            </a:ext>
          </a:extLst>
        </xdr:cNvPr>
        <xdr:cNvCxnSpPr/>
      </xdr:nvCxnSpPr>
      <xdr:spPr>
        <a:xfrm flipV="1">
          <a:off x="11610196" y="6251376"/>
          <a:ext cx="808486"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46FC9518-8FD6-4888-98C5-2AE7A3C0689E}"/>
            </a:ext>
          </a:extLst>
        </xdr:cNvPr>
        <xdr:cNvSpPr txBox="1"/>
      </xdr:nvSpPr>
      <xdr:spPr>
        <a:xfrm>
          <a:off x="13828308" y="6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F13E5AFA-C5F6-44B2-8CDA-CD126753770E}"/>
            </a:ext>
          </a:extLst>
        </xdr:cNvPr>
        <xdr:cNvSpPr txBox="1"/>
      </xdr:nvSpPr>
      <xdr:spPr>
        <a:xfrm>
          <a:off x="13041867" y="587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77233</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93F9D1A5-28FE-4E14-A549-D597EB5FB58D}"/>
            </a:ext>
          </a:extLst>
        </xdr:cNvPr>
        <xdr:cNvSpPr txBox="1"/>
      </xdr:nvSpPr>
      <xdr:spPr>
        <a:xfrm>
          <a:off x="12242725" y="582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F298F45A-47AA-4886-ADE6-CA69A4D3D874}"/>
            </a:ext>
          </a:extLst>
        </xdr:cNvPr>
        <xdr:cNvSpPr txBox="1"/>
      </xdr:nvSpPr>
      <xdr:spPr>
        <a:xfrm>
          <a:off x="11425612" y="57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4081</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F887A6A0-75D9-4115-A4F4-15A67BB98672}"/>
            </a:ext>
          </a:extLst>
        </xdr:cNvPr>
        <xdr:cNvSpPr txBox="1"/>
      </xdr:nvSpPr>
      <xdr:spPr>
        <a:xfrm>
          <a:off x="13828308" y="574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F5C11966-D69B-4701-A8EA-C9D4DC996642}"/>
            </a:ext>
          </a:extLst>
        </xdr:cNvPr>
        <xdr:cNvSpPr txBox="1"/>
      </xdr:nvSpPr>
      <xdr:spPr>
        <a:xfrm>
          <a:off x="13041867" y="632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56405</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F8CAB237-85E4-4CAD-9791-3AEB28ECDBB7}"/>
            </a:ext>
          </a:extLst>
        </xdr:cNvPr>
        <xdr:cNvSpPr txBox="1"/>
      </xdr:nvSpPr>
      <xdr:spPr>
        <a:xfrm>
          <a:off x="12242725" y="629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0756A0E1-2EFF-43C5-BBBB-54BAD21A76D4}"/>
            </a:ext>
          </a:extLst>
        </xdr:cNvPr>
        <xdr:cNvSpPr txBox="1"/>
      </xdr:nvSpPr>
      <xdr:spPr>
        <a:xfrm>
          <a:off x="11425612" y="633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069D208F-9449-4D33-9446-456145CF068D}"/>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5AF19954-DF26-4AE6-B352-9247272CB08F}"/>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86708DC5-D9EA-48F6-92DB-43708BD5AF32}"/>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EBE9F5C7-2F52-474B-94D6-985B98844BFF}"/>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736772BC-222F-4F31-8497-AACCD19DF77C}"/>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2F06BDBB-10CB-4CA0-B976-2F154E4C0323}"/>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F0A801B6-1027-45C7-B067-5C88FA17062D}"/>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3F4571FF-1D4B-46A0-B88B-C360D08A69EC}"/>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3B47643E-3A94-426B-9E9C-E9BE217DD208}"/>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798FB869-447E-4693-A275-D9104938639F}"/>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E0F6D491-C029-4A51-8DB5-F9A739794C97}"/>
            </a:ext>
          </a:extLst>
        </xdr:cNvPr>
        <xdr:cNvCxnSpPr/>
      </xdr:nvCxnSpPr>
      <xdr:spPr>
        <a:xfrm>
          <a:off x="16562717"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id="{ACF61702-FDBB-4C78-AF01-685132C69E51}"/>
            </a:ext>
          </a:extLst>
        </xdr:cNvPr>
        <xdr:cNvSpPr txBox="1"/>
      </xdr:nvSpPr>
      <xdr:spPr>
        <a:xfrm>
          <a:off x="16349874" y="672727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8D9A55A0-AA8C-4171-AECD-CFFF0DD06A2E}"/>
            </a:ext>
          </a:extLst>
        </xdr:cNvPr>
        <xdr:cNvCxnSpPr/>
      </xdr:nvCxnSpPr>
      <xdr:spPr>
        <a:xfrm>
          <a:off x="16562717"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9" name="テキスト ボックス 358">
          <a:extLst>
            <a:ext uri="{FF2B5EF4-FFF2-40B4-BE49-F238E27FC236}">
              <a16:creationId xmlns:a16="http://schemas.microsoft.com/office/drawing/2014/main" id="{F7DD8494-C653-4D4F-901F-F219828A50DC}"/>
            </a:ext>
          </a:extLst>
        </xdr:cNvPr>
        <xdr:cNvSpPr txBox="1"/>
      </xdr:nvSpPr>
      <xdr:spPr>
        <a:xfrm>
          <a:off x="16039185" y="62851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E3DA631A-7444-47CF-A9BE-09C125CD7F39}"/>
            </a:ext>
          </a:extLst>
        </xdr:cNvPr>
        <xdr:cNvCxnSpPr/>
      </xdr:nvCxnSpPr>
      <xdr:spPr>
        <a:xfrm>
          <a:off x="16562717"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1" name="テキスト ボックス 360">
          <a:extLst>
            <a:ext uri="{FF2B5EF4-FFF2-40B4-BE49-F238E27FC236}">
              <a16:creationId xmlns:a16="http://schemas.microsoft.com/office/drawing/2014/main" id="{8DE76947-17E3-4EE9-9F4C-BE18E9434FB4}"/>
            </a:ext>
          </a:extLst>
        </xdr:cNvPr>
        <xdr:cNvSpPr txBox="1"/>
      </xdr:nvSpPr>
      <xdr:spPr>
        <a:xfrm>
          <a:off x="16039185" y="585061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35DD6EE9-E744-45F2-8C0F-B046A0308AFC}"/>
            </a:ext>
          </a:extLst>
        </xdr:cNvPr>
        <xdr:cNvCxnSpPr/>
      </xdr:nvCxnSpPr>
      <xdr:spPr>
        <a:xfrm>
          <a:off x="16562717"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3" name="テキスト ボックス 362">
          <a:extLst>
            <a:ext uri="{FF2B5EF4-FFF2-40B4-BE49-F238E27FC236}">
              <a16:creationId xmlns:a16="http://schemas.microsoft.com/office/drawing/2014/main" id="{FEDFD5EC-AFDA-4845-832F-DC93CC31447A}"/>
            </a:ext>
          </a:extLst>
        </xdr:cNvPr>
        <xdr:cNvSpPr txBox="1"/>
      </xdr:nvSpPr>
      <xdr:spPr>
        <a:xfrm>
          <a:off x="16039185" y="54160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AD3E6F8B-5943-45F3-8085-361FDDE2E14E}"/>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a:extLst>
            <a:ext uri="{FF2B5EF4-FFF2-40B4-BE49-F238E27FC236}">
              <a16:creationId xmlns:a16="http://schemas.microsoft.com/office/drawing/2014/main" id="{D8075C09-AA7A-4A22-A206-147F87E632E4}"/>
            </a:ext>
          </a:extLst>
        </xdr:cNvPr>
        <xdr:cNvSpPr txBox="1"/>
      </xdr:nvSpPr>
      <xdr:spPr>
        <a:xfrm>
          <a:off x="16039185"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CEC9AC48-69A4-4EEA-BBAF-49227A58DC94}"/>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367" name="直線コネクタ 366">
          <a:extLst>
            <a:ext uri="{FF2B5EF4-FFF2-40B4-BE49-F238E27FC236}">
              <a16:creationId xmlns:a16="http://schemas.microsoft.com/office/drawing/2014/main" id="{062BEF62-E5F2-4E3E-B9AE-29D7620E197A}"/>
            </a:ext>
          </a:extLst>
        </xdr:cNvPr>
        <xdr:cNvCxnSpPr/>
      </xdr:nvCxnSpPr>
      <xdr:spPr>
        <a:xfrm flipV="1">
          <a:off x="20076147" y="5503952"/>
          <a:ext cx="0" cy="133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368" name="【一般廃棄物処理施設】&#10;一人当たり有形固定資産（償却資産）額最小値テキスト">
          <a:extLst>
            <a:ext uri="{FF2B5EF4-FFF2-40B4-BE49-F238E27FC236}">
              <a16:creationId xmlns:a16="http://schemas.microsoft.com/office/drawing/2014/main" id="{FFA6E4EB-631C-4486-934E-8D4DC8A9273D}"/>
            </a:ext>
          </a:extLst>
        </xdr:cNvPr>
        <xdr:cNvSpPr txBox="1"/>
      </xdr:nvSpPr>
      <xdr:spPr>
        <a:xfrm>
          <a:off x="20114883" y="68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369" name="直線コネクタ 368">
          <a:extLst>
            <a:ext uri="{FF2B5EF4-FFF2-40B4-BE49-F238E27FC236}">
              <a16:creationId xmlns:a16="http://schemas.microsoft.com/office/drawing/2014/main" id="{8C72FD50-8E08-4A2D-BF4E-316AF8414FF1}"/>
            </a:ext>
          </a:extLst>
        </xdr:cNvPr>
        <xdr:cNvCxnSpPr/>
      </xdr:nvCxnSpPr>
      <xdr:spPr>
        <a:xfrm>
          <a:off x="20005855" y="683598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76883431-A9A5-406E-9286-DF4A0B3DCCAA}"/>
            </a:ext>
          </a:extLst>
        </xdr:cNvPr>
        <xdr:cNvSpPr txBox="1"/>
      </xdr:nvSpPr>
      <xdr:spPr>
        <a:xfrm>
          <a:off x="20114883" y="528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371" name="直線コネクタ 370">
          <a:extLst>
            <a:ext uri="{FF2B5EF4-FFF2-40B4-BE49-F238E27FC236}">
              <a16:creationId xmlns:a16="http://schemas.microsoft.com/office/drawing/2014/main" id="{DA3789B4-7006-4B7F-B0D9-8BF7976EB594}"/>
            </a:ext>
          </a:extLst>
        </xdr:cNvPr>
        <xdr:cNvCxnSpPr/>
      </xdr:nvCxnSpPr>
      <xdr:spPr>
        <a:xfrm>
          <a:off x="20005855" y="55039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2D228338-39B0-4D32-B421-A45DA0997143}"/>
            </a:ext>
          </a:extLst>
        </xdr:cNvPr>
        <xdr:cNvSpPr txBox="1"/>
      </xdr:nvSpPr>
      <xdr:spPr>
        <a:xfrm>
          <a:off x="20114883" y="6398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373" name="フローチャート: 判断 372">
          <a:extLst>
            <a:ext uri="{FF2B5EF4-FFF2-40B4-BE49-F238E27FC236}">
              <a16:creationId xmlns:a16="http://schemas.microsoft.com/office/drawing/2014/main" id="{F0438EDB-952B-4F47-A1A0-4608020E1B11}"/>
            </a:ext>
          </a:extLst>
        </xdr:cNvPr>
        <xdr:cNvSpPr/>
      </xdr:nvSpPr>
      <xdr:spPr>
        <a:xfrm>
          <a:off x="20025983" y="642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374" name="フローチャート: 判断 373">
          <a:extLst>
            <a:ext uri="{FF2B5EF4-FFF2-40B4-BE49-F238E27FC236}">
              <a16:creationId xmlns:a16="http://schemas.microsoft.com/office/drawing/2014/main" id="{47F6E2EE-6C5F-41C9-BD0E-1C436ACB8F41}"/>
            </a:ext>
          </a:extLst>
        </xdr:cNvPr>
        <xdr:cNvSpPr/>
      </xdr:nvSpPr>
      <xdr:spPr>
        <a:xfrm>
          <a:off x="19277642" y="645826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375" name="フローチャート: 判断 374">
          <a:extLst>
            <a:ext uri="{FF2B5EF4-FFF2-40B4-BE49-F238E27FC236}">
              <a16:creationId xmlns:a16="http://schemas.microsoft.com/office/drawing/2014/main" id="{B8C0F614-6DCF-4D5C-A070-209C2EDF5F34}"/>
            </a:ext>
          </a:extLst>
        </xdr:cNvPr>
        <xdr:cNvSpPr/>
      </xdr:nvSpPr>
      <xdr:spPr>
        <a:xfrm>
          <a:off x="18460528" y="650911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8858</xdr:rowOff>
    </xdr:from>
    <xdr:to>
      <xdr:col>102</xdr:col>
      <xdr:colOff>165100</xdr:colOff>
      <xdr:row>40</xdr:row>
      <xdr:rowOff>110458</xdr:rowOff>
    </xdr:to>
    <xdr:sp macro="" textlink="">
      <xdr:nvSpPr>
        <xdr:cNvPr id="376" name="フローチャート: 判断 375">
          <a:extLst>
            <a:ext uri="{FF2B5EF4-FFF2-40B4-BE49-F238E27FC236}">
              <a16:creationId xmlns:a16="http://schemas.microsoft.com/office/drawing/2014/main" id="{9AD4EDBC-0BAF-4564-BF69-3F0E51AC1050}"/>
            </a:ext>
          </a:extLst>
        </xdr:cNvPr>
        <xdr:cNvSpPr/>
      </xdr:nvSpPr>
      <xdr:spPr>
        <a:xfrm>
          <a:off x="17661387" y="657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567</xdr:rowOff>
    </xdr:from>
    <xdr:to>
      <xdr:col>98</xdr:col>
      <xdr:colOff>38100</xdr:colOff>
      <xdr:row>40</xdr:row>
      <xdr:rowOff>102167</xdr:rowOff>
    </xdr:to>
    <xdr:sp macro="" textlink="">
      <xdr:nvSpPr>
        <xdr:cNvPr id="377" name="フローチャート: 判断 376">
          <a:extLst>
            <a:ext uri="{FF2B5EF4-FFF2-40B4-BE49-F238E27FC236}">
              <a16:creationId xmlns:a16="http://schemas.microsoft.com/office/drawing/2014/main" id="{D82330F2-606D-4240-A5E3-4D1ACDBC0964}"/>
            </a:ext>
          </a:extLst>
        </xdr:cNvPr>
        <xdr:cNvSpPr/>
      </xdr:nvSpPr>
      <xdr:spPr>
        <a:xfrm>
          <a:off x="16862245" y="656526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8FF7B2E-6933-4CDE-8F14-C10BE8B192D1}"/>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6A65C083-63CD-47AD-BE78-569E56B1E59A}"/>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AF79191-35D4-4A55-BB6C-E0E89347D9FF}"/>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452C1BCB-E4CD-4044-92E0-31C9C13EA4CF}"/>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9ED1FF9-95A1-4F24-AC48-D834D9E53376}"/>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95660</xdr:rowOff>
    </xdr:from>
    <xdr:to>
      <xdr:col>116</xdr:col>
      <xdr:colOff>114300</xdr:colOff>
      <xdr:row>36</xdr:row>
      <xdr:rowOff>25810</xdr:rowOff>
    </xdr:to>
    <xdr:sp macro="" textlink="">
      <xdr:nvSpPr>
        <xdr:cNvPr id="383" name="楕円 382">
          <a:extLst>
            <a:ext uri="{FF2B5EF4-FFF2-40B4-BE49-F238E27FC236}">
              <a16:creationId xmlns:a16="http://schemas.microsoft.com/office/drawing/2014/main" id="{2989C6F6-52FA-4246-A8D2-AF9A8FF6DD57}"/>
            </a:ext>
          </a:extLst>
        </xdr:cNvPr>
        <xdr:cNvSpPr/>
      </xdr:nvSpPr>
      <xdr:spPr>
        <a:xfrm>
          <a:off x="20025983" y="584085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118537</xdr:rowOff>
    </xdr:from>
    <xdr:ext cx="599010" cy="259045"/>
    <xdr:sp macro="" textlink="">
      <xdr:nvSpPr>
        <xdr:cNvPr id="384" name="【一般廃棄物処理施設】&#10;一人当たり有形固定資産（償却資産）額該当値テキスト">
          <a:extLst>
            <a:ext uri="{FF2B5EF4-FFF2-40B4-BE49-F238E27FC236}">
              <a16:creationId xmlns:a16="http://schemas.microsoft.com/office/drawing/2014/main" id="{F1D462A1-1DE9-48F0-8AE3-D9BD0A473388}"/>
            </a:ext>
          </a:extLst>
        </xdr:cNvPr>
        <xdr:cNvSpPr txBox="1"/>
      </xdr:nvSpPr>
      <xdr:spPr>
        <a:xfrm>
          <a:off x="20114883" y="569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161243</xdr:rowOff>
    </xdr:from>
    <xdr:to>
      <xdr:col>112</xdr:col>
      <xdr:colOff>38100</xdr:colOff>
      <xdr:row>37</xdr:row>
      <xdr:rowOff>91393</xdr:rowOff>
    </xdr:to>
    <xdr:sp macro="" textlink="">
      <xdr:nvSpPr>
        <xdr:cNvPr id="385" name="楕円 384">
          <a:extLst>
            <a:ext uri="{FF2B5EF4-FFF2-40B4-BE49-F238E27FC236}">
              <a16:creationId xmlns:a16="http://schemas.microsoft.com/office/drawing/2014/main" id="{5F609959-98F5-482A-805E-84A3430A391A}"/>
            </a:ext>
          </a:extLst>
        </xdr:cNvPr>
        <xdr:cNvSpPr/>
      </xdr:nvSpPr>
      <xdr:spPr>
        <a:xfrm>
          <a:off x="19277642" y="607033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146460</xdr:rowOff>
    </xdr:from>
    <xdr:to>
      <xdr:col>116</xdr:col>
      <xdr:colOff>63500</xdr:colOff>
      <xdr:row>37</xdr:row>
      <xdr:rowOff>40593</xdr:rowOff>
    </xdr:to>
    <xdr:cxnSp macro="">
      <xdr:nvCxnSpPr>
        <xdr:cNvPr id="386" name="直線コネクタ 385">
          <a:extLst>
            <a:ext uri="{FF2B5EF4-FFF2-40B4-BE49-F238E27FC236}">
              <a16:creationId xmlns:a16="http://schemas.microsoft.com/office/drawing/2014/main" id="{F07B1848-1C4C-4874-9ABC-CCC1739FB7AC}"/>
            </a:ext>
          </a:extLst>
        </xdr:cNvPr>
        <xdr:cNvCxnSpPr/>
      </xdr:nvCxnSpPr>
      <xdr:spPr>
        <a:xfrm flipV="1">
          <a:off x="19319815" y="5891652"/>
          <a:ext cx="756968" cy="2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147475</xdr:rowOff>
    </xdr:from>
    <xdr:to>
      <xdr:col>107</xdr:col>
      <xdr:colOff>101600</xdr:colOff>
      <xdr:row>38</xdr:row>
      <xdr:rowOff>77625</xdr:rowOff>
    </xdr:to>
    <xdr:sp macro="" textlink="">
      <xdr:nvSpPr>
        <xdr:cNvPr id="387" name="楕円 386">
          <a:extLst>
            <a:ext uri="{FF2B5EF4-FFF2-40B4-BE49-F238E27FC236}">
              <a16:creationId xmlns:a16="http://schemas.microsoft.com/office/drawing/2014/main" id="{4F351EA9-5623-452A-A055-82DEA0D86C87}"/>
            </a:ext>
          </a:extLst>
        </xdr:cNvPr>
        <xdr:cNvSpPr/>
      </xdr:nvSpPr>
      <xdr:spPr>
        <a:xfrm>
          <a:off x="18460528" y="622047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40593</xdr:rowOff>
    </xdr:from>
    <xdr:to>
      <xdr:col>111</xdr:col>
      <xdr:colOff>177800</xdr:colOff>
      <xdr:row>38</xdr:row>
      <xdr:rowOff>26825</xdr:rowOff>
    </xdr:to>
    <xdr:cxnSp macro="">
      <xdr:nvCxnSpPr>
        <xdr:cNvPr id="388" name="直線コネクタ 387">
          <a:extLst>
            <a:ext uri="{FF2B5EF4-FFF2-40B4-BE49-F238E27FC236}">
              <a16:creationId xmlns:a16="http://schemas.microsoft.com/office/drawing/2014/main" id="{7C0678EB-849D-4B9D-929D-39C7A57D4760}"/>
            </a:ext>
          </a:extLst>
        </xdr:cNvPr>
        <xdr:cNvCxnSpPr/>
      </xdr:nvCxnSpPr>
      <xdr:spPr>
        <a:xfrm flipV="1">
          <a:off x="18511328" y="6113589"/>
          <a:ext cx="808487" cy="1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163006</xdr:rowOff>
    </xdr:from>
    <xdr:to>
      <xdr:col>102</xdr:col>
      <xdr:colOff>165100</xdr:colOff>
      <xdr:row>38</xdr:row>
      <xdr:rowOff>93156</xdr:rowOff>
    </xdr:to>
    <xdr:sp macro="" textlink="">
      <xdr:nvSpPr>
        <xdr:cNvPr id="389" name="楕円 388">
          <a:extLst>
            <a:ext uri="{FF2B5EF4-FFF2-40B4-BE49-F238E27FC236}">
              <a16:creationId xmlns:a16="http://schemas.microsoft.com/office/drawing/2014/main" id="{66D2786A-F937-46BA-87C4-0EA72DAA551C}"/>
            </a:ext>
          </a:extLst>
        </xdr:cNvPr>
        <xdr:cNvSpPr/>
      </xdr:nvSpPr>
      <xdr:spPr>
        <a:xfrm>
          <a:off x="17661387" y="623600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26825</xdr:rowOff>
    </xdr:from>
    <xdr:to>
      <xdr:col>107</xdr:col>
      <xdr:colOff>50800</xdr:colOff>
      <xdr:row>38</xdr:row>
      <xdr:rowOff>42356</xdr:rowOff>
    </xdr:to>
    <xdr:cxnSp macro="">
      <xdr:nvCxnSpPr>
        <xdr:cNvPr id="390" name="直線コネクタ 389">
          <a:extLst>
            <a:ext uri="{FF2B5EF4-FFF2-40B4-BE49-F238E27FC236}">
              <a16:creationId xmlns:a16="http://schemas.microsoft.com/office/drawing/2014/main" id="{4E7C329B-10C4-4684-9F73-2EFC81C66DA1}"/>
            </a:ext>
          </a:extLst>
        </xdr:cNvPr>
        <xdr:cNvCxnSpPr/>
      </xdr:nvCxnSpPr>
      <xdr:spPr>
        <a:xfrm flipV="1">
          <a:off x="17712187" y="6263723"/>
          <a:ext cx="799141"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101014</xdr:rowOff>
    </xdr:from>
    <xdr:to>
      <xdr:col>98</xdr:col>
      <xdr:colOff>38100</xdr:colOff>
      <xdr:row>38</xdr:row>
      <xdr:rowOff>31164</xdr:rowOff>
    </xdr:to>
    <xdr:sp macro="" textlink="">
      <xdr:nvSpPr>
        <xdr:cNvPr id="391" name="楕円 390">
          <a:extLst>
            <a:ext uri="{FF2B5EF4-FFF2-40B4-BE49-F238E27FC236}">
              <a16:creationId xmlns:a16="http://schemas.microsoft.com/office/drawing/2014/main" id="{0B45F197-5427-40DF-85DF-DA41AEA182B8}"/>
            </a:ext>
          </a:extLst>
        </xdr:cNvPr>
        <xdr:cNvSpPr/>
      </xdr:nvSpPr>
      <xdr:spPr>
        <a:xfrm>
          <a:off x="16862245" y="6174010"/>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151814</xdr:rowOff>
    </xdr:from>
    <xdr:to>
      <xdr:col>102</xdr:col>
      <xdr:colOff>114300</xdr:colOff>
      <xdr:row>38</xdr:row>
      <xdr:rowOff>42356</xdr:rowOff>
    </xdr:to>
    <xdr:cxnSp macro="">
      <xdr:nvCxnSpPr>
        <xdr:cNvPr id="392" name="直線コネクタ 391">
          <a:extLst>
            <a:ext uri="{FF2B5EF4-FFF2-40B4-BE49-F238E27FC236}">
              <a16:creationId xmlns:a16="http://schemas.microsoft.com/office/drawing/2014/main" id="{7C020150-2251-45DF-BB4F-F891E80334DC}"/>
            </a:ext>
          </a:extLst>
        </xdr:cNvPr>
        <xdr:cNvCxnSpPr/>
      </xdr:nvCxnSpPr>
      <xdr:spPr>
        <a:xfrm>
          <a:off x="16904418" y="6224810"/>
          <a:ext cx="807769"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150192</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0C83FCAB-5F3B-4F23-A543-CFA5B4950DA4}"/>
            </a:ext>
          </a:extLst>
        </xdr:cNvPr>
        <xdr:cNvSpPr txBox="1"/>
      </xdr:nvSpPr>
      <xdr:spPr>
        <a:xfrm>
          <a:off x="19034208" y="65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29593</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3B7A7454-BD51-4D15-AB55-D3D24024A39C}"/>
            </a:ext>
          </a:extLst>
        </xdr:cNvPr>
        <xdr:cNvSpPr txBox="1"/>
      </xdr:nvSpPr>
      <xdr:spPr>
        <a:xfrm>
          <a:off x="18247767" y="65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101585</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B2CE335C-07B5-4E5E-8D8C-01FB16787A16}"/>
            </a:ext>
          </a:extLst>
        </xdr:cNvPr>
        <xdr:cNvSpPr txBox="1"/>
      </xdr:nvSpPr>
      <xdr:spPr>
        <a:xfrm>
          <a:off x="17430653" y="666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93294</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63D2050C-53C1-4A86-AAB2-EC9F65C2E995}"/>
            </a:ext>
          </a:extLst>
        </xdr:cNvPr>
        <xdr:cNvSpPr txBox="1"/>
      </xdr:nvSpPr>
      <xdr:spPr>
        <a:xfrm>
          <a:off x="16631512" y="665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107920</xdr:rowOff>
    </xdr:from>
    <xdr:ext cx="599010" cy="259045"/>
    <xdr:sp macro="" textlink="">
      <xdr:nvSpPr>
        <xdr:cNvPr id="397" name="n_1mainValue【一般廃棄物処理施設】&#10;一人当たり有形固定資産（償却資産）額">
          <a:extLst>
            <a:ext uri="{FF2B5EF4-FFF2-40B4-BE49-F238E27FC236}">
              <a16:creationId xmlns:a16="http://schemas.microsoft.com/office/drawing/2014/main" id="{6BE7A799-4CEE-491B-9047-79A1C638DD2E}"/>
            </a:ext>
          </a:extLst>
        </xdr:cNvPr>
        <xdr:cNvSpPr txBox="1"/>
      </xdr:nvSpPr>
      <xdr:spPr>
        <a:xfrm>
          <a:off x="19034208" y="585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94152</xdr:rowOff>
    </xdr:from>
    <xdr:ext cx="599010" cy="259045"/>
    <xdr:sp macro="" textlink="">
      <xdr:nvSpPr>
        <xdr:cNvPr id="398" name="n_2mainValue【一般廃棄物処理施設】&#10;一人当たり有形固定資産（償却資産）額">
          <a:extLst>
            <a:ext uri="{FF2B5EF4-FFF2-40B4-BE49-F238E27FC236}">
              <a16:creationId xmlns:a16="http://schemas.microsoft.com/office/drawing/2014/main" id="{5EABCE18-6043-41DB-8299-6F89660ED62D}"/>
            </a:ext>
          </a:extLst>
        </xdr:cNvPr>
        <xdr:cNvSpPr txBox="1"/>
      </xdr:nvSpPr>
      <xdr:spPr>
        <a:xfrm>
          <a:off x="18247767" y="600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109683</xdr:rowOff>
    </xdr:from>
    <xdr:ext cx="599010" cy="259045"/>
    <xdr:sp macro="" textlink="">
      <xdr:nvSpPr>
        <xdr:cNvPr id="399" name="n_3mainValue【一般廃棄物処理施設】&#10;一人当たり有形固定資産（償却資産）額">
          <a:extLst>
            <a:ext uri="{FF2B5EF4-FFF2-40B4-BE49-F238E27FC236}">
              <a16:creationId xmlns:a16="http://schemas.microsoft.com/office/drawing/2014/main" id="{95468EA2-3FC8-4E0E-B757-2F9DF585694F}"/>
            </a:ext>
          </a:extLst>
        </xdr:cNvPr>
        <xdr:cNvSpPr txBox="1"/>
      </xdr:nvSpPr>
      <xdr:spPr>
        <a:xfrm>
          <a:off x="17430653" y="601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47691</xdr:rowOff>
    </xdr:from>
    <xdr:ext cx="599010" cy="259045"/>
    <xdr:sp macro="" textlink="">
      <xdr:nvSpPr>
        <xdr:cNvPr id="400" name="n_4mainValue【一般廃棄物処理施設】&#10;一人当たり有形固定資産（償却資産）額">
          <a:extLst>
            <a:ext uri="{FF2B5EF4-FFF2-40B4-BE49-F238E27FC236}">
              <a16:creationId xmlns:a16="http://schemas.microsoft.com/office/drawing/2014/main" id="{E31A8BDE-AAAD-491D-956D-F9C056ED1435}"/>
            </a:ext>
          </a:extLst>
        </xdr:cNvPr>
        <xdr:cNvSpPr txBox="1"/>
      </xdr:nvSpPr>
      <xdr:spPr>
        <a:xfrm>
          <a:off x="16631512" y="59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9BDB1791-EA9F-47DD-8E86-E638C29A4CE8}"/>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5A2EE12A-4B36-451B-B163-6199FBA4754D}"/>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5141F62D-B038-421C-AD75-BE4517AF6D8A}"/>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8EEE6D2A-FCAC-439A-A316-1D5BC7809976}"/>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1126C5C3-1C90-44D8-B7A4-6D175223E580}"/>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B873A4DD-5482-47A0-80A3-44D2E3BC3FE0}"/>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733D76F1-6E24-40F6-AF91-6E8F25753195}"/>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DEB03163-EB39-4643-B468-8C7BC9DE6C7D}"/>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A5B6EA1C-E1EC-43E1-83B7-BABAF218D296}"/>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87C8EA5E-3F5B-4875-8DDD-6263ABFAE787}"/>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1DB9C756-1B5E-4A71-A30D-8DAA95A289A8}"/>
            </a:ext>
          </a:extLst>
        </xdr:cNvPr>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CA2F1DCB-0B8C-492B-AE11-6F79232EA74A}"/>
            </a:ext>
          </a:extLst>
        </xdr:cNvPr>
        <xdr:cNvCxnSpPr/>
      </xdr:nvCxnSpPr>
      <xdr:spPr>
        <a:xfrm>
          <a:off x="11277840" y="104983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3" name="テキスト ボックス 412">
          <a:extLst>
            <a:ext uri="{FF2B5EF4-FFF2-40B4-BE49-F238E27FC236}">
              <a16:creationId xmlns:a16="http://schemas.microsoft.com/office/drawing/2014/main" id="{93FB25AF-E09C-47A7-B36C-B27EE4FE34ED}"/>
            </a:ext>
          </a:extLst>
        </xdr:cNvPr>
        <xdr:cNvSpPr txBox="1"/>
      </xdr:nvSpPr>
      <xdr:spPr>
        <a:xfrm>
          <a:off x="10864576" y="10363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72793FDC-CBDD-49AA-A85A-E192FB179931}"/>
            </a:ext>
          </a:extLst>
        </xdr:cNvPr>
        <xdr:cNvCxnSpPr/>
      </xdr:nvCxnSpPr>
      <xdr:spPr>
        <a:xfrm>
          <a:off x="11277840" y="100637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267CAEC7-FB3D-4C00-87C2-1D7D167F4919}"/>
            </a:ext>
          </a:extLst>
        </xdr:cNvPr>
        <xdr:cNvSpPr txBox="1"/>
      </xdr:nvSpPr>
      <xdr:spPr>
        <a:xfrm>
          <a:off x="10910724" y="9929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E9502942-49DF-4D3E-B789-10920118BDBC}"/>
            </a:ext>
          </a:extLst>
        </xdr:cNvPr>
        <xdr:cNvCxnSpPr/>
      </xdr:nvCxnSpPr>
      <xdr:spPr>
        <a:xfrm>
          <a:off x="11277840" y="962923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32880254-194A-4433-9459-6F66E6AD099F}"/>
            </a:ext>
          </a:extLst>
        </xdr:cNvPr>
        <xdr:cNvSpPr txBox="1"/>
      </xdr:nvSpPr>
      <xdr:spPr>
        <a:xfrm>
          <a:off x="10910724" y="9494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9AD01E71-DE17-4D52-83FE-1E6484F533E0}"/>
            </a:ext>
          </a:extLst>
        </xdr:cNvPr>
        <xdr:cNvCxnSpPr/>
      </xdr:nvCxnSpPr>
      <xdr:spPr>
        <a:xfrm>
          <a:off x="11277840" y="918713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a:extLst>
            <a:ext uri="{FF2B5EF4-FFF2-40B4-BE49-F238E27FC236}">
              <a16:creationId xmlns:a16="http://schemas.microsoft.com/office/drawing/2014/main" id="{A8ACEC86-18ED-48C7-ADAE-1AE64324E94E}"/>
            </a:ext>
          </a:extLst>
        </xdr:cNvPr>
        <xdr:cNvSpPr txBox="1"/>
      </xdr:nvSpPr>
      <xdr:spPr>
        <a:xfrm>
          <a:off x="10910724" y="90524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4521F303-4125-4F8A-A98D-B32ACE97D599}"/>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EE895260-F535-4C47-B0FC-B0DCE8324CB8}"/>
            </a:ext>
          </a:extLst>
        </xdr:cNvPr>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AFE1CA6D-7DB6-4FBA-B18C-8F40E0027A19}"/>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423" name="直線コネクタ 422">
          <a:extLst>
            <a:ext uri="{FF2B5EF4-FFF2-40B4-BE49-F238E27FC236}">
              <a16:creationId xmlns:a16="http://schemas.microsoft.com/office/drawing/2014/main" id="{45618477-453B-44AB-BD50-041E91D2E5C8}"/>
            </a:ext>
          </a:extLst>
        </xdr:cNvPr>
        <xdr:cNvCxnSpPr/>
      </xdr:nvCxnSpPr>
      <xdr:spPr>
        <a:xfrm flipV="1">
          <a:off x="14791270" y="9232852"/>
          <a:ext cx="0" cy="126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1EA77619-7722-4A12-A07B-F9EB4382B2CB}"/>
            </a:ext>
          </a:extLst>
        </xdr:cNvPr>
        <xdr:cNvSpPr txBox="1"/>
      </xdr:nvSpPr>
      <xdr:spPr>
        <a:xfrm>
          <a:off x="14830006" y="104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5" name="直線コネクタ 424">
          <a:extLst>
            <a:ext uri="{FF2B5EF4-FFF2-40B4-BE49-F238E27FC236}">
              <a16:creationId xmlns:a16="http://schemas.microsoft.com/office/drawing/2014/main" id="{51194770-DC78-45DC-A1F3-CF3FA3C21E5A}"/>
            </a:ext>
          </a:extLst>
        </xdr:cNvPr>
        <xdr:cNvCxnSpPr/>
      </xdr:nvCxnSpPr>
      <xdr:spPr>
        <a:xfrm>
          <a:off x="14703006" y="1049498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E6FA7A2E-810F-4A16-B74E-AB3D761F633C}"/>
            </a:ext>
          </a:extLst>
        </xdr:cNvPr>
        <xdr:cNvSpPr txBox="1"/>
      </xdr:nvSpPr>
      <xdr:spPr>
        <a:xfrm>
          <a:off x="14830006" y="902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7" name="直線コネクタ 426">
          <a:extLst>
            <a:ext uri="{FF2B5EF4-FFF2-40B4-BE49-F238E27FC236}">
              <a16:creationId xmlns:a16="http://schemas.microsoft.com/office/drawing/2014/main" id="{DFF025C1-7C7E-44FC-B638-89286E6C76E2}"/>
            </a:ext>
          </a:extLst>
        </xdr:cNvPr>
        <xdr:cNvCxnSpPr/>
      </xdr:nvCxnSpPr>
      <xdr:spPr>
        <a:xfrm>
          <a:off x="14703006" y="92328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143527</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4C3FA887-E193-40CC-933D-7AC47538C463}"/>
            </a:ext>
          </a:extLst>
        </xdr:cNvPr>
        <xdr:cNvSpPr txBox="1"/>
      </xdr:nvSpPr>
      <xdr:spPr>
        <a:xfrm>
          <a:off x="14830006" y="93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9" name="フローチャート: 判断 428">
          <a:extLst>
            <a:ext uri="{FF2B5EF4-FFF2-40B4-BE49-F238E27FC236}">
              <a16:creationId xmlns:a16="http://schemas.microsoft.com/office/drawing/2014/main" id="{8AC2929B-D126-48BC-8765-EAC6B1099202}"/>
            </a:ext>
          </a:extLst>
        </xdr:cNvPr>
        <xdr:cNvSpPr/>
      </xdr:nvSpPr>
      <xdr:spPr>
        <a:xfrm>
          <a:off x="14741106" y="9471684"/>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430" name="フローチャート: 判断 429">
          <a:extLst>
            <a:ext uri="{FF2B5EF4-FFF2-40B4-BE49-F238E27FC236}">
              <a16:creationId xmlns:a16="http://schemas.microsoft.com/office/drawing/2014/main" id="{FBD8C6FE-E0B8-4481-9F71-8200A7831282}"/>
            </a:ext>
          </a:extLst>
        </xdr:cNvPr>
        <xdr:cNvSpPr/>
      </xdr:nvSpPr>
      <xdr:spPr>
        <a:xfrm>
          <a:off x="13974792" y="94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431" name="フローチャート: 判断 430">
          <a:extLst>
            <a:ext uri="{FF2B5EF4-FFF2-40B4-BE49-F238E27FC236}">
              <a16:creationId xmlns:a16="http://schemas.microsoft.com/office/drawing/2014/main" id="{17BE09AD-5F53-4A9C-B531-24BB3FB45C77}"/>
            </a:ext>
          </a:extLst>
        </xdr:cNvPr>
        <xdr:cNvSpPr/>
      </xdr:nvSpPr>
      <xdr:spPr>
        <a:xfrm>
          <a:off x="13175651" y="942825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68072</xdr:rowOff>
    </xdr:from>
    <xdr:to>
      <xdr:col>72</xdr:col>
      <xdr:colOff>38100</xdr:colOff>
      <xdr:row>58</xdr:row>
      <xdr:rowOff>169672</xdr:rowOff>
    </xdr:to>
    <xdr:sp macro="" textlink="">
      <xdr:nvSpPr>
        <xdr:cNvPr id="432" name="フローチャート: 判断 431">
          <a:extLst>
            <a:ext uri="{FF2B5EF4-FFF2-40B4-BE49-F238E27FC236}">
              <a16:creationId xmlns:a16="http://schemas.microsoft.com/office/drawing/2014/main" id="{84762237-871A-4A0E-BF79-88B9C29DC97E}"/>
            </a:ext>
          </a:extLst>
        </xdr:cNvPr>
        <xdr:cNvSpPr/>
      </xdr:nvSpPr>
      <xdr:spPr>
        <a:xfrm>
          <a:off x="12376509" y="9583008"/>
          <a:ext cx="83629"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20066</xdr:rowOff>
    </xdr:from>
    <xdr:to>
      <xdr:col>67</xdr:col>
      <xdr:colOff>101600</xdr:colOff>
      <xdr:row>58</xdr:row>
      <xdr:rowOff>121666</xdr:rowOff>
    </xdr:to>
    <xdr:sp macro="" textlink="">
      <xdr:nvSpPr>
        <xdr:cNvPr id="433" name="フローチャート: 判断 432">
          <a:extLst>
            <a:ext uri="{FF2B5EF4-FFF2-40B4-BE49-F238E27FC236}">
              <a16:creationId xmlns:a16="http://schemas.microsoft.com/office/drawing/2014/main" id="{7AA7B5EA-E12B-4E77-BE0E-A0A093DBA370}"/>
            </a:ext>
          </a:extLst>
        </xdr:cNvPr>
        <xdr:cNvSpPr/>
      </xdr:nvSpPr>
      <xdr:spPr>
        <a:xfrm>
          <a:off x="11559396" y="953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8FF78CB-3742-4BDC-B4F9-7F1A5F1E5FEE}"/>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B3764F3C-139B-48D1-8ADD-8A1914C37179}"/>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E588C0EA-05DE-4EAE-8CBD-B1760063D154}"/>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C7EE9E1-F8F5-4652-9C8E-5CA799C7E567}"/>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5A3CA75-E299-46CE-ADFD-6509D583C4E5}"/>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439" name="楕円 438">
          <a:extLst>
            <a:ext uri="{FF2B5EF4-FFF2-40B4-BE49-F238E27FC236}">
              <a16:creationId xmlns:a16="http://schemas.microsoft.com/office/drawing/2014/main" id="{C85581BC-45C8-45D2-A78E-3FA697FC33E9}"/>
            </a:ext>
          </a:extLst>
        </xdr:cNvPr>
        <xdr:cNvSpPr/>
      </xdr:nvSpPr>
      <xdr:spPr>
        <a:xfrm>
          <a:off x="14741106" y="9564720"/>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28211</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8E0FCD5E-B021-4423-B97E-1ACACED5B97E}"/>
            </a:ext>
          </a:extLst>
        </xdr:cNvPr>
        <xdr:cNvSpPr txBox="1"/>
      </xdr:nvSpPr>
      <xdr:spPr>
        <a:xfrm>
          <a:off x="14830006" y="954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159512</xdr:rowOff>
    </xdr:from>
    <xdr:to>
      <xdr:col>81</xdr:col>
      <xdr:colOff>101600</xdr:colOff>
      <xdr:row>58</xdr:row>
      <xdr:rowOff>89662</xdr:rowOff>
    </xdr:to>
    <xdr:sp macro="" textlink="">
      <xdr:nvSpPr>
        <xdr:cNvPr id="441" name="楕円 440">
          <a:extLst>
            <a:ext uri="{FF2B5EF4-FFF2-40B4-BE49-F238E27FC236}">
              <a16:creationId xmlns:a16="http://schemas.microsoft.com/office/drawing/2014/main" id="{57FB1671-26D0-4833-81B6-6250C37C595E}"/>
            </a:ext>
          </a:extLst>
        </xdr:cNvPr>
        <xdr:cNvSpPr/>
      </xdr:nvSpPr>
      <xdr:spPr>
        <a:xfrm>
          <a:off x="13974792" y="951054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38862</xdr:rowOff>
    </xdr:from>
    <xdr:to>
      <xdr:col>85</xdr:col>
      <xdr:colOff>127000</xdr:colOff>
      <xdr:row>58</xdr:row>
      <xdr:rowOff>100584</xdr:rowOff>
    </xdr:to>
    <xdr:cxnSp macro="">
      <xdr:nvCxnSpPr>
        <xdr:cNvPr id="442" name="直線コネクタ 441">
          <a:extLst>
            <a:ext uri="{FF2B5EF4-FFF2-40B4-BE49-F238E27FC236}">
              <a16:creationId xmlns:a16="http://schemas.microsoft.com/office/drawing/2014/main" id="{D7DD4E6A-5B9C-4558-AF2E-860FB1D401A1}"/>
            </a:ext>
          </a:extLst>
        </xdr:cNvPr>
        <xdr:cNvCxnSpPr/>
      </xdr:nvCxnSpPr>
      <xdr:spPr>
        <a:xfrm>
          <a:off x="14025592" y="9553798"/>
          <a:ext cx="766314"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443" name="楕円 442">
          <a:extLst>
            <a:ext uri="{FF2B5EF4-FFF2-40B4-BE49-F238E27FC236}">
              <a16:creationId xmlns:a16="http://schemas.microsoft.com/office/drawing/2014/main" id="{4FCB7435-6BF9-45F0-BC07-7D0EBE254CAB}"/>
            </a:ext>
          </a:extLst>
        </xdr:cNvPr>
        <xdr:cNvSpPr/>
      </xdr:nvSpPr>
      <xdr:spPr>
        <a:xfrm>
          <a:off x="13175651" y="944882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38862</xdr:rowOff>
    </xdr:to>
    <xdr:cxnSp macro="">
      <xdr:nvCxnSpPr>
        <xdr:cNvPr id="444" name="直線コネクタ 443">
          <a:extLst>
            <a:ext uri="{FF2B5EF4-FFF2-40B4-BE49-F238E27FC236}">
              <a16:creationId xmlns:a16="http://schemas.microsoft.com/office/drawing/2014/main" id="{0A3E391C-7DF3-4B12-9522-5AE89D034020}"/>
            </a:ext>
          </a:extLst>
        </xdr:cNvPr>
        <xdr:cNvCxnSpPr/>
      </xdr:nvCxnSpPr>
      <xdr:spPr>
        <a:xfrm>
          <a:off x="13226451" y="9499624"/>
          <a:ext cx="799141" cy="5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445" name="楕円 444">
          <a:extLst>
            <a:ext uri="{FF2B5EF4-FFF2-40B4-BE49-F238E27FC236}">
              <a16:creationId xmlns:a16="http://schemas.microsoft.com/office/drawing/2014/main" id="{7C00274B-5949-490B-A4A1-D5F0A9047DE5}"/>
            </a:ext>
          </a:extLst>
        </xdr:cNvPr>
        <xdr:cNvSpPr/>
      </xdr:nvSpPr>
      <xdr:spPr>
        <a:xfrm>
          <a:off x="12376509" y="938710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148590</xdr:rowOff>
    </xdr:to>
    <xdr:cxnSp macro="">
      <xdr:nvCxnSpPr>
        <xdr:cNvPr id="446" name="直線コネクタ 445">
          <a:extLst>
            <a:ext uri="{FF2B5EF4-FFF2-40B4-BE49-F238E27FC236}">
              <a16:creationId xmlns:a16="http://schemas.microsoft.com/office/drawing/2014/main" id="{1E41B265-0137-4B0F-9C00-D09B87C817DC}"/>
            </a:ext>
          </a:extLst>
        </xdr:cNvPr>
        <xdr:cNvCxnSpPr/>
      </xdr:nvCxnSpPr>
      <xdr:spPr>
        <a:xfrm>
          <a:off x="12418682" y="9437902"/>
          <a:ext cx="807769"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145796</xdr:rowOff>
    </xdr:from>
    <xdr:to>
      <xdr:col>67</xdr:col>
      <xdr:colOff>101600</xdr:colOff>
      <xdr:row>57</xdr:row>
      <xdr:rowOff>75946</xdr:rowOff>
    </xdr:to>
    <xdr:sp macro="" textlink="">
      <xdr:nvSpPr>
        <xdr:cNvPr id="447" name="楕円 446">
          <a:extLst>
            <a:ext uri="{FF2B5EF4-FFF2-40B4-BE49-F238E27FC236}">
              <a16:creationId xmlns:a16="http://schemas.microsoft.com/office/drawing/2014/main" id="{511E57DF-ED08-4029-805D-B9028B0EBF03}"/>
            </a:ext>
          </a:extLst>
        </xdr:cNvPr>
        <xdr:cNvSpPr/>
      </xdr:nvSpPr>
      <xdr:spPr>
        <a:xfrm>
          <a:off x="11559396" y="933292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25146</xdr:rowOff>
    </xdr:from>
    <xdr:to>
      <xdr:col>71</xdr:col>
      <xdr:colOff>177800</xdr:colOff>
      <xdr:row>57</xdr:row>
      <xdr:rowOff>86868</xdr:rowOff>
    </xdr:to>
    <xdr:cxnSp macro="">
      <xdr:nvCxnSpPr>
        <xdr:cNvPr id="448" name="直線コネクタ 447">
          <a:extLst>
            <a:ext uri="{FF2B5EF4-FFF2-40B4-BE49-F238E27FC236}">
              <a16:creationId xmlns:a16="http://schemas.microsoft.com/office/drawing/2014/main" id="{8DF05C19-7ACF-4331-BFE7-5396AC79A476}"/>
            </a:ext>
          </a:extLst>
        </xdr:cNvPr>
        <xdr:cNvCxnSpPr/>
      </xdr:nvCxnSpPr>
      <xdr:spPr>
        <a:xfrm>
          <a:off x="11610196" y="9376180"/>
          <a:ext cx="808486"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167911</xdr:rowOff>
    </xdr:from>
    <xdr:ext cx="405111" cy="259045"/>
    <xdr:sp macro="" textlink="">
      <xdr:nvSpPr>
        <xdr:cNvPr id="449" name="n_1aveValue【保健センター・保健所】&#10;有形固定資産減価償却率">
          <a:extLst>
            <a:ext uri="{FF2B5EF4-FFF2-40B4-BE49-F238E27FC236}">
              <a16:creationId xmlns:a16="http://schemas.microsoft.com/office/drawing/2014/main" id="{1DF095FA-2604-4298-8D85-471883138E39}"/>
            </a:ext>
          </a:extLst>
        </xdr:cNvPr>
        <xdr:cNvSpPr txBox="1"/>
      </xdr:nvSpPr>
      <xdr:spPr>
        <a:xfrm>
          <a:off x="13828308" y="919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450" name="n_2aveValue【保健センター・保健所】&#10;有形固定資産減価償却率">
          <a:extLst>
            <a:ext uri="{FF2B5EF4-FFF2-40B4-BE49-F238E27FC236}">
              <a16:creationId xmlns:a16="http://schemas.microsoft.com/office/drawing/2014/main" id="{EB211E2F-BC40-4E3D-A492-8BE8959391C9}"/>
            </a:ext>
          </a:extLst>
        </xdr:cNvPr>
        <xdr:cNvSpPr txBox="1"/>
      </xdr:nvSpPr>
      <xdr:spPr>
        <a:xfrm>
          <a:off x="13041867" y="921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160799</xdr:rowOff>
    </xdr:from>
    <xdr:ext cx="405111" cy="259045"/>
    <xdr:sp macro="" textlink="">
      <xdr:nvSpPr>
        <xdr:cNvPr id="451" name="n_3aveValue【保健センター・保健所】&#10;有形固定資産減価償却率">
          <a:extLst>
            <a:ext uri="{FF2B5EF4-FFF2-40B4-BE49-F238E27FC236}">
              <a16:creationId xmlns:a16="http://schemas.microsoft.com/office/drawing/2014/main" id="{FF6A64D6-A3C9-4DC5-AC1B-7A8ECE4A8894}"/>
            </a:ext>
          </a:extLst>
        </xdr:cNvPr>
        <xdr:cNvSpPr txBox="1"/>
      </xdr:nvSpPr>
      <xdr:spPr>
        <a:xfrm>
          <a:off x="12242725" y="967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112793</xdr:rowOff>
    </xdr:from>
    <xdr:ext cx="405111" cy="259045"/>
    <xdr:sp macro="" textlink="">
      <xdr:nvSpPr>
        <xdr:cNvPr id="452" name="n_4aveValue【保健センター・保健所】&#10;有形固定資産減価償却率">
          <a:extLst>
            <a:ext uri="{FF2B5EF4-FFF2-40B4-BE49-F238E27FC236}">
              <a16:creationId xmlns:a16="http://schemas.microsoft.com/office/drawing/2014/main" id="{71B64455-8E88-46DB-84EB-392C327EDFE2}"/>
            </a:ext>
          </a:extLst>
        </xdr:cNvPr>
        <xdr:cNvSpPr txBox="1"/>
      </xdr:nvSpPr>
      <xdr:spPr>
        <a:xfrm>
          <a:off x="11425612" y="962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80789</xdr:rowOff>
    </xdr:from>
    <xdr:ext cx="405111" cy="259045"/>
    <xdr:sp macro="" textlink="">
      <xdr:nvSpPr>
        <xdr:cNvPr id="453" name="n_1mainValue【保健センター・保健所】&#10;有形固定資産減価償却率">
          <a:extLst>
            <a:ext uri="{FF2B5EF4-FFF2-40B4-BE49-F238E27FC236}">
              <a16:creationId xmlns:a16="http://schemas.microsoft.com/office/drawing/2014/main" id="{48C3DA71-7A02-4218-884A-EA3840444E23}"/>
            </a:ext>
          </a:extLst>
        </xdr:cNvPr>
        <xdr:cNvSpPr txBox="1"/>
      </xdr:nvSpPr>
      <xdr:spPr>
        <a:xfrm>
          <a:off x="13828308" y="959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454" name="n_2mainValue【保健センター・保健所】&#10;有形固定資産減価償却率">
          <a:extLst>
            <a:ext uri="{FF2B5EF4-FFF2-40B4-BE49-F238E27FC236}">
              <a16:creationId xmlns:a16="http://schemas.microsoft.com/office/drawing/2014/main" id="{CCFFC9F6-D760-406D-AD68-CD8E9726D756}"/>
            </a:ext>
          </a:extLst>
        </xdr:cNvPr>
        <xdr:cNvSpPr txBox="1"/>
      </xdr:nvSpPr>
      <xdr:spPr>
        <a:xfrm>
          <a:off x="13041867" y="953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455" name="n_3mainValue【保健センター・保健所】&#10;有形固定資産減価償却率">
          <a:extLst>
            <a:ext uri="{FF2B5EF4-FFF2-40B4-BE49-F238E27FC236}">
              <a16:creationId xmlns:a16="http://schemas.microsoft.com/office/drawing/2014/main" id="{9B2028C6-9424-468B-A5A7-E3F357F10090}"/>
            </a:ext>
          </a:extLst>
        </xdr:cNvPr>
        <xdr:cNvSpPr txBox="1"/>
      </xdr:nvSpPr>
      <xdr:spPr>
        <a:xfrm>
          <a:off x="12242725" y="917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456" name="n_4mainValue【保健センター・保健所】&#10;有形固定資産減価償却率">
          <a:extLst>
            <a:ext uri="{FF2B5EF4-FFF2-40B4-BE49-F238E27FC236}">
              <a16:creationId xmlns:a16="http://schemas.microsoft.com/office/drawing/2014/main" id="{1B44CB7F-2DFD-4C2A-864A-73C4AF6B5A1D}"/>
            </a:ext>
          </a:extLst>
        </xdr:cNvPr>
        <xdr:cNvSpPr txBox="1"/>
      </xdr:nvSpPr>
      <xdr:spPr>
        <a:xfrm>
          <a:off x="11425612" y="91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a:extLst>
            <a:ext uri="{FF2B5EF4-FFF2-40B4-BE49-F238E27FC236}">
              <a16:creationId xmlns:a16="http://schemas.microsoft.com/office/drawing/2014/main" id="{9F43E700-3D0F-4EAD-BC56-F10716AB8D2D}"/>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a:extLst>
            <a:ext uri="{FF2B5EF4-FFF2-40B4-BE49-F238E27FC236}">
              <a16:creationId xmlns:a16="http://schemas.microsoft.com/office/drawing/2014/main" id="{165BAF5D-A676-490E-B9F9-F0D486D8EA2E}"/>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a:extLst>
            <a:ext uri="{FF2B5EF4-FFF2-40B4-BE49-F238E27FC236}">
              <a16:creationId xmlns:a16="http://schemas.microsoft.com/office/drawing/2014/main" id="{024A06BB-C154-41F0-BA3C-A2CF94D5DF33}"/>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a:extLst>
            <a:ext uri="{FF2B5EF4-FFF2-40B4-BE49-F238E27FC236}">
              <a16:creationId xmlns:a16="http://schemas.microsoft.com/office/drawing/2014/main" id="{CD1D3944-0F98-4332-8476-493AF08915ED}"/>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a:extLst>
            <a:ext uri="{FF2B5EF4-FFF2-40B4-BE49-F238E27FC236}">
              <a16:creationId xmlns:a16="http://schemas.microsoft.com/office/drawing/2014/main" id="{6BC9B510-0029-42C2-B493-328CD40ADB0A}"/>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a:extLst>
            <a:ext uri="{FF2B5EF4-FFF2-40B4-BE49-F238E27FC236}">
              <a16:creationId xmlns:a16="http://schemas.microsoft.com/office/drawing/2014/main" id="{EA6819F7-0F3E-4986-82E1-2BFE785591BA}"/>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a:extLst>
            <a:ext uri="{FF2B5EF4-FFF2-40B4-BE49-F238E27FC236}">
              <a16:creationId xmlns:a16="http://schemas.microsoft.com/office/drawing/2014/main" id="{394C2F4A-0DFF-47D1-BE1E-CA6ECFBA0DB1}"/>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a:extLst>
            <a:ext uri="{FF2B5EF4-FFF2-40B4-BE49-F238E27FC236}">
              <a16:creationId xmlns:a16="http://schemas.microsoft.com/office/drawing/2014/main" id="{10772435-B900-4410-A4C7-C2FEE1BCA01E}"/>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a:extLst>
            <a:ext uri="{FF2B5EF4-FFF2-40B4-BE49-F238E27FC236}">
              <a16:creationId xmlns:a16="http://schemas.microsoft.com/office/drawing/2014/main" id="{DEFF5747-5FEF-4736-8203-B0F1A0A61C32}"/>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a:extLst>
            <a:ext uri="{FF2B5EF4-FFF2-40B4-BE49-F238E27FC236}">
              <a16:creationId xmlns:a16="http://schemas.microsoft.com/office/drawing/2014/main" id="{FB242A79-26CE-4393-B71D-8D71BB9DA429}"/>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7" name="直線コネクタ 466">
          <a:extLst>
            <a:ext uri="{FF2B5EF4-FFF2-40B4-BE49-F238E27FC236}">
              <a16:creationId xmlns:a16="http://schemas.microsoft.com/office/drawing/2014/main" id="{88DC9C45-CE5E-4266-9FFD-8F74B7A67681}"/>
            </a:ext>
          </a:extLst>
        </xdr:cNvPr>
        <xdr:cNvCxnSpPr/>
      </xdr:nvCxnSpPr>
      <xdr:spPr>
        <a:xfrm>
          <a:off x="16562717" y="104983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a:extLst>
            <a:ext uri="{FF2B5EF4-FFF2-40B4-BE49-F238E27FC236}">
              <a16:creationId xmlns:a16="http://schemas.microsoft.com/office/drawing/2014/main" id="{B73E08B7-3B49-46DC-8D93-7F2DA5FB1140}"/>
            </a:ext>
          </a:extLst>
        </xdr:cNvPr>
        <xdr:cNvSpPr txBox="1"/>
      </xdr:nvSpPr>
      <xdr:spPr>
        <a:xfrm>
          <a:off x="16149453" y="10363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a:extLst>
            <a:ext uri="{FF2B5EF4-FFF2-40B4-BE49-F238E27FC236}">
              <a16:creationId xmlns:a16="http://schemas.microsoft.com/office/drawing/2014/main" id="{41B26EF1-CD84-4451-A20C-290512D8A60B}"/>
            </a:ext>
          </a:extLst>
        </xdr:cNvPr>
        <xdr:cNvCxnSpPr/>
      </xdr:nvCxnSpPr>
      <xdr:spPr>
        <a:xfrm>
          <a:off x="16562717" y="100637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a:extLst>
            <a:ext uri="{FF2B5EF4-FFF2-40B4-BE49-F238E27FC236}">
              <a16:creationId xmlns:a16="http://schemas.microsoft.com/office/drawing/2014/main" id="{896EECB5-083A-4095-AE05-42F87BE6DD2C}"/>
            </a:ext>
          </a:extLst>
        </xdr:cNvPr>
        <xdr:cNvSpPr txBox="1"/>
      </xdr:nvSpPr>
      <xdr:spPr>
        <a:xfrm>
          <a:off x="16149453" y="99291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a:extLst>
            <a:ext uri="{FF2B5EF4-FFF2-40B4-BE49-F238E27FC236}">
              <a16:creationId xmlns:a16="http://schemas.microsoft.com/office/drawing/2014/main" id="{CAB53562-8550-4D32-BA5F-1F3555799B8D}"/>
            </a:ext>
          </a:extLst>
        </xdr:cNvPr>
        <xdr:cNvCxnSpPr/>
      </xdr:nvCxnSpPr>
      <xdr:spPr>
        <a:xfrm>
          <a:off x="16562717" y="962923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a:extLst>
            <a:ext uri="{FF2B5EF4-FFF2-40B4-BE49-F238E27FC236}">
              <a16:creationId xmlns:a16="http://schemas.microsoft.com/office/drawing/2014/main" id="{81C794B4-A902-4737-B225-8316144734CD}"/>
            </a:ext>
          </a:extLst>
        </xdr:cNvPr>
        <xdr:cNvSpPr txBox="1"/>
      </xdr:nvSpPr>
      <xdr:spPr>
        <a:xfrm>
          <a:off x="16149453" y="94945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a:extLst>
            <a:ext uri="{FF2B5EF4-FFF2-40B4-BE49-F238E27FC236}">
              <a16:creationId xmlns:a16="http://schemas.microsoft.com/office/drawing/2014/main" id="{B63E2486-3DF2-4E8E-BEC9-FCA59BB5E34F}"/>
            </a:ext>
          </a:extLst>
        </xdr:cNvPr>
        <xdr:cNvCxnSpPr/>
      </xdr:nvCxnSpPr>
      <xdr:spPr>
        <a:xfrm>
          <a:off x="16562717" y="918713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a:extLst>
            <a:ext uri="{FF2B5EF4-FFF2-40B4-BE49-F238E27FC236}">
              <a16:creationId xmlns:a16="http://schemas.microsoft.com/office/drawing/2014/main" id="{5193AC6C-1729-4480-94DD-B1B94CECC665}"/>
            </a:ext>
          </a:extLst>
        </xdr:cNvPr>
        <xdr:cNvSpPr txBox="1"/>
      </xdr:nvSpPr>
      <xdr:spPr>
        <a:xfrm>
          <a:off x="16149453" y="905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66C94128-5F86-4BA3-BD59-C3ECB18104E3}"/>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76918C6B-04F2-43C0-9EAE-9C13B777A2EA}"/>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a:extLst>
            <a:ext uri="{FF2B5EF4-FFF2-40B4-BE49-F238E27FC236}">
              <a16:creationId xmlns:a16="http://schemas.microsoft.com/office/drawing/2014/main" id="{0B4B18D3-573B-463A-BF58-9C7BC6609F59}"/>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478" name="直線コネクタ 477">
          <a:extLst>
            <a:ext uri="{FF2B5EF4-FFF2-40B4-BE49-F238E27FC236}">
              <a16:creationId xmlns:a16="http://schemas.microsoft.com/office/drawing/2014/main" id="{BBFBFDC7-A643-4F8B-ABF7-1D56B3F897DD}"/>
            </a:ext>
          </a:extLst>
        </xdr:cNvPr>
        <xdr:cNvCxnSpPr/>
      </xdr:nvCxnSpPr>
      <xdr:spPr>
        <a:xfrm flipV="1">
          <a:off x="20076147" y="9144388"/>
          <a:ext cx="0" cy="127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79" name="【保健センター・保健所】&#10;一人当たり面積最小値テキスト">
          <a:extLst>
            <a:ext uri="{FF2B5EF4-FFF2-40B4-BE49-F238E27FC236}">
              <a16:creationId xmlns:a16="http://schemas.microsoft.com/office/drawing/2014/main" id="{72287900-B2C6-4A77-902A-FA0C1C65DC68}"/>
            </a:ext>
          </a:extLst>
        </xdr:cNvPr>
        <xdr:cNvSpPr txBox="1"/>
      </xdr:nvSpPr>
      <xdr:spPr>
        <a:xfrm>
          <a:off x="20114883" y="1041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80" name="直線コネクタ 479">
          <a:extLst>
            <a:ext uri="{FF2B5EF4-FFF2-40B4-BE49-F238E27FC236}">
              <a16:creationId xmlns:a16="http://schemas.microsoft.com/office/drawing/2014/main" id="{19EA6631-B717-4520-9D06-035BA2662075}"/>
            </a:ext>
          </a:extLst>
        </xdr:cNvPr>
        <xdr:cNvCxnSpPr/>
      </xdr:nvCxnSpPr>
      <xdr:spPr>
        <a:xfrm>
          <a:off x="20005855" y="1041445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481" name="【保健センター・保健所】&#10;一人当たり面積最大値テキスト">
          <a:extLst>
            <a:ext uri="{FF2B5EF4-FFF2-40B4-BE49-F238E27FC236}">
              <a16:creationId xmlns:a16="http://schemas.microsoft.com/office/drawing/2014/main" id="{A7E7E597-A319-457F-A563-B0A3B30888A7}"/>
            </a:ext>
          </a:extLst>
        </xdr:cNvPr>
        <xdr:cNvSpPr txBox="1"/>
      </xdr:nvSpPr>
      <xdr:spPr>
        <a:xfrm>
          <a:off x="20114883" y="892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482" name="直線コネクタ 481">
          <a:extLst>
            <a:ext uri="{FF2B5EF4-FFF2-40B4-BE49-F238E27FC236}">
              <a16:creationId xmlns:a16="http://schemas.microsoft.com/office/drawing/2014/main" id="{39A6997A-38FC-47D4-B94C-D04E2F3B58E5}"/>
            </a:ext>
          </a:extLst>
        </xdr:cNvPr>
        <xdr:cNvCxnSpPr/>
      </xdr:nvCxnSpPr>
      <xdr:spPr>
        <a:xfrm>
          <a:off x="20005855" y="914438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483" name="【保健センター・保健所】&#10;一人当たり面積平均値テキスト">
          <a:extLst>
            <a:ext uri="{FF2B5EF4-FFF2-40B4-BE49-F238E27FC236}">
              <a16:creationId xmlns:a16="http://schemas.microsoft.com/office/drawing/2014/main" id="{2ACF78DE-D013-42EA-A66F-25F2F70472CA}"/>
            </a:ext>
          </a:extLst>
        </xdr:cNvPr>
        <xdr:cNvSpPr txBox="1"/>
      </xdr:nvSpPr>
      <xdr:spPr>
        <a:xfrm>
          <a:off x="20114883" y="1000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484" name="フローチャート: 判断 483">
          <a:extLst>
            <a:ext uri="{FF2B5EF4-FFF2-40B4-BE49-F238E27FC236}">
              <a16:creationId xmlns:a16="http://schemas.microsoft.com/office/drawing/2014/main" id="{357D261F-DBD5-4147-AD32-006C375B9132}"/>
            </a:ext>
          </a:extLst>
        </xdr:cNvPr>
        <xdr:cNvSpPr/>
      </xdr:nvSpPr>
      <xdr:spPr>
        <a:xfrm>
          <a:off x="20025983" y="10143294"/>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85" name="フローチャート: 判断 484">
          <a:extLst>
            <a:ext uri="{FF2B5EF4-FFF2-40B4-BE49-F238E27FC236}">
              <a16:creationId xmlns:a16="http://schemas.microsoft.com/office/drawing/2014/main" id="{110EFFD7-AF56-4B5D-929E-9E11F7ED0B78}"/>
            </a:ext>
          </a:extLst>
        </xdr:cNvPr>
        <xdr:cNvSpPr/>
      </xdr:nvSpPr>
      <xdr:spPr>
        <a:xfrm>
          <a:off x="19277642" y="10150152"/>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86" name="フローチャート: 判断 485">
          <a:extLst>
            <a:ext uri="{FF2B5EF4-FFF2-40B4-BE49-F238E27FC236}">
              <a16:creationId xmlns:a16="http://schemas.microsoft.com/office/drawing/2014/main" id="{CBD1881A-A8C2-49B8-9A27-6EF344AF81C2}"/>
            </a:ext>
          </a:extLst>
        </xdr:cNvPr>
        <xdr:cNvSpPr/>
      </xdr:nvSpPr>
      <xdr:spPr>
        <a:xfrm>
          <a:off x="18460528" y="1021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487" name="フローチャート: 判断 486">
          <a:extLst>
            <a:ext uri="{FF2B5EF4-FFF2-40B4-BE49-F238E27FC236}">
              <a16:creationId xmlns:a16="http://schemas.microsoft.com/office/drawing/2014/main" id="{5CCA8C46-CA5D-4F9C-86D8-B7DA91ACB26B}"/>
            </a:ext>
          </a:extLst>
        </xdr:cNvPr>
        <xdr:cNvSpPr/>
      </xdr:nvSpPr>
      <xdr:spPr>
        <a:xfrm>
          <a:off x="17661387" y="1022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488" name="フローチャート: 判断 487">
          <a:extLst>
            <a:ext uri="{FF2B5EF4-FFF2-40B4-BE49-F238E27FC236}">
              <a16:creationId xmlns:a16="http://schemas.microsoft.com/office/drawing/2014/main" id="{7F421C0F-A64D-4DBA-A21C-7FED481FB975}"/>
            </a:ext>
          </a:extLst>
        </xdr:cNvPr>
        <xdr:cNvSpPr/>
      </xdr:nvSpPr>
      <xdr:spPr>
        <a:xfrm>
          <a:off x="16862245" y="1020203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30273625-4975-4F2F-BDE4-1474542F7C42}"/>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7263CA4-9781-4021-9179-EF497425BE48}"/>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6B69938A-9377-4D7D-A995-EA2AA77861CF}"/>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91C4E1DC-6B65-4D5F-B1A9-9E9D55A4B996}"/>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B8DB458C-92F1-4A5A-B342-1208269C6CED}"/>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494" name="楕円 493">
          <a:extLst>
            <a:ext uri="{FF2B5EF4-FFF2-40B4-BE49-F238E27FC236}">
              <a16:creationId xmlns:a16="http://schemas.microsoft.com/office/drawing/2014/main" id="{6F38E183-E31C-4A37-A633-572E73DF7045}"/>
            </a:ext>
          </a:extLst>
        </xdr:cNvPr>
        <xdr:cNvSpPr/>
      </xdr:nvSpPr>
      <xdr:spPr>
        <a:xfrm>
          <a:off x="20025983" y="103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495" name="【保健センター・保健所】&#10;一人当たり面積該当値テキスト">
          <a:extLst>
            <a:ext uri="{FF2B5EF4-FFF2-40B4-BE49-F238E27FC236}">
              <a16:creationId xmlns:a16="http://schemas.microsoft.com/office/drawing/2014/main" id="{BDFF896D-D040-403F-AA93-36699AB77A18}"/>
            </a:ext>
          </a:extLst>
        </xdr:cNvPr>
        <xdr:cNvSpPr txBox="1"/>
      </xdr:nvSpPr>
      <xdr:spPr>
        <a:xfrm>
          <a:off x="20114883" y="1027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496" name="楕円 495">
          <a:extLst>
            <a:ext uri="{FF2B5EF4-FFF2-40B4-BE49-F238E27FC236}">
              <a16:creationId xmlns:a16="http://schemas.microsoft.com/office/drawing/2014/main" id="{E1CB28F3-FA41-4594-AAD1-A0296CF39F0F}"/>
            </a:ext>
          </a:extLst>
        </xdr:cNvPr>
        <xdr:cNvSpPr/>
      </xdr:nvSpPr>
      <xdr:spPr>
        <a:xfrm>
          <a:off x="19277642" y="10356797"/>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73152</xdr:rowOff>
    </xdr:to>
    <xdr:cxnSp macro="">
      <xdr:nvCxnSpPr>
        <xdr:cNvPr id="497" name="直線コネクタ 496">
          <a:extLst>
            <a:ext uri="{FF2B5EF4-FFF2-40B4-BE49-F238E27FC236}">
              <a16:creationId xmlns:a16="http://schemas.microsoft.com/office/drawing/2014/main" id="{A9B05569-9156-46F5-8AD0-82BE76FBED22}"/>
            </a:ext>
          </a:extLst>
        </xdr:cNvPr>
        <xdr:cNvCxnSpPr/>
      </xdr:nvCxnSpPr>
      <xdr:spPr>
        <a:xfrm flipV="1">
          <a:off x="19319815" y="10405311"/>
          <a:ext cx="756968"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498" name="楕円 497">
          <a:extLst>
            <a:ext uri="{FF2B5EF4-FFF2-40B4-BE49-F238E27FC236}">
              <a16:creationId xmlns:a16="http://schemas.microsoft.com/office/drawing/2014/main" id="{62F2F265-1CCF-4C6F-8C04-EF567837E03A}"/>
            </a:ext>
          </a:extLst>
        </xdr:cNvPr>
        <xdr:cNvSpPr/>
      </xdr:nvSpPr>
      <xdr:spPr>
        <a:xfrm>
          <a:off x="18460528" y="103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73152</xdr:rowOff>
    </xdr:from>
    <xdr:to>
      <xdr:col>111</xdr:col>
      <xdr:colOff>177800</xdr:colOff>
      <xdr:row>63</xdr:row>
      <xdr:rowOff>75438</xdr:rowOff>
    </xdr:to>
    <xdr:cxnSp macro="">
      <xdr:nvCxnSpPr>
        <xdr:cNvPr id="499" name="直線コネクタ 498">
          <a:extLst>
            <a:ext uri="{FF2B5EF4-FFF2-40B4-BE49-F238E27FC236}">
              <a16:creationId xmlns:a16="http://schemas.microsoft.com/office/drawing/2014/main" id="{D94EAF44-7FB3-410D-8082-6242E266F7F7}"/>
            </a:ext>
          </a:extLst>
        </xdr:cNvPr>
        <xdr:cNvCxnSpPr/>
      </xdr:nvCxnSpPr>
      <xdr:spPr>
        <a:xfrm flipV="1">
          <a:off x="18511328" y="10407597"/>
          <a:ext cx="80848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26924</xdr:rowOff>
    </xdr:from>
    <xdr:to>
      <xdr:col>102</xdr:col>
      <xdr:colOff>165100</xdr:colOff>
      <xdr:row>63</xdr:row>
      <xdr:rowOff>128524</xdr:rowOff>
    </xdr:to>
    <xdr:sp macro="" textlink="">
      <xdr:nvSpPr>
        <xdr:cNvPr id="500" name="楕円 499">
          <a:extLst>
            <a:ext uri="{FF2B5EF4-FFF2-40B4-BE49-F238E27FC236}">
              <a16:creationId xmlns:a16="http://schemas.microsoft.com/office/drawing/2014/main" id="{EA0E909B-0DEA-43E7-807E-3528F6D6B721}"/>
            </a:ext>
          </a:extLst>
        </xdr:cNvPr>
        <xdr:cNvSpPr/>
      </xdr:nvSpPr>
      <xdr:spPr>
        <a:xfrm>
          <a:off x="17661387" y="103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77724</xdr:rowOff>
    </xdr:to>
    <xdr:cxnSp macro="">
      <xdr:nvCxnSpPr>
        <xdr:cNvPr id="501" name="直線コネクタ 500">
          <a:extLst>
            <a:ext uri="{FF2B5EF4-FFF2-40B4-BE49-F238E27FC236}">
              <a16:creationId xmlns:a16="http://schemas.microsoft.com/office/drawing/2014/main" id="{46F91BE7-5CE9-4E2E-8BE0-8533CC13549F}"/>
            </a:ext>
          </a:extLst>
        </xdr:cNvPr>
        <xdr:cNvCxnSpPr/>
      </xdr:nvCxnSpPr>
      <xdr:spPr>
        <a:xfrm flipV="1">
          <a:off x="17712187" y="10409883"/>
          <a:ext cx="799141"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02" name="楕円 501">
          <a:extLst>
            <a:ext uri="{FF2B5EF4-FFF2-40B4-BE49-F238E27FC236}">
              <a16:creationId xmlns:a16="http://schemas.microsoft.com/office/drawing/2014/main" id="{CEA231A6-0F2F-427B-B58C-2CC9F32FA16C}"/>
            </a:ext>
          </a:extLst>
        </xdr:cNvPr>
        <xdr:cNvSpPr/>
      </xdr:nvSpPr>
      <xdr:spPr>
        <a:xfrm>
          <a:off x="16862245" y="10363655"/>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77724</xdr:rowOff>
    </xdr:from>
    <xdr:to>
      <xdr:col>102</xdr:col>
      <xdr:colOff>114300</xdr:colOff>
      <xdr:row>63</xdr:row>
      <xdr:rowOff>80010</xdr:rowOff>
    </xdr:to>
    <xdr:cxnSp macro="">
      <xdr:nvCxnSpPr>
        <xdr:cNvPr id="503" name="直線コネクタ 502">
          <a:extLst>
            <a:ext uri="{FF2B5EF4-FFF2-40B4-BE49-F238E27FC236}">
              <a16:creationId xmlns:a16="http://schemas.microsoft.com/office/drawing/2014/main" id="{3274A3E8-8B02-4844-B72F-7D39ADEAD59C}"/>
            </a:ext>
          </a:extLst>
        </xdr:cNvPr>
        <xdr:cNvCxnSpPr/>
      </xdr:nvCxnSpPr>
      <xdr:spPr>
        <a:xfrm flipV="1">
          <a:off x="16904418" y="10412169"/>
          <a:ext cx="80776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04" name="n_1aveValue【保健センター・保健所】&#10;一人当たり面積">
          <a:extLst>
            <a:ext uri="{FF2B5EF4-FFF2-40B4-BE49-F238E27FC236}">
              <a16:creationId xmlns:a16="http://schemas.microsoft.com/office/drawing/2014/main" id="{F50363C0-DCE5-4C66-A745-06FD293BDF4E}"/>
            </a:ext>
          </a:extLst>
        </xdr:cNvPr>
        <xdr:cNvSpPr txBox="1"/>
      </xdr:nvSpPr>
      <xdr:spPr>
        <a:xfrm>
          <a:off x="19098840" y="9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05" name="n_2aveValue【保健センター・保健所】&#10;一人当たり面積">
          <a:extLst>
            <a:ext uri="{FF2B5EF4-FFF2-40B4-BE49-F238E27FC236}">
              <a16:creationId xmlns:a16="http://schemas.microsoft.com/office/drawing/2014/main" id="{83AD0622-2902-4FBC-9F56-D7FDD8654117}"/>
            </a:ext>
          </a:extLst>
        </xdr:cNvPr>
        <xdr:cNvSpPr txBox="1"/>
      </xdr:nvSpPr>
      <xdr:spPr>
        <a:xfrm>
          <a:off x="18294427" y="100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506" name="n_3aveValue【保健センター・保健所】&#10;一人当たり面積">
          <a:extLst>
            <a:ext uri="{FF2B5EF4-FFF2-40B4-BE49-F238E27FC236}">
              <a16:creationId xmlns:a16="http://schemas.microsoft.com/office/drawing/2014/main" id="{8766D906-544D-450A-90F2-92E466A8B419}"/>
            </a:ext>
          </a:extLst>
        </xdr:cNvPr>
        <xdr:cNvSpPr txBox="1"/>
      </xdr:nvSpPr>
      <xdr:spPr>
        <a:xfrm>
          <a:off x="17495285" y="100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507" name="n_4aveValue【保健センター・保健所】&#10;一人当たり面積">
          <a:extLst>
            <a:ext uri="{FF2B5EF4-FFF2-40B4-BE49-F238E27FC236}">
              <a16:creationId xmlns:a16="http://schemas.microsoft.com/office/drawing/2014/main" id="{C4DBAFE4-9AFC-4446-9C2E-FE5F02479C2B}"/>
            </a:ext>
          </a:extLst>
        </xdr:cNvPr>
        <xdr:cNvSpPr txBox="1"/>
      </xdr:nvSpPr>
      <xdr:spPr>
        <a:xfrm>
          <a:off x="16696144" y="99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508" name="n_1mainValue【保健センター・保健所】&#10;一人当たり面積">
          <a:extLst>
            <a:ext uri="{FF2B5EF4-FFF2-40B4-BE49-F238E27FC236}">
              <a16:creationId xmlns:a16="http://schemas.microsoft.com/office/drawing/2014/main" id="{0D5CE5C0-11A0-40AE-94D5-48B533FCBCEF}"/>
            </a:ext>
          </a:extLst>
        </xdr:cNvPr>
        <xdr:cNvSpPr txBox="1"/>
      </xdr:nvSpPr>
      <xdr:spPr>
        <a:xfrm>
          <a:off x="19098840" y="1044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509" name="n_2mainValue【保健センター・保健所】&#10;一人当たり面積">
          <a:extLst>
            <a:ext uri="{FF2B5EF4-FFF2-40B4-BE49-F238E27FC236}">
              <a16:creationId xmlns:a16="http://schemas.microsoft.com/office/drawing/2014/main" id="{A3C1A260-A12C-4CF8-ACC0-0C3DDB1C80D3}"/>
            </a:ext>
          </a:extLst>
        </xdr:cNvPr>
        <xdr:cNvSpPr txBox="1"/>
      </xdr:nvSpPr>
      <xdr:spPr>
        <a:xfrm>
          <a:off x="18294427" y="1045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119651</xdr:rowOff>
    </xdr:from>
    <xdr:ext cx="469744" cy="259045"/>
    <xdr:sp macro="" textlink="">
      <xdr:nvSpPr>
        <xdr:cNvPr id="510" name="n_3mainValue【保健センター・保健所】&#10;一人当たり面積">
          <a:extLst>
            <a:ext uri="{FF2B5EF4-FFF2-40B4-BE49-F238E27FC236}">
              <a16:creationId xmlns:a16="http://schemas.microsoft.com/office/drawing/2014/main" id="{18E326A0-BFB5-4609-B70E-0D510BC36E5E}"/>
            </a:ext>
          </a:extLst>
        </xdr:cNvPr>
        <xdr:cNvSpPr txBox="1"/>
      </xdr:nvSpPr>
      <xdr:spPr>
        <a:xfrm>
          <a:off x="17495285" y="1045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11" name="n_4mainValue【保健センター・保健所】&#10;一人当たり面積">
          <a:extLst>
            <a:ext uri="{FF2B5EF4-FFF2-40B4-BE49-F238E27FC236}">
              <a16:creationId xmlns:a16="http://schemas.microsoft.com/office/drawing/2014/main" id="{24678069-0DE3-4116-822B-1113420F1B07}"/>
            </a:ext>
          </a:extLst>
        </xdr:cNvPr>
        <xdr:cNvSpPr txBox="1"/>
      </xdr:nvSpPr>
      <xdr:spPr>
        <a:xfrm>
          <a:off x="16696144" y="104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EBC209D7-C98C-40E8-BE61-CE8D755D57B9}"/>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D693C4E7-C428-47EB-9C5D-961B46F65F9A}"/>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ACF4C4D3-3C4C-4865-AE4E-066E231FAEFA}"/>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C88DC4D3-431B-4CFF-8C09-01C99C511DA0}"/>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11FF1CA5-0272-407E-A11A-8F8A73522084}"/>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56FD59FE-E2CD-49E9-829F-E6819BFC8C0F}"/>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00155491-9CB6-4A88-B85A-4CDD55DE289D}"/>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F0CF2163-3468-4097-A1BC-9A7E22478F1A}"/>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73AA1642-7179-48C9-972D-281AE52192DF}"/>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DCE78C04-5275-4627-87F3-4D8CDCE2B527}"/>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139898D9-9FBF-4261-BE4E-F1832AE29A84}"/>
            </a:ext>
          </a:extLst>
        </xdr:cNvPr>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a:extLst>
            <a:ext uri="{FF2B5EF4-FFF2-40B4-BE49-F238E27FC236}">
              <a16:creationId xmlns:a16="http://schemas.microsoft.com/office/drawing/2014/main" id="{01096B86-38FA-4A04-89BD-8BB4E75805F0}"/>
            </a:ext>
          </a:extLst>
        </xdr:cNvPr>
        <xdr:cNvCxnSpPr/>
      </xdr:nvCxnSpPr>
      <xdr:spPr>
        <a:xfrm>
          <a:off x="11277840" y="142184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83F5AF5B-BB8E-491F-9423-61840B853337}"/>
            </a:ext>
          </a:extLst>
        </xdr:cNvPr>
        <xdr:cNvSpPr txBox="1"/>
      </xdr:nvSpPr>
      <xdr:spPr>
        <a:xfrm>
          <a:off x="10864576"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a:extLst>
            <a:ext uri="{FF2B5EF4-FFF2-40B4-BE49-F238E27FC236}">
              <a16:creationId xmlns:a16="http://schemas.microsoft.com/office/drawing/2014/main" id="{C9815120-F0C3-46EB-8977-2A0A88A1669D}"/>
            </a:ext>
          </a:extLst>
        </xdr:cNvPr>
        <xdr:cNvCxnSpPr/>
      </xdr:nvCxnSpPr>
      <xdr:spPr>
        <a:xfrm>
          <a:off x="11277840" y="1385258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a:extLst>
            <a:ext uri="{FF2B5EF4-FFF2-40B4-BE49-F238E27FC236}">
              <a16:creationId xmlns:a16="http://schemas.microsoft.com/office/drawing/2014/main" id="{3C40DCE4-E887-42B6-9C66-274A47B84B75}"/>
            </a:ext>
          </a:extLst>
        </xdr:cNvPr>
        <xdr:cNvSpPr txBox="1"/>
      </xdr:nvSpPr>
      <xdr:spPr>
        <a:xfrm>
          <a:off x="10910724"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a:extLst>
            <a:ext uri="{FF2B5EF4-FFF2-40B4-BE49-F238E27FC236}">
              <a16:creationId xmlns:a16="http://schemas.microsoft.com/office/drawing/2014/main" id="{877E92CE-F2C2-4005-91BB-37834779409E}"/>
            </a:ext>
          </a:extLst>
        </xdr:cNvPr>
        <xdr:cNvCxnSpPr/>
      </xdr:nvCxnSpPr>
      <xdr:spPr>
        <a:xfrm>
          <a:off x="11277840" y="1348668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a:extLst>
            <a:ext uri="{FF2B5EF4-FFF2-40B4-BE49-F238E27FC236}">
              <a16:creationId xmlns:a16="http://schemas.microsoft.com/office/drawing/2014/main" id="{2D3F1EB5-B1B5-4A21-B8E6-4788B2FFF3EC}"/>
            </a:ext>
          </a:extLst>
        </xdr:cNvPr>
        <xdr:cNvSpPr txBox="1"/>
      </xdr:nvSpPr>
      <xdr:spPr>
        <a:xfrm>
          <a:off x="10910724"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a:extLst>
            <a:ext uri="{FF2B5EF4-FFF2-40B4-BE49-F238E27FC236}">
              <a16:creationId xmlns:a16="http://schemas.microsoft.com/office/drawing/2014/main" id="{037A75C1-00E0-4D3A-84A3-5F6CB18B82BF}"/>
            </a:ext>
          </a:extLst>
        </xdr:cNvPr>
        <xdr:cNvCxnSpPr/>
      </xdr:nvCxnSpPr>
      <xdr:spPr>
        <a:xfrm>
          <a:off x="11277840" y="131207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a:extLst>
            <a:ext uri="{FF2B5EF4-FFF2-40B4-BE49-F238E27FC236}">
              <a16:creationId xmlns:a16="http://schemas.microsoft.com/office/drawing/2014/main" id="{84BE360B-9B39-4F86-9508-7B59C0B1C81D}"/>
            </a:ext>
          </a:extLst>
        </xdr:cNvPr>
        <xdr:cNvSpPr txBox="1"/>
      </xdr:nvSpPr>
      <xdr:spPr>
        <a:xfrm>
          <a:off x="10910724"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a:extLst>
            <a:ext uri="{FF2B5EF4-FFF2-40B4-BE49-F238E27FC236}">
              <a16:creationId xmlns:a16="http://schemas.microsoft.com/office/drawing/2014/main" id="{CDD1BAF8-6D21-45DC-94E1-3D467B39924D}"/>
            </a:ext>
          </a:extLst>
        </xdr:cNvPr>
        <xdr:cNvCxnSpPr/>
      </xdr:nvCxnSpPr>
      <xdr:spPr>
        <a:xfrm>
          <a:off x="11277840" y="1276242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2" name="テキスト ボックス 531">
          <a:extLst>
            <a:ext uri="{FF2B5EF4-FFF2-40B4-BE49-F238E27FC236}">
              <a16:creationId xmlns:a16="http://schemas.microsoft.com/office/drawing/2014/main" id="{ABBA9A05-D5E4-4BD3-ABE5-2A2FAB410F9A}"/>
            </a:ext>
          </a:extLst>
        </xdr:cNvPr>
        <xdr:cNvSpPr txBox="1"/>
      </xdr:nvSpPr>
      <xdr:spPr>
        <a:xfrm>
          <a:off x="10910724" y="12627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F31624FF-E808-4921-84D2-5FF1C40FD763}"/>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4" name="テキスト ボックス 533">
          <a:extLst>
            <a:ext uri="{FF2B5EF4-FFF2-40B4-BE49-F238E27FC236}">
              <a16:creationId xmlns:a16="http://schemas.microsoft.com/office/drawing/2014/main" id="{AA27077C-D984-4834-8099-79C9344621D6}"/>
            </a:ext>
          </a:extLst>
        </xdr:cNvPr>
        <xdr:cNvSpPr txBox="1"/>
      </xdr:nvSpPr>
      <xdr:spPr>
        <a:xfrm>
          <a:off x="10974844" y="122618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36998E08-1446-4625-9211-348AA171A320}"/>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536" name="直線コネクタ 535">
          <a:extLst>
            <a:ext uri="{FF2B5EF4-FFF2-40B4-BE49-F238E27FC236}">
              <a16:creationId xmlns:a16="http://schemas.microsoft.com/office/drawing/2014/main" id="{70FF4FF8-853C-4B2D-8893-4995E0AA544C}"/>
            </a:ext>
          </a:extLst>
        </xdr:cNvPr>
        <xdr:cNvCxnSpPr/>
      </xdr:nvCxnSpPr>
      <xdr:spPr>
        <a:xfrm flipV="1">
          <a:off x="14791270" y="12648122"/>
          <a:ext cx="0" cy="157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37" name="【消防施設】&#10;有形固定資産減価償却率最小値テキスト">
          <a:extLst>
            <a:ext uri="{FF2B5EF4-FFF2-40B4-BE49-F238E27FC236}">
              <a16:creationId xmlns:a16="http://schemas.microsoft.com/office/drawing/2014/main" id="{3AEB6C2E-2266-4D0B-91E8-9DFA8D7AAE33}"/>
            </a:ext>
          </a:extLst>
        </xdr:cNvPr>
        <xdr:cNvSpPr txBox="1"/>
      </xdr:nvSpPr>
      <xdr:spPr>
        <a:xfrm>
          <a:off x="14830006" y="142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38" name="直線コネクタ 537">
          <a:extLst>
            <a:ext uri="{FF2B5EF4-FFF2-40B4-BE49-F238E27FC236}">
              <a16:creationId xmlns:a16="http://schemas.microsoft.com/office/drawing/2014/main" id="{674F382C-5C4A-42A8-966B-113D37401D99}"/>
            </a:ext>
          </a:extLst>
        </xdr:cNvPr>
        <xdr:cNvCxnSpPr/>
      </xdr:nvCxnSpPr>
      <xdr:spPr>
        <a:xfrm>
          <a:off x="14703006" y="142184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A0877436-A2D2-4558-82BF-E886AAB0E218}"/>
            </a:ext>
          </a:extLst>
        </xdr:cNvPr>
        <xdr:cNvSpPr txBox="1"/>
      </xdr:nvSpPr>
      <xdr:spPr>
        <a:xfrm>
          <a:off x="14830006" y="1243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540" name="直線コネクタ 539">
          <a:extLst>
            <a:ext uri="{FF2B5EF4-FFF2-40B4-BE49-F238E27FC236}">
              <a16:creationId xmlns:a16="http://schemas.microsoft.com/office/drawing/2014/main" id="{CCF97B37-595A-4174-8819-E0FFE7B3128F}"/>
            </a:ext>
          </a:extLst>
        </xdr:cNvPr>
        <xdr:cNvCxnSpPr/>
      </xdr:nvCxnSpPr>
      <xdr:spPr>
        <a:xfrm>
          <a:off x="14703006" y="1264812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67F94B75-9906-4E5F-9754-B35A754FEE1A}"/>
            </a:ext>
          </a:extLst>
        </xdr:cNvPr>
        <xdr:cNvSpPr txBox="1"/>
      </xdr:nvSpPr>
      <xdr:spPr>
        <a:xfrm>
          <a:off x="14830006" y="1328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542" name="フローチャート: 判断 541">
          <a:extLst>
            <a:ext uri="{FF2B5EF4-FFF2-40B4-BE49-F238E27FC236}">
              <a16:creationId xmlns:a16="http://schemas.microsoft.com/office/drawing/2014/main" id="{DD7D940E-0AFC-4622-BCDC-C249F7AE5F66}"/>
            </a:ext>
          </a:extLst>
        </xdr:cNvPr>
        <xdr:cNvSpPr/>
      </xdr:nvSpPr>
      <xdr:spPr>
        <a:xfrm>
          <a:off x="14741106" y="13433904"/>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543" name="フローチャート: 判断 542">
          <a:extLst>
            <a:ext uri="{FF2B5EF4-FFF2-40B4-BE49-F238E27FC236}">
              <a16:creationId xmlns:a16="http://schemas.microsoft.com/office/drawing/2014/main" id="{A04AA431-F9FB-4F60-B0A6-30911E0F131E}"/>
            </a:ext>
          </a:extLst>
        </xdr:cNvPr>
        <xdr:cNvSpPr/>
      </xdr:nvSpPr>
      <xdr:spPr>
        <a:xfrm>
          <a:off x="13974792" y="1341294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544" name="フローチャート: 判断 543">
          <a:extLst>
            <a:ext uri="{FF2B5EF4-FFF2-40B4-BE49-F238E27FC236}">
              <a16:creationId xmlns:a16="http://schemas.microsoft.com/office/drawing/2014/main" id="{0A3619A7-8771-4168-B519-3C50CC111BFF}"/>
            </a:ext>
          </a:extLst>
        </xdr:cNvPr>
        <xdr:cNvSpPr/>
      </xdr:nvSpPr>
      <xdr:spPr>
        <a:xfrm>
          <a:off x="13175651" y="133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545" name="フローチャート: 判断 544">
          <a:extLst>
            <a:ext uri="{FF2B5EF4-FFF2-40B4-BE49-F238E27FC236}">
              <a16:creationId xmlns:a16="http://schemas.microsoft.com/office/drawing/2014/main" id="{25E74280-387C-4112-9F6C-AF40811A689A}"/>
            </a:ext>
          </a:extLst>
        </xdr:cNvPr>
        <xdr:cNvSpPr/>
      </xdr:nvSpPr>
      <xdr:spPr>
        <a:xfrm>
          <a:off x="12376509" y="1335960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546" name="フローチャート: 判断 545">
          <a:extLst>
            <a:ext uri="{FF2B5EF4-FFF2-40B4-BE49-F238E27FC236}">
              <a16:creationId xmlns:a16="http://schemas.microsoft.com/office/drawing/2014/main" id="{E0BC8751-18A4-4876-9A28-778E35252149}"/>
            </a:ext>
          </a:extLst>
        </xdr:cNvPr>
        <xdr:cNvSpPr/>
      </xdr:nvSpPr>
      <xdr:spPr>
        <a:xfrm>
          <a:off x="11559396" y="133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134976F2-7587-42DD-A126-B112DD18E6C5}"/>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D1BF945-59E6-4407-8595-533565A0C292}"/>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917A28E5-D917-476D-986F-92A636EA5EDB}"/>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C08C447F-828B-4033-9CBB-65DB2B652272}"/>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86985491-45A3-446D-BB87-9FE5B56AB474}"/>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2" name="楕円 551">
          <a:extLst>
            <a:ext uri="{FF2B5EF4-FFF2-40B4-BE49-F238E27FC236}">
              <a16:creationId xmlns:a16="http://schemas.microsoft.com/office/drawing/2014/main" id="{0C293220-ACA0-40E0-9315-EFB6DAD46C2F}"/>
            </a:ext>
          </a:extLst>
        </xdr:cNvPr>
        <xdr:cNvSpPr/>
      </xdr:nvSpPr>
      <xdr:spPr>
        <a:xfrm>
          <a:off x="14741106" y="13502556"/>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990A4071-548C-47FA-A37A-85959D0EBBB0}"/>
            </a:ext>
          </a:extLst>
        </xdr:cNvPr>
        <xdr:cNvSpPr txBox="1"/>
      </xdr:nvSpPr>
      <xdr:spPr>
        <a:xfrm>
          <a:off x="14830006" y="1348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554" name="楕円 553">
          <a:extLst>
            <a:ext uri="{FF2B5EF4-FFF2-40B4-BE49-F238E27FC236}">
              <a16:creationId xmlns:a16="http://schemas.microsoft.com/office/drawing/2014/main" id="{92C94788-7D8A-473A-9C68-D2F8B538231F}"/>
            </a:ext>
          </a:extLst>
        </xdr:cNvPr>
        <xdr:cNvSpPr/>
      </xdr:nvSpPr>
      <xdr:spPr>
        <a:xfrm>
          <a:off x="13974792" y="1343199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104775</xdr:rowOff>
    </xdr:to>
    <xdr:cxnSp macro="">
      <xdr:nvCxnSpPr>
        <xdr:cNvPr id="555" name="直線コネクタ 554">
          <a:extLst>
            <a:ext uri="{FF2B5EF4-FFF2-40B4-BE49-F238E27FC236}">
              <a16:creationId xmlns:a16="http://schemas.microsoft.com/office/drawing/2014/main" id="{5DF5251E-C49D-483E-AA2E-DDE0B76D3A7A}"/>
            </a:ext>
          </a:extLst>
        </xdr:cNvPr>
        <xdr:cNvCxnSpPr/>
      </xdr:nvCxnSpPr>
      <xdr:spPr>
        <a:xfrm>
          <a:off x="14025592" y="13475251"/>
          <a:ext cx="766314"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56" name="楕円 555">
          <a:extLst>
            <a:ext uri="{FF2B5EF4-FFF2-40B4-BE49-F238E27FC236}">
              <a16:creationId xmlns:a16="http://schemas.microsoft.com/office/drawing/2014/main" id="{FA5B2449-C420-4536-8943-ECB1F4E29ACF}"/>
            </a:ext>
          </a:extLst>
        </xdr:cNvPr>
        <xdr:cNvSpPr/>
      </xdr:nvSpPr>
      <xdr:spPr>
        <a:xfrm>
          <a:off x="13175651" y="133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82</xdr:row>
      <xdr:rowOff>26670</xdr:rowOff>
    </xdr:to>
    <xdr:cxnSp macro="">
      <xdr:nvCxnSpPr>
        <xdr:cNvPr id="557" name="直線コネクタ 556">
          <a:extLst>
            <a:ext uri="{FF2B5EF4-FFF2-40B4-BE49-F238E27FC236}">
              <a16:creationId xmlns:a16="http://schemas.microsoft.com/office/drawing/2014/main" id="{DE58ABC1-0B3C-4F23-8B42-2D329F9D9769}"/>
            </a:ext>
          </a:extLst>
        </xdr:cNvPr>
        <xdr:cNvCxnSpPr/>
      </xdr:nvCxnSpPr>
      <xdr:spPr>
        <a:xfrm>
          <a:off x="13226451" y="13398979"/>
          <a:ext cx="799141" cy="7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558" name="楕円 557">
          <a:extLst>
            <a:ext uri="{FF2B5EF4-FFF2-40B4-BE49-F238E27FC236}">
              <a16:creationId xmlns:a16="http://schemas.microsoft.com/office/drawing/2014/main" id="{ADE91C24-95D4-4AF9-9F07-D7BFB8C3F296}"/>
            </a:ext>
          </a:extLst>
        </xdr:cNvPr>
        <xdr:cNvSpPr/>
      </xdr:nvSpPr>
      <xdr:spPr>
        <a:xfrm>
          <a:off x="12376509" y="13287218"/>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114300</xdr:rowOff>
    </xdr:to>
    <xdr:cxnSp macro="">
      <xdr:nvCxnSpPr>
        <xdr:cNvPr id="559" name="直線コネクタ 558">
          <a:extLst>
            <a:ext uri="{FF2B5EF4-FFF2-40B4-BE49-F238E27FC236}">
              <a16:creationId xmlns:a16="http://schemas.microsoft.com/office/drawing/2014/main" id="{14DE1CAA-669C-4BE4-904C-F0A6A3944A64}"/>
            </a:ext>
          </a:extLst>
        </xdr:cNvPr>
        <xdr:cNvCxnSpPr/>
      </xdr:nvCxnSpPr>
      <xdr:spPr>
        <a:xfrm>
          <a:off x="12418682" y="13338018"/>
          <a:ext cx="807769"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111125</xdr:rowOff>
    </xdr:from>
    <xdr:to>
      <xdr:col>67</xdr:col>
      <xdr:colOff>101600</xdr:colOff>
      <xdr:row>81</xdr:row>
      <xdr:rowOff>41275</xdr:rowOff>
    </xdr:to>
    <xdr:sp macro="" textlink="">
      <xdr:nvSpPr>
        <xdr:cNvPr id="560" name="楕円 559">
          <a:extLst>
            <a:ext uri="{FF2B5EF4-FFF2-40B4-BE49-F238E27FC236}">
              <a16:creationId xmlns:a16="http://schemas.microsoft.com/office/drawing/2014/main" id="{60ED3669-6EBA-4BFC-8095-EF9C5A05F4B3}"/>
            </a:ext>
          </a:extLst>
        </xdr:cNvPr>
        <xdr:cNvSpPr/>
      </xdr:nvSpPr>
      <xdr:spPr>
        <a:xfrm>
          <a:off x="11559396" y="1323190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161925</xdr:rowOff>
    </xdr:from>
    <xdr:to>
      <xdr:col>71</xdr:col>
      <xdr:colOff>177800</xdr:colOff>
      <xdr:row>81</xdr:row>
      <xdr:rowOff>53339</xdr:rowOff>
    </xdr:to>
    <xdr:cxnSp macro="">
      <xdr:nvCxnSpPr>
        <xdr:cNvPr id="561" name="直線コネクタ 560">
          <a:extLst>
            <a:ext uri="{FF2B5EF4-FFF2-40B4-BE49-F238E27FC236}">
              <a16:creationId xmlns:a16="http://schemas.microsoft.com/office/drawing/2014/main" id="{08000F37-4262-4B58-909C-83FEA555D662}"/>
            </a:ext>
          </a:extLst>
        </xdr:cNvPr>
        <xdr:cNvCxnSpPr/>
      </xdr:nvCxnSpPr>
      <xdr:spPr>
        <a:xfrm>
          <a:off x="11610196" y="13282702"/>
          <a:ext cx="808486" cy="5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562" name="n_1aveValue【消防施設】&#10;有形固定資産減価償却率">
          <a:extLst>
            <a:ext uri="{FF2B5EF4-FFF2-40B4-BE49-F238E27FC236}">
              <a16:creationId xmlns:a16="http://schemas.microsoft.com/office/drawing/2014/main" id="{BA72EBBA-A7CB-4433-ACDD-D3A822FB0278}"/>
            </a:ext>
          </a:extLst>
        </xdr:cNvPr>
        <xdr:cNvSpPr txBox="1"/>
      </xdr:nvSpPr>
      <xdr:spPr>
        <a:xfrm>
          <a:off x="13828308" y="131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563" name="n_2aveValue【消防施設】&#10;有形固定資産減価償却率">
          <a:extLst>
            <a:ext uri="{FF2B5EF4-FFF2-40B4-BE49-F238E27FC236}">
              <a16:creationId xmlns:a16="http://schemas.microsoft.com/office/drawing/2014/main" id="{35059F1B-0BBC-4D02-9BE6-08AA5ECB9BD1}"/>
            </a:ext>
          </a:extLst>
        </xdr:cNvPr>
        <xdr:cNvSpPr txBox="1"/>
      </xdr:nvSpPr>
      <xdr:spPr>
        <a:xfrm>
          <a:off x="13041867" y="130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564" name="n_3aveValue【消防施設】&#10;有形固定資産減価償却率">
          <a:extLst>
            <a:ext uri="{FF2B5EF4-FFF2-40B4-BE49-F238E27FC236}">
              <a16:creationId xmlns:a16="http://schemas.microsoft.com/office/drawing/2014/main" id="{A262D8E8-2EBC-4ED7-ABC6-6172965CD24B}"/>
            </a:ext>
          </a:extLst>
        </xdr:cNvPr>
        <xdr:cNvSpPr txBox="1"/>
      </xdr:nvSpPr>
      <xdr:spPr>
        <a:xfrm>
          <a:off x="12242725" y="13452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565" name="n_4aveValue【消防施設】&#10;有形固定資産減価償却率">
          <a:extLst>
            <a:ext uri="{FF2B5EF4-FFF2-40B4-BE49-F238E27FC236}">
              <a16:creationId xmlns:a16="http://schemas.microsoft.com/office/drawing/2014/main" id="{11DE3E48-4573-4B2C-84B3-A0D50DD73834}"/>
            </a:ext>
          </a:extLst>
        </xdr:cNvPr>
        <xdr:cNvSpPr txBox="1"/>
      </xdr:nvSpPr>
      <xdr:spPr>
        <a:xfrm>
          <a:off x="11425612" y="1340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566" name="n_1mainValue【消防施設】&#10;有形固定資産減価償却率">
          <a:extLst>
            <a:ext uri="{FF2B5EF4-FFF2-40B4-BE49-F238E27FC236}">
              <a16:creationId xmlns:a16="http://schemas.microsoft.com/office/drawing/2014/main" id="{9631D85B-7AF4-4D16-BC84-78B924B72988}"/>
            </a:ext>
          </a:extLst>
        </xdr:cNvPr>
        <xdr:cNvSpPr txBox="1"/>
      </xdr:nvSpPr>
      <xdr:spPr>
        <a:xfrm>
          <a:off x="13828308" y="1351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567" name="n_2mainValue【消防施設】&#10;有形固定資産減価償却率">
          <a:extLst>
            <a:ext uri="{FF2B5EF4-FFF2-40B4-BE49-F238E27FC236}">
              <a16:creationId xmlns:a16="http://schemas.microsoft.com/office/drawing/2014/main" id="{0FB274E8-FF2C-4946-9667-A466627CA029}"/>
            </a:ext>
          </a:extLst>
        </xdr:cNvPr>
        <xdr:cNvSpPr txBox="1"/>
      </xdr:nvSpPr>
      <xdr:spPr>
        <a:xfrm>
          <a:off x="13041867" y="134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568" name="n_3mainValue【消防施設】&#10;有形固定資産減価償却率">
          <a:extLst>
            <a:ext uri="{FF2B5EF4-FFF2-40B4-BE49-F238E27FC236}">
              <a16:creationId xmlns:a16="http://schemas.microsoft.com/office/drawing/2014/main" id="{3D641286-1048-4773-97E7-B8D74BA3AD57}"/>
            </a:ext>
          </a:extLst>
        </xdr:cNvPr>
        <xdr:cNvSpPr txBox="1"/>
      </xdr:nvSpPr>
      <xdr:spPr>
        <a:xfrm>
          <a:off x="12242725" y="1307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57802</xdr:rowOff>
    </xdr:from>
    <xdr:ext cx="405111" cy="259045"/>
    <xdr:sp macro="" textlink="">
      <xdr:nvSpPr>
        <xdr:cNvPr id="569" name="n_4mainValue【消防施設】&#10;有形固定資産減価償却率">
          <a:extLst>
            <a:ext uri="{FF2B5EF4-FFF2-40B4-BE49-F238E27FC236}">
              <a16:creationId xmlns:a16="http://schemas.microsoft.com/office/drawing/2014/main" id="{E4BC969C-37BC-4B45-A33A-30484429EC8E}"/>
            </a:ext>
          </a:extLst>
        </xdr:cNvPr>
        <xdr:cNvSpPr txBox="1"/>
      </xdr:nvSpPr>
      <xdr:spPr>
        <a:xfrm>
          <a:off x="11425612" y="130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30E41377-9419-489D-80F5-75A4333B586E}"/>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758D0F83-386F-45AA-A1F0-5EA5EDA2FDF4}"/>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797F1372-BA43-4A31-B10F-48838B820B8D}"/>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DFA8A55C-A5B8-4DC8-985B-C7EE6F1879E8}"/>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5CF6FF9-92E9-4497-8091-1DD0DE8B651B}"/>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AF089B27-D103-4EEA-B883-9BF89E6DBC96}"/>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2D712A92-66A4-4B1D-B507-E9A68ABDC49A}"/>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68CE037E-E775-4672-B402-0E826AEBB5C3}"/>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D04CA88A-9F96-450D-AF91-F357D952E81D}"/>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1108C50B-CA60-4D04-8C4B-90A2D4E7E752}"/>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a:extLst>
            <a:ext uri="{FF2B5EF4-FFF2-40B4-BE49-F238E27FC236}">
              <a16:creationId xmlns:a16="http://schemas.microsoft.com/office/drawing/2014/main" id="{D7FA7FEE-ADD4-4DB3-AF1B-159CA62D58A9}"/>
            </a:ext>
          </a:extLst>
        </xdr:cNvPr>
        <xdr:cNvCxnSpPr/>
      </xdr:nvCxnSpPr>
      <xdr:spPr>
        <a:xfrm>
          <a:off x="16562717" y="142642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a:extLst>
            <a:ext uri="{FF2B5EF4-FFF2-40B4-BE49-F238E27FC236}">
              <a16:creationId xmlns:a16="http://schemas.microsoft.com/office/drawing/2014/main" id="{2239548A-D694-4AD1-8304-EB7761D4F6E1}"/>
            </a:ext>
          </a:extLst>
        </xdr:cNvPr>
        <xdr:cNvSpPr txBox="1"/>
      </xdr:nvSpPr>
      <xdr:spPr>
        <a:xfrm>
          <a:off x="16149453"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a:extLst>
            <a:ext uri="{FF2B5EF4-FFF2-40B4-BE49-F238E27FC236}">
              <a16:creationId xmlns:a16="http://schemas.microsoft.com/office/drawing/2014/main" id="{D01EF778-9E0E-4466-AE1C-C76D14CA38BC}"/>
            </a:ext>
          </a:extLst>
        </xdr:cNvPr>
        <xdr:cNvCxnSpPr/>
      </xdr:nvCxnSpPr>
      <xdr:spPr>
        <a:xfrm>
          <a:off x="16562717" y="139538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a:extLst>
            <a:ext uri="{FF2B5EF4-FFF2-40B4-BE49-F238E27FC236}">
              <a16:creationId xmlns:a16="http://schemas.microsoft.com/office/drawing/2014/main" id="{5D2633B2-828E-496A-A84C-3676836B52D0}"/>
            </a:ext>
          </a:extLst>
        </xdr:cNvPr>
        <xdr:cNvSpPr txBox="1"/>
      </xdr:nvSpPr>
      <xdr:spPr>
        <a:xfrm>
          <a:off x="16149453" y="138192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a:extLst>
            <a:ext uri="{FF2B5EF4-FFF2-40B4-BE49-F238E27FC236}">
              <a16:creationId xmlns:a16="http://schemas.microsoft.com/office/drawing/2014/main" id="{15BAEF27-993A-40D4-8BD1-5A8B2D111043}"/>
            </a:ext>
          </a:extLst>
        </xdr:cNvPr>
        <xdr:cNvCxnSpPr/>
      </xdr:nvCxnSpPr>
      <xdr:spPr>
        <a:xfrm>
          <a:off x="16562717" y="1364241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a:extLst>
            <a:ext uri="{FF2B5EF4-FFF2-40B4-BE49-F238E27FC236}">
              <a16:creationId xmlns:a16="http://schemas.microsoft.com/office/drawing/2014/main" id="{A933B3EE-2E05-413D-A9CD-C475E9AF6B97}"/>
            </a:ext>
          </a:extLst>
        </xdr:cNvPr>
        <xdr:cNvSpPr txBox="1"/>
      </xdr:nvSpPr>
      <xdr:spPr>
        <a:xfrm>
          <a:off x="16149453" y="13507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a:extLst>
            <a:ext uri="{FF2B5EF4-FFF2-40B4-BE49-F238E27FC236}">
              <a16:creationId xmlns:a16="http://schemas.microsoft.com/office/drawing/2014/main" id="{E3290897-99E0-4422-8184-DA9D8BD81684}"/>
            </a:ext>
          </a:extLst>
        </xdr:cNvPr>
        <xdr:cNvCxnSpPr/>
      </xdr:nvCxnSpPr>
      <xdr:spPr>
        <a:xfrm>
          <a:off x="16562717" y="133309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a:extLst>
            <a:ext uri="{FF2B5EF4-FFF2-40B4-BE49-F238E27FC236}">
              <a16:creationId xmlns:a16="http://schemas.microsoft.com/office/drawing/2014/main" id="{EDF058FF-97F8-4394-8637-907DEA45AD36}"/>
            </a:ext>
          </a:extLst>
        </xdr:cNvPr>
        <xdr:cNvSpPr txBox="1"/>
      </xdr:nvSpPr>
      <xdr:spPr>
        <a:xfrm>
          <a:off x="16149453" y="13196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a:extLst>
            <a:ext uri="{FF2B5EF4-FFF2-40B4-BE49-F238E27FC236}">
              <a16:creationId xmlns:a16="http://schemas.microsoft.com/office/drawing/2014/main" id="{5D7B3957-3E05-453B-8716-7CCBB1E11E82}"/>
            </a:ext>
          </a:extLst>
        </xdr:cNvPr>
        <xdr:cNvCxnSpPr/>
      </xdr:nvCxnSpPr>
      <xdr:spPr>
        <a:xfrm>
          <a:off x="16562717" y="1301946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a:extLst>
            <a:ext uri="{FF2B5EF4-FFF2-40B4-BE49-F238E27FC236}">
              <a16:creationId xmlns:a16="http://schemas.microsoft.com/office/drawing/2014/main" id="{FBD616A5-F281-47AF-84E0-0FCF81C2A2B4}"/>
            </a:ext>
          </a:extLst>
        </xdr:cNvPr>
        <xdr:cNvSpPr txBox="1"/>
      </xdr:nvSpPr>
      <xdr:spPr>
        <a:xfrm>
          <a:off x="16149453" y="128847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a:extLst>
            <a:ext uri="{FF2B5EF4-FFF2-40B4-BE49-F238E27FC236}">
              <a16:creationId xmlns:a16="http://schemas.microsoft.com/office/drawing/2014/main" id="{A5B6BC37-1015-4756-9DFE-4086BCE25AA0}"/>
            </a:ext>
          </a:extLst>
        </xdr:cNvPr>
        <xdr:cNvCxnSpPr/>
      </xdr:nvCxnSpPr>
      <xdr:spPr>
        <a:xfrm>
          <a:off x="16562717" y="1270799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F6348E3D-C3CC-4117-B08A-62BA7E048FEC}"/>
            </a:ext>
          </a:extLst>
        </xdr:cNvPr>
        <xdr:cNvSpPr txBox="1"/>
      </xdr:nvSpPr>
      <xdr:spPr>
        <a:xfrm>
          <a:off x="16149453" y="125733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2BDBEB76-BCED-44D9-904F-15BF0FF601C8}"/>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37791E3B-6252-46D0-B84B-8A8D247BC782}"/>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6689F4B1-28B6-41CF-BD81-D526EB5F7E09}"/>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95" name="直線コネクタ 594">
          <a:extLst>
            <a:ext uri="{FF2B5EF4-FFF2-40B4-BE49-F238E27FC236}">
              <a16:creationId xmlns:a16="http://schemas.microsoft.com/office/drawing/2014/main" id="{84254402-2DB0-49C5-8523-53FCBE11A880}"/>
            </a:ext>
          </a:extLst>
        </xdr:cNvPr>
        <xdr:cNvCxnSpPr/>
      </xdr:nvCxnSpPr>
      <xdr:spPr>
        <a:xfrm flipV="1">
          <a:off x="20076147" y="12763510"/>
          <a:ext cx="0" cy="1493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96" name="【消防施設】&#10;一人当たり面積最小値テキスト">
          <a:extLst>
            <a:ext uri="{FF2B5EF4-FFF2-40B4-BE49-F238E27FC236}">
              <a16:creationId xmlns:a16="http://schemas.microsoft.com/office/drawing/2014/main" id="{EC201231-F6E1-45B5-A2A3-F92E5E802CA9}"/>
            </a:ext>
          </a:extLst>
        </xdr:cNvPr>
        <xdr:cNvSpPr txBox="1"/>
      </xdr:nvSpPr>
      <xdr:spPr>
        <a:xfrm>
          <a:off x="20114883" y="142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97" name="直線コネクタ 596">
          <a:extLst>
            <a:ext uri="{FF2B5EF4-FFF2-40B4-BE49-F238E27FC236}">
              <a16:creationId xmlns:a16="http://schemas.microsoft.com/office/drawing/2014/main" id="{D4682322-8F4E-4212-ABBA-5DA3A5F7E11B}"/>
            </a:ext>
          </a:extLst>
        </xdr:cNvPr>
        <xdr:cNvCxnSpPr/>
      </xdr:nvCxnSpPr>
      <xdr:spPr>
        <a:xfrm>
          <a:off x="20005855" y="142565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98" name="【消防施設】&#10;一人当たり面積最大値テキスト">
          <a:extLst>
            <a:ext uri="{FF2B5EF4-FFF2-40B4-BE49-F238E27FC236}">
              <a16:creationId xmlns:a16="http://schemas.microsoft.com/office/drawing/2014/main" id="{6D8B9E2E-CAA0-4CB4-B473-4EF25B8BFB70}"/>
            </a:ext>
          </a:extLst>
        </xdr:cNvPr>
        <xdr:cNvSpPr txBox="1"/>
      </xdr:nvSpPr>
      <xdr:spPr>
        <a:xfrm>
          <a:off x="20114883" y="125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99" name="直線コネクタ 598">
          <a:extLst>
            <a:ext uri="{FF2B5EF4-FFF2-40B4-BE49-F238E27FC236}">
              <a16:creationId xmlns:a16="http://schemas.microsoft.com/office/drawing/2014/main" id="{AE215C23-0A15-464E-BC80-84EFCB99F9CD}"/>
            </a:ext>
          </a:extLst>
        </xdr:cNvPr>
        <xdr:cNvCxnSpPr/>
      </xdr:nvCxnSpPr>
      <xdr:spPr>
        <a:xfrm>
          <a:off x="20005855" y="1276351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00" name="【消防施設】&#10;一人当たり面積平均値テキスト">
          <a:extLst>
            <a:ext uri="{FF2B5EF4-FFF2-40B4-BE49-F238E27FC236}">
              <a16:creationId xmlns:a16="http://schemas.microsoft.com/office/drawing/2014/main" id="{FB03A981-3F4A-467C-95D7-E92DB969532A}"/>
            </a:ext>
          </a:extLst>
        </xdr:cNvPr>
        <xdr:cNvSpPr txBox="1"/>
      </xdr:nvSpPr>
      <xdr:spPr>
        <a:xfrm>
          <a:off x="20114883" y="13671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01" name="フローチャート: 判断 600">
          <a:extLst>
            <a:ext uri="{FF2B5EF4-FFF2-40B4-BE49-F238E27FC236}">
              <a16:creationId xmlns:a16="http://schemas.microsoft.com/office/drawing/2014/main" id="{1C68F3F3-4B2A-44B4-A419-1D4975575859}"/>
            </a:ext>
          </a:extLst>
        </xdr:cNvPr>
        <xdr:cNvSpPr/>
      </xdr:nvSpPr>
      <xdr:spPr>
        <a:xfrm>
          <a:off x="20025983" y="1369285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02" name="フローチャート: 判断 601">
          <a:extLst>
            <a:ext uri="{FF2B5EF4-FFF2-40B4-BE49-F238E27FC236}">
              <a16:creationId xmlns:a16="http://schemas.microsoft.com/office/drawing/2014/main" id="{0E22D244-6F5F-4AEF-8CA8-F6783EC3AC66}"/>
            </a:ext>
          </a:extLst>
        </xdr:cNvPr>
        <xdr:cNvSpPr/>
      </xdr:nvSpPr>
      <xdr:spPr>
        <a:xfrm>
          <a:off x="19277642" y="1369285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603" name="フローチャート: 判断 602">
          <a:extLst>
            <a:ext uri="{FF2B5EF4-FFF2-40B4-BE49-F238E27FC236}">
              <a16:creationId xmlns:a16="http://schemas.microsoft.com/office/drawing/2014/main" id="{9E4D52E8-0997-47AD-A550-AD4A9686DE15}"/>
            </a:ext>
          </a:extLst>
        </xdr:cNvPr>
        <xdr:cNvSpPr/>
      </xdr:nvSpPr>
      <xdr:spPr>
        <a:xfrm>
          <a:off x="18460528" y="13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04" name="フローチャート: 判断 603">
          <a:extLst>
            <a:ext uri="{FF2B5EF4-FFF2-40B4-BE49-F238E27FC236}">
              <a16:creationId xmlns:a16="http://schemas.microsoft.com/office/drawing/2014/main" id="{EA11EE9C-83E0-48B7-9F21-5AFEC53C68E8}"/>
            </a:ext>
          </a:extLst>
        </xdr:cNvPr>
        <xdr:cNvSpPr/>
      </xdr:nvSpPr>
      <xdr:spPr>
        <a:xfrm>
          <a:off x="17661387" y="1368959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605" name="フローチャート: 判断 604">
          <a:extLst>
            <a:ext uri="{FF2B5EF4-FFF2-40B4-BE49-F238E27FC236}">
              <a16:creationId xmlns:a16="http://schemas.microsoft.com/office/drawing/2014/main" id="{DB6BF5C5-455A-48E7-AE75-EBB2D3BEC54B}"/>
            </a:ext>
          </a:extLst>
        </xdr:cNvPr>
        <xdr:cNvSpPr/>
      </xdr:nvSpPr>
      <xdr:spPr>
        <a:xfrm>
          <a:off x="16862245" y="1370591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FFFD09B3-4029-4156-9A54-829F93875CDE}"/>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F1D54A4-5D00-4EDA-BDC2-A0EAE73741E5}"/>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1E2BFB0B-8044-4A6F-B51F-5D558FEC504A}"/>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C809B54-A66D-40BE-9CA9-82FA8F312502}"/>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B8923CCC-882F-44E6-BBFB-E180758DC070}"/>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611" name="楕円 610">
          <a:extLst>
            <a:ext uri="{FF2B5EF4-FFF2-40B4-BE49-F238E27FC236}">
              <a16:creationId xmlns:a16="http://schemas.microsoft.com/office/drawing/2014/main" id="{721E8405-BDB4-45BC-9E3A-6CA6661BC790}"/>
            </a:ext>
          </a:extLst>
        </xdr:cNvPr>
        <xdr:cNvSpPr/>
      </xdr:nvSpPr>
      <xdr:spPr>
        <a:xfrm>
          <a:off x="20025983" y="1324523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612" name="【消防施設】&#10;一人当たり面積該当値テキスト">
          <a:extLst>
            <a:ext uri="{FF2B5EF4-FFF2-40B4-BE49-F238E27FC236}">
              <a16:creationId xmlns:a16="http://schemas.microsoft.com/office/drawing/2014/main" id="{8B688778-D620-48A9-84F4-7F0E7CE02C03}"/>
            </a:ext>
          </a:extLst>
        </xdr:cNvPr>
        <xdr:cNvSpPr txBox="1"/>
      </xdr:nvSpPr>
      <xdr:spPr>
        <a:xfrm>
          <a:off x="20114883" y="131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13" name="楕円 612">
          <a:extLst>
            <a:ext uri="{FF2B5EF4-FFF2-40B4-BE49-F238E27FC236}">
              <a16:creationId xmlns:a16="http://schemas.microsoft.com/office/drawing/2014/main" id="{A8FA8F0D-2EFC-4FDE-806C-026593E90075}"/>
            </a:ext>
          </a:extLst>
        </xdr:cNvPr>
        <xdr:cNvSpPr/>
      </xdr:nvSpPr>
      <xdr:spPr>
        <a:xfrm>
          <a:off x="19277642" y="1326809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26670</xdr:rowOff>
    </xdr:to>
    <xdr:cxnSp macro="">
      <xdr:nvCxnSpPr>
        <xdr:cNvPr id="614" name="直線コネクタ 613">
          <a:extLst>
            <a:ext uri="{FF2B5EF4-FFF2-40B4-BE49-F238E27FC236}">
              <a16:creationId xmlns:a16="http://schemas.microsoft.com/office/drawing/2014/main" id="{3C66C641-F75C-4EA1-A221-3424D59D5515}"/>
            </a:ext>
          </a:extLst>
        </xdr:cNvPr>
        <xdr:cNvCxnSpPr/>
      </xdr:nvCxnSpPr>
      <xdr:spPr>
        <a:xfrm flipV="1">
          <a:off x="19319815" y="13288490"/>
          <a:ext cx="756968"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1995</xdr:rowOff>
    </xdr:from>
    <xdr:to>
      <xdr:col>107</xdr:col>
      <xdr:colOff>101600</xdr:colOff>
      <xdr:row>81</xdr:row>
      <xdr:rowOff>103595</xdr:rowOff>
    </xdr:to>
    <xdr:sp macro="" textlink="">
      <xdr:nvSpPr>
        <xdr:cNvPr id="615" name="楕円 614">
          <a:extLst>
            <a:ext uri="{FF2B5EF4-FFF2-40B4-BE49-F238E27FC236}">
              <a16:creationId xmlns:a16="http://schemas.microsoft.com/office/drawing/2014/main" id="{75217491-8A47-4FD4-92D6-E4D24679FFD6}"/>
            </a:ext>
          </a:extLst>
        </xdr:cNvPr>
        <xdr:cNvSpPr/>
      </xdr:nvSpPr>
      <xdr:spPr>
        <a:xfrm>
          <a:off x="18460528" y="132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81</xdr:row>
      <xdr:rowOff>52795</xdr:rowOff>
    </xdr:to>
    <xdr:cxnSp macro="">
      <xdr:nvCxnSpPr>
        <xdr:cNvPr id="616" name="直線コネクタ 615">
          <a:extLst>
            <a:ext uri="{FF2B5EF4-FFF2-40B4-BE49-F238E27FC236}">
              <a16:creationId xmlns:a16="http://schemas.microsoft.com/office/drawing/2014/main" id="{9F56F3A0-C554-4A0B-8CE2-E2C4222BD5BE}"/>
            </a:ext>
          </a:extLst>
        </xdr:cNvPr>
        <xdr:cNvCxnSpPr/>
      </xdr:nvCxnSpPr>
      <xdr:spPr>
        <a:xfrm flipV="1">
          <a:off x="18511328" y="13311349"/>
          <a:ext cx="808487"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5262</xdr:rowOff>
    </xdr:from>
    <xdr:to>
      <xdr:col>102</xdr:col>
      <xdr:colOff>165100</xdr:colOff>
      <xdr:row>81</xdr:row>
      <xdr:rowOff>106862</xdr:rowOff>
    </xdr:to>
    <xdr:sp macro="" textlink="">
      <xdr:nvSpPr>
        <xdr:cNvPr id="617" name="楕円 616">
          <a:extLst>
            <a:ext uri="{FF2B5EF4-FFF2-40B4-BE49-F238E27FC236}">
              <a16:creationId xmlns:a16="http://schemas.microsoft.com/office/drawing/2014/main" id="{43FB4B91-9295-4227-B4F4-ACF9ED28D1C4}"/>
            </a:ext>
          </a:extLst>
        </xdr:cNvPr>
        <xdr:cNvSpPr/>
      </xdr:nvSpPr>
      <xdr:spPr>
        <a:xfrm>
          <a:off x="17661387"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52795</xdr:rowOff>
    </xdr:from>
    <xdr:to>
      <xdr:col>107</xdr:col>
      <xdr:colOff>50800</xdr:colOff>
      <xdr:row>81</xdr:row>
      <xdr:rowOff>56062</xdr:rowOff>
    </xdr:to>
    <xdr:cxnSp macro="">
      <xdr:nvCxnSpPr>
        <xdr:cNvPr id="618" name="直線コネクタ 617">
          <a:extLst>
            <a:ext uri="{FF2B5EF4-FFF2-40B4-BE49-F238E27FC236}">
              <a16:creationId xmlns:a16="http://schemas.microsoft.com/office/drawing/2014/main" id="{0BD9555A-057B-4EE9-A13D-A3AFA1C6F338}"/>
            </a:ext>
          </a:extLst>
        </xdr:cNvPr>
        <xdr:cNvCxnSpPr/>
      </xdr:nvCxnSpPr>
      <xdr:spPr>
        <a:xfrm flipV="1">
          <a:off x="17712187" y="13337474"/>
          <a:ext cx="799141"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31387</xdr:rowOff>
    </xdr:from>
    <xdr:to>
      <xdr:col>98</xdr:col>
      <xdr:colOff>38100</xdr:colOff>
      <xdr:row>81</xdr:row>
      <xdr:rowOff>132987</xdr:rowOff>
    </xdr:to>
    <xdr:sp macro="" textlink="">
      <xdr:nvSpPr>
        <xdr:cNvPr id="619" name="楕円 618">
          <a:extLst>
            <a:ext uri="{FF2B5EF4-FFF2-40B4-BE49-F238E27FC236}">
              <a16:creationId xmlns:a16="http://schemas.microsoft.com/office/drawing/2014/main" id="{D10D4EAB-C51E-4FF4-A9DE-52B881B3E70B}"/>
            </a:ext>
          </a:extLst>
        </xdr:cNvPr>
        <xdr:cNvSpPr/>
      </xdr:nvSpPr>
      <xdr:spPr>
        <a:xfrm>
          <a:off x="16862245" y="13316066"/>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56062</xdr:rowOff>
    </xdr:from>
    <xdr:to>
      <xdr:col>102</xdr:col>
      <xdr:colOff>114300</xdr:colOff>
      <xdr:row>81</xdr:row>
      <xdr:rowOff>82187</xdr:rowOff>
    </xdr:to>
    <xdr:cxnSp macro="">
      <xdr:nvCxnSpPr>
        <xdr:cNvPr id="620" name="直線コネクタ 619">
          <a:extLst>
            <a:ext uri="{FF2B5EF4-FFF2-40B4-BE49-F238E27FC236}">
              <a16:creationId xmlns:a16="http://schemas.microsoft.com/office/drawing/2014/main" id="{16F485F5-C2C3-4489-BED5-AD3477D5246C}"/>
            </a:ext>
          </a:extLst>
        </xdr:cNvPr>
        <xdr:cNvCxnSpPr/>
      </xdr:nvCxnSpPr>
      <xdr:spPr>
        <a:xfrm flipV="1">
          <a:off x="16904418" y="13340741"/>
          <a:ext cx="807769"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21" name="n_1aveValue【消防施設】&#10;一人当たり面積">
          <a:extLst>
            <a:ext uri="{FF2B5EF4-FFF2-40B4-BE49-F238E27FC236}">
              <a16:creationId xmlns:a16="http://schemas.microsoft.com/office/drawing/2014/main" id="{5EAE87CB-3404-412A-8F81-522333B905DF}"/>
            </a:ext>
          </a:extLst>
        </xdr:cNvPr>
        <xdr:cNvSpPr txBox="1"/>
      </xdr:nvSpPr>
      <xdr:spPr>
        <a:xfrm>
          <a:off x="19098840" y="137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622" name="n_2aveValue【消防施設】&#10;一人当たり面積">
          <a:extLst>
            <a:ext uri="{FF2B5EF4-FFF2-40B4-BE49-F238E27FC236}">
              <a16:creationId xmlns:a16="http://schemas.microsoft.com/office/drawing/2014/main" id="{BF26B9CC-9A38-46C7-BEF0-840FB3A1918E}"/>
            </a:ext>
          </a:extLst>
        </xdr:cNvPr>
        <xdr:cNvSpPr txBox="1"/>
      </xdr:nvSpPr>
      <xdr:spPr>
        <a:xfrm>
          <a:off x="18294427" y="13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23" name="n_3aveValue【消防施設】&#10;一人当たり面積">
          <a:extLst>
            <a:ext uri="{FF2B5EF4-FFF2-40B4-BE49-F238E27FC236}">
              <a16:creationId xmlns:a16="http://schemas.microsoft.com/office/drawing/2014/main" id="{01D81165-7028-48F9-B40B-5290CFBACC44}"/>
            </a:ext>
          </a:extLst>
        </xdr:cNvPr>
        <xdr:cNvSpPr txBox="1"/>
      </xdr:nvSpPr>
      <xdr:spPr>
        <a:xfrm>
          <a:off x="17495285" y="1377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624" name="n_4aveValue【消防施設】&#10;一人当たり面積">
          <a:extLst>
            <a:ext uri="{FF2B5EF4-FFF2-40B4-BE49-F238E27FC236}">
              <a16:creationId xmlns:a16="http://schemas.microsoft.com/office/drawing/2014/main" id="{790F017A-33B6-44F8-9107-07F55107764D}"/>
            </a:ext>
          </a:extLst>
        </xdr:cNvPr>
        <xdr:cNvSpPr txBox="1"/>
      </xdr:nvSpPr>
      <xdr:spPr>
        <a:xfrm>
          <a:off x="16696144" y="137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625" name="n_1mainValue【消防施設】&#10;一人当たり面積">
          <a:extLst>
            <a:ext uri="{FF2B5EF4-FFF2-40B4-BE49-F238E27FC236}">
              <a16:creationId xmlns:a16="http://schemas.microsoft.com/office/drawing/2014/main" id="{D27F801D-A25A-4320-8C7D-F73841DAD3D5}"/>
            </a:ext>
          </a:extLst>
        </xdr:cNvPr>
        <xdr:cNvSpPr txBox="1"/>
      </xdr:nvSpPr>
      <xdr:spPr>
        <a:xfrm>
          <a:off x="19098840"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120122</xdr:rowOff>
    </xdr:from>
    <xdr:ext cx="469744" cy="259045"/>
    <xdr:sp macro="" textlink="">
      <xdr:nvSpPr>
        <xdr:cNvPr id="626" name="n_2mainValue【消防施設】&#10;一人当たり面積">
          <a:extLst>
            <a:ext uri="{FF2B5EF4-FFF2-40B4-BE49-F238E27FC236}">
              <a16:creationId xmlns:a16="http://schemas.microsoft.com/office/drawing/2014/main" id="{61813D75-E4D5-481A-BDF8-033F9CD0DE49}"/>
            </a:ext>
          </a:extLst>
        </xdr:cNvPr>
        <xdr:cNvSpPr txBox="1"/>
      </xdr:nvSpPr>
      <xdr:spPr>
        <a:xfrm>
          <a:off x="18294427" y="130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123389</xdr:rowOff>
    </xdr:from>
    <xdr:ext cx="469744" cy="259045"/>
    <xdr:sp macro="" textlink="">
      <xdr:nvSpPr>
        <xdr:cNvPr id="627" name="n_3mainValue【消防施設】&#10;一人当たり面積">
          <a:extLst>
            <a:ext uri="{FF2B5EF4-FFF2-40B4-BE49-F238E27FC236}">
              <a16:creationId xmlns:a16="http://schemas.microsoft.com/office/drawing/2014/main" id="{96DC4075-196B-4CF4-8E8D-1F5EA9FFB428}"/>
            </a:ext>
          </a:extLst>
        </xdr:cNvPr>
        <xdr:cNvSpPr txBox="1"/>
      </xdr:nvSpPr>
      <xdr:spPr>
        <a:xfrm>
          <a:off x="17495285" y="130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149514</xdr:rowOff>
    </xdr:from>
    <xdr:ext cx="469744" cy="259045"/>
    <xdr:sp macro="" textlink="">
      <xdr:nvSpPr>
        <xdr:cNvPr id="628" name="n_4mainValue【消防施設】&#10;一人当たり面積">
          <a:extLst>
            <a:ext uri="{FF2B5EF4-FFF2-40B4-BE49-F238E27FC236}">
              <a16:creationId xmlns:a16="http://schemas.microsoft.com/office/drawing/2014/main" id="{8A444724-57F9-4349-B15B-AC9EDE1EE294}"/>
            </a:ext>
          </a:extLst>
        </xdr:cNvPr>
        <xdr:cNvSpPr txBox="1"/>
      </xdr:nvSpPr>
      <xdr:spPr>
        <a:xfrm>
          <a:off x="16696144" y="131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1CB8F0F2-28E1-4C20-BF17-25D0605B7B68}"/>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EFE6E20A-9130-40AD-8F04-A0E189B6268C}"/>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2A9F3FC9-2CF6-46EC-AC6B-0095EF9899CC}"/>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3C58CC5-F7C6-496F-A511-B9C2F94C5415}"/>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FA17A55D-F96F-4CB0-B09A-FC5B29E7106F}"/>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5BD4185E-8811-49A0-923E-0838A32FB653}"/>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653ECD16-CDE6-4965-B9C3-27AD2B58523D}"/>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F73C80C4-473D-4BB7-8527-0C02889E84F3}"/>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B7FF1330-964B-4238-898B-5BB4F06080F5}"/>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2F63FAAB-9F90-4753-B822-0C49004AD290}"/>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C37F2C83-90E7-4EB8-B306-E6D5B7DB9A66}"/>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121EC6DE-155F-48D7-AB63-67163EEFBA24}"/>
            </a:ext>
          </a:extLst>
        </xdr:cNvPr>
        <xdr:cNvCxnSpPr/>
      </xdr:nvCxnSpPr>
      <xdr:spPr>
        <a:xfrm>
          <a:off x="11277840" y="1806458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9EE99BE3-D15E-4F4B-9C83-34AE24830017}"/>
            </a:ext>
          </a:extLst>
        </xdr:cNvPr>
        <xdr:cNvSpPr txBox="1"/>
      </xdr:nvSpPr>
      <xdr:spPr>
        <a:xfrm>
          <a:off x="10864576"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68F2B6F3-FA4F-4B83-802B-B0CF994746F9}"/>
            </a:ext>
          </a:extLst>
        </xdr:cNvPr>
        <xdr:cNvCxnSpPr/>
      </xdr:nvCxnSpPr>
      <xdr:spPr>
        <a:xfrm>
          <a:off x="11277840" y="177358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90EA0AF1-AB04-4E18-8DE8-EA271C35AFF8}"/>
            </a:ext>
          </a:extLst>
        </xdr:cNvPr>
        <xdr:cNvSpPr txBox="1"/>
      </xdr:nvSpPr>
      <xdr:spPr>
        <a:xfrm>
          <a:off x="10910724"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E3E35D85-1A40-4CC0-BDC3-3A7327613BB2}"/>
            </a:ext>
          </a:extLst>
        </xdr:cNvPr>
        <xdr:cNvCxnSpPr/>
      </xdr:nvCxnSpPr>
      <xdr:spPr>
        <a:xfrm>
          <a:off x="11277840" y="1740713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CFA0D252-337D-4702-9666-8700B00C580B}"/>
            </a:ext>
          </a:extLst>
        </xdr:cNvPr>
        <xdr:cNvSpPr txBox="1"/>
      </xdr:nvSpPr>
      <xdr:spPr>
        <a:xfrm>
          <a:off x="10910724"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ABA8B6DE-CAEA-4627-96EF-1C639BC12BED}"/>
            </a:ext>
          </a:extLst>
        </xdr:cNvPr>
        <xdr:cNvCxnSpPr/>
      </xdr:nvCxnSpPr>
      <xdr:spPr>
        <a:xfrm>
          <a:off x="11277840" y="170784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6E6B7C51-246C-494A-A824-32E29931B9B8}"/>
            </a:ext>
          </a:extLst>
        </xdr:cNvPr>
        <xdr:cNvSpPr txBox="1"/>
      </xdr:nvSpPr>
      <xdr:spPr>
        <a:xfrm>
          <a:off x="10910724"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ACB09E68-12AA-4611-91CB-AD0880FFED87}"/>
            </a:ext>
          </a:extLst>
        </xdr:cNvPr>
        <xdr:cNvCxnSpPr/>
      </xdr:nvCxnSpPr>
      <xdr:spPr>
        <a:xfrm>
          <a:off x="11277840" y="167496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C1089FA9-04CF-4C7D-82BF-F9F09E003F2A}"/>
            </a:ext>
          </a:extLst>
        </xdr:cNvPr>
        <xdr:cNvSpPr txBox="1"/>
      </xdr:nvSpPr>
      <xdr:spPr>
        <a:xfrm>
          <a:off x="10910724"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8588A937-DC49-4CE4-A8DD-16AEE34735FC}"/>
            </a:ext>
          </a:extLst>
        </xdr:cNvPr>
        <xdr:cNvCxnSpPr/>
      </xdr:nvCxnSpPr>
      <xdr:spPr>
        <a:xfrm>
          <a:off x="11277840" y="164209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317C203B-8582-49EE-85DE-41263181E72B}"/>
            </a:ext>
          </a:extLst>
        </xdr:cNvPr>
        <xdr:cNvSpPr txBox="1"/>
      </xdr:nvSpPr>
      <xdr:spPr>
        <a:xfrm>
          <a:off x="10974844"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AF335D45-30A2-4C44-9AAA-95A2B4A104EF}"/>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2FAFF54D-4C19-4A67-8B8B-6DEC79D74C0A}"/>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654" name="直線コネクタ 653">
          <a:extLst>
            <a:ext uri="{FF2B5EF4-FFF2-40B4-BE49-F238E27FC236}">
              <a16:creationId xmlns:a16="http://schemas.microsoft.com/office/drawing/2014/main" id="{17FCEF71-CAEB-4979-8EBD-AE76BB183C13}"/>
            </a:ext>
          </a:extLst>
        </xdr:cNvPr>
        <xdr:cNvCxnSpPr/>
      </xdr:nvCxnSpPr>
      <xdr:spPr>
        <a:xfrm flipV="1">
          <a:off x="14791270" y="16590209"/>
          <a:ext cx="0" cy="146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5" name="【庁舎】&#10;有形固定資産減価償却率最小値テキスト">
          <a:extLst>
            <a:ext uri="{FF2B5EF4-FFF2-40B4-BE49-F238E27FC236}">
              <a16:creationId xmlns:a16="http://schemas.microsoft.com/office/drawing/2014/main" id="{416A8F3D-9CCC-4B27-A6BC-FB71D81F54DD}"/>
            </a:ext>
          </a:extLst>
        </xdr:cNvPr>
        <xdr:cNvSpPr txBox="1"/>
      </xdr:nvSpPr>
      <xdr:spPr>
        <a:xfrm>
          <a:off x="14830006" y="1806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6" name="直線コネクタ 655">
          <a:extLst>
            <a:ext uri="{FF2B5EF4-FFF2-40B4-BE49-F238E27FC236}">
              <a16:creationId xmlns:a16="http://schemas.microsoft.com/office/drawing/2014/main" id="{3067AEA4-D65F-46CC-97DB-FB98A6D28BFD}"/>
            </a:ext>
          </a:extLst>
        </xdr:cNvPr>
        <xdr:cNvCxnSpPr/>
      </xdr:nvCxnSpPr>
      <xdr:spPr>
        <a:xfrm>
          <a:off x="14703006" y="1805968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57" name="【庁舎】&#10;有形固定資産減価償却率最大値テキスト">
          <a:extLst>
            <a:ext uri="{FF2B5EF4-FFF2-40B4-BE49-F238E27FC236}">
              <a16:creationId xmlns:a16="http://schemas.microsoft.com/office/drawing/2014/main" id="{6800DC0E-AD2C-4517-9BE6-DA3D23F6B3CC}"/>
            </a:ext>
          </a:extLst>
        </xdr:cNvPr>
        <xdr:cNvSpPr txBox="1"/>
      </xdr:nvSpPr>
      <xdr:spPr>
        <a:xfrm>
          <a:off x="14830006" y="1636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58" name="直線コネクタ 657">
          <a:extLst>
            <a:ext uri="{FF2B5EF4-FFF2-40B4-BE49-F238E27FC236}">
              <a16:creationId xmlns:a16="http://schemas.microsoft.com/office/drawing/2014/main" id="{15E1A709-48B3-4BBD-9249-C2BCF3A7807F}"/>
            </a:ext>
          </a:extLst>
        </xdr:cNvPr>
        <xdr:cNvCxnSpPr/>
      </xdr:nvCxnSpPr>
      <xdr:spPr>
        <a:xfrm>
          <a:off x="14703006" y="1659020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659" name="【庁舎】&#10;有形固定資産減価償却率平均値テキスト">
          <a:extLst>
            <a:ext uri="{FF2B5EF4-FFF2-40B4-BE49-F238E27FC236}">
              <a16:creationId xmlns:a16="http://schemas.microsoft.com/office/drawing/2014/main" id="{7B848756-7D3C-42C2-92FE-4572AA471424}"/>
            </a:ext>
          </a:extLst>
        </xdr:cNvPr>
        <xdr:cNvSpPr txBox="1"/>
      </xdr:nvSpPr>
      <xdr:spPr>
        <a:xfrm>
          <a:off x="14830006" y="1724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660" name="フローチャート: 判断 659">
          <a:extLst>
            <a:ext uri="{FF2B5EF4-FFF2-40B4-BE49-F238E27FC236}">
              <a16:creationId xmlns:a16="http://schemas.microsoft.com/office/drawing/2014/main" id="{02D59B08-CD48-4077-87B1-C28585BC8722}"/>
            </a:ext>
          </a:extLst>
        </xdr:cNvPr>
        <xdr:cNvSpPr/>
      </xdr:nvSpPr>
      <xdr:spPr>
        <a:xfrm>
          <a:off x="14741106" y="17395518"/>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661" name="フローチャート: 判断 660">
          <a:extLst>
            <a:ext uri="{FF2B5EF4-FFF2-40B4-BE49-F238E27FC236}">
              <a16:creationId xmlns:a16="http://schemas.microsoft.com/office/drawing/2014/main" id="{2D5226E4-1646-4E76-AD30-9795DDF49A9A}"/>
            </a:ext>
          </a:extLst>
        </xdr:cNvPr>
        <xdr:cNvSpPr/>
      </xdr:nvSpPr>
      <xdr:spPr>
        <a:xfrm>
          <a:off x="13974792" y="1738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62" name="フローチャート: 判断 661">
          <a:extLst>
            <a:ext uri="{FF2B5EF4-FFF2-40B4-BE49-F238E27FC236}">
              <a16:creationId xmlns:a16="http://schemas.microsoft.com/office/drawing/2014/main" id="{4DB3343D-4EF0-4D11-8592-2F0CD602283C}"/>
            </a:ext>
          </a:extLst>
        </xdr:cNvPr>
        <xdr:cNvSpPr/>
      </xdr:nvSpPr>
      <xdr:spPr>
        <a:xfrm>
          <a:off x="13175651" y="17299735"/>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63" name="フローチャート: 判断 662">
          <a:extLst>
            <a:ext uri="{FF2B5EF4-FFF2-40B4-BE49-F238E27FC236}">
              <a16:creationId xmlns:a16="http://schemas.microsoft.com/office/drawing/2014/main" id="{180253AB-06D3-4920-B89B-AD79858A0163}"/>
            </a:ext>
          </a:extLst>
        </xdr:cNvPr>
        <xdr:cNvSpPr/>
      </xdr:nvSpPr>
      <xdr:spPr>
        <a:xfrm>
          <a:off x="12376509" y="17237686"/>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664" name="フローチャート: 判断 663">
          <a:extLst>
            <a:ext uri="{FF2B5EF4-FFF2-40B4-BE49-F238E27FC236}">
              <a16:creationId xmlns:a16="http://schemas.microsoft.com/office/drawing/2014/main" id="{8FBFF958-0F36-46DE-8B1B-E5819836E102}"/>
            </a:ext>
          </a:extLst>
        </xdr:cNvPr>
        <xdr:cNvSpPr/>
      </xdr:nvSpPr>
      <xdr:spPr>
        <a:xfrm>
          <a:off x="11559396" y="1720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79C36FFD-D6BB-44AC-8336-EBF23489FA5E}"/>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C73838F-B79B-4F84-AFE2-C01CD9D4CF50}"/>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A3D46EBF-BA00-488F-99E2-51BBC310F651}"/>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7A89C317-3807-4BEF-840F-CCFCB3E4B75D}"/>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9DD1A93-2E3E-4E80-AE6B-2DC70B9DD46E}"/>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70" name="楕円 669">
          <a:extLst>
            <a:ext uri="{FF2B5EF4-FFF2-40B4-BE49-F238E27FC236}">
              <a16:creationId xmlns:a16="http://schemas.microsoft.com/office/drawing/2014/main" id="{DEBFA861-5761-4715-B59D-7BA777F9086F}"/>
            </a:ext>
          </a:extLst>
        </xdr:cNvPr>
        <xdr:cNvSpPr/>
      </xdr:nvSpPr>
      <xdr:spPr>
        <a:xfrm>
          <a:off x="14741106" y="17789562"/>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671" name="【庁舎】&#10;有形固定資産減価償却率該当値テキスト">
          <a:extLst>
            <a:ext uri="{FF2B5EF4-FFF2-40B4-BE49-F238E27FC236}">
              <a16:creationId xmlns:a16="http://schemas.microsoft.com/office/drawing/2014/main" id="{B8C2D537-DBA3-4468-84A3-C589F37B3724}"/>
            </a:ext>
          </a:extLst>
        </xdr:cNvPr>
        <xdr:cNvSpPr txBox="1"/>
      </xdr:nvSpPr>
      <xdr:spPr>
        <a:xfrm>
          <a:off x="14830006" y="177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72" name="楕円 671">
          <a:extLst>
            <a:ext uri="{FF2B5EF4-FFF2-40B4-BE49-F238E27FC236}">
              <a16:creationId xmlns:a16="http://schemas.microsoft.com/office/drawing/2014/main" id="{3AE44E9E-B7CC-4D7E-A534-5F7D8F45BA3B}"/>
            </a:ext>
          </a:extLst>
        </xdr:cNvPr>
        <xdr:cNvSpPr/>
      </xdr:nvSpPr>
      <xdr:spPr>
        <a:xfrm>
          <a:off x="13974792" y="17776499"/>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107</xdr:row>
      <xdr:rowOff>156211</xdr:rowOff>
    </xdr:to>
    <xdr:cxnSp macro="">
      <xdr:nvCxnSpPr>
        <xdr:cNvPr id="673" name="直線コネクタ 672">
          <a:extLst>
            <a:ext uri="{FF2B5EF4-FFF2-40B4-BE49-F238E27FC236}">
              <a16:creationId xmlns:a16="http://schemas.microsoft.com/office/drawing/2014/main" id="{468DAA32-E20B-458A-9CC0-E17A1831B542}"/>
            </a:ext>
          </a:extLst>
        </xdr:cNvPr>
        <xdr:cNvCxnSpPr/>
      </xdr:nvCxnSpPr>
      <xdr:spPr>
        <a:xfrm>
          <a:off x="14025592" y="17827299"/>
          <a:ext cx="766314"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674" name="楕円 673">
          <a:extLst>
            <a:ext uri="{FF2B5EF4-FFF2-40B4-BE49-F238E27FC236}">
              <a16:creationId xmlns:a16="http://schemas.microsoft.com/office/drawing/2014/main" id="{22C57548-1789-4F5B-B5A4-7F9955FD6426}"/>
            </a:ext>
          </a:extLst>
        </xdr:cNvPr>
        <xdr:cNvSpPr/>
      </xdr:nvSpPr>
      <xdr:spPr>
        <a:xfrm>
          <a:off x="13175651" y="17761802"/>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143148</xdr:rowOff>
    </xdr:to>
    <xdr:cxnSp macro="">
      <xdr:nvCxnSpPr>
        <xdr:cNvPr id="675" name="直線コネクタ 674">
          <a:extLst>
            <a:ext uri="{FF2B5EF4-FFF2-40B4-BE49-F238E27FC236}">
              <a16:creationId xmlns:a16="http://schemas.microsoft.com/office/drawing/2014/main" id="{2CA8911C-B355-4C7D-A95E-E8198337F819}"/>
            </a:ext>
          </a:extLst>
        </xdr:cNvPr>
        <xdr:cNvCxnSpPr/>
      </xdr:nvCxnSpPr>
      <xdr:spPr>
        <a:xfrm>
          <a:off x="13226451" y="17812602"/>
          <a:ext cx="799141"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676" name="楕円 675">
          <a:extLst>
            <a:ext uri="{FF2B5EF4-FFF2-40B4-BE49-F238E27FC236}">
              <a16:creationId xmlns:a16="http://schemas.microsoft.com/office/drawing/2014/main" id="{1EA8958C-CF3B-409B-B3A5-EE60ECAFF9D3}"/>
            </a:ext>
          </a:extLst>
        </xdr:cNvPr>
        <xdr:cNvSpPr/>
      </xdr:nvSpPr>
      <xdr:spPr>
        <a:xfrm>
          <a:off x="12376509" y="17738943"/>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128451</xdr:rowOff>
    </xdr:to>
    <xdr:cxnSp macro="">
      <xdr:nvCxnSpPr>
        <xdr:cNvPr id="677" name="直線コネクタ 676">
          <a:extLst>
            <a:ext uri="{FF2B5EF4-FFF2-40B4-BE49-F238E27FC236}">
              <a16:creationId xmlns:a16="http://schemas.microsoft.com/office/drawing/2014/main" id="{37163947-4B27-4FB8-8843-A70544553257}"/>
            </a:ext>
          </a:extLst>
        </xdr:cNvPr>
        <xdr:cNvCxnSpPr/>
      </xdr:nvCxnSpPr>
      <xdr:spPr>
        <a:xfrm>
          <a:off x="12418682" y="17789743"/>
          <a:ext cx="807769"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678" name="楕円 677">
          <a:extLst>
            <a:ext uri="{FF2B5EF4-FFF2-40B4-BE49-F238E27FC236}">
              <a16:creationId xmlns:a16="http://schemas.microsoft.com/office/drawing/2014/main" id="{3E337340-6E42-4CC3-A1E8-14AC027F59FE}"/>
            </a:ext>
          </a:extLst>
        </xdr:cNvPr>
        <xdr:cNvSpPr/>
      </xdr:nvSpPr>
      <xdr:spPr>
        <a:xfrm>
          <a:off x="11559396" y="177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105592</xdr:rowOff>
    </xdr:to>
    <xdr:cxnSp macro="">
      <xdr:nvCxnSpPr>
        <xdr:cNvPr id="679" name="直線コネクタ 678">
          <a:extLst>
            <a:ext uri="{FF2B5EF4-FFF2-40B4-BE49-F238E27FC236}">
              <a16:creationId xmlns:a16="http://schemas.microsoft.com/office/drawing/2014/main" id="{D46ACC2E-C9BD-43B8-8BBC-A0D7E2C82F26}"/>
            </a:ext>
          </a:extLst>
        </xdr:cNvPr>
        <xdr:cNvCxnSpPr/>
      </xdr:nvCxnSpPr>
      <xdr:spPr>
        <a:xfrm>
          <a:off x="11610196" y="17766882"/>
          <a:ext cx="808486"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680" name="n_1aveValue【庁舎】&#10;有形固定資産減価償却率">
          <a:extLst>
            <a:ext uri="{FF2B5EF4-FFF2-40B4-BE49-F238E27FC236}">
              <a16:creationId xmlns:a16="http://schemas.microsoft.com/office/drawing/2014/main" id="{8BF22C9F-F6D7-4B2B-ADBB-4B6C8AB91440}"/>
            </a:ext>
          </a:extLst>
        </xdr:cNvPr>
        <xdr:cNvSpPr txBox="1"/>
      </xdr:nvSpPr>
      <xdr:spPr>
        <a:xfrm>
          <a:off x="13828308" y="1715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81" name="n_2aveValue【庁舎】&#10;有形固定資産減価償却率">
          <a:extLst>
            <a:ext uri="{FF2B5EF4-FFF2-40B4-BE49-F238E27FC236}">
              <a16:creationId xmlns:a16="http://schemas.microsoft.com/office/drawing/2014/main" id="{BBEB0321-DCE5-43B7-8CA4-CC1B8C026352}"/>
            </a:ext>
          </a:extLst>
        </xdr:cNvPr>
        <xdr:cNvSpPr txBox="1"/>
      </xdr:nvSpPr>
      <xdr:spPr>
        <a:xfrm>
          <a:off x="13041867" y="1707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82" name="n_3aveValue【庁舎】&#10;有形固定資産減価償却率">
          <a:extLst>
            <a:ext uri="{FF2B5EF4-FFF2-40B4-BE49-F238E27FC236}">
              <a16:creationId xmlns:a16="http://schemas.microsoft.com/office/drawing/2014/main" id="{DD4B8787-A02E-4939-A401-235D9CFA70FF}"/>
            </a:ext>
          </a:extLst>
        </xdr:cNvPr>
        <xdr:cNvSpPr txBox="1"/>
      </xdr:nvSpPr>
      <xdr:spPr>
        <a:xfrm>
          <a:off x="12242725" y="170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683" name="n_4aveValue【庁舎】&#10;有形固定資産減価償却率">
          <a:extLst>
            <a:ext uri="{FF2B5EF4-FFF2-40B4-BE49-F238E27FC236}">
              <a16:creationId xmlns:a16="http://schemas.microsoft.com/office/drawing/2014/main" id="{132C73B1-C6AA-46E7-A8E6-9DC2B4D4B04F}"/>
            </a:ext>
          </a:extLst>
        </xdr:cNvPr>
        <xdr:cNvSpPr txBox="1"/>
      </xdr:nvSpPr>
      <xdr:spPr>
        <a:xfrm>
          <a:off x="11425612" y="1697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684" name="n_1mainValue【庁舎】&#10;有形固定資産減価償却率">
          <a:extLst>
            <a:ext uri="{FF2B5EF4-FFF2-40B4-BE49-F238E27FC236}">
              <a16:creationId xmlns:a16="http://schemas.microsoft.com/office/drawing/2014/main" id="{2471A0F1-4483-4094-A177-834B4362DB1E}"/>
            </a:ext>
          </a:extLst>
        </xdr:cNvPr>
        <xdr:cNvSpPr txBox="1"/>
      </xdr:nvSpPr>
      <xdr:spPr>
        <a:xfrm>
          <a:off x="13828308" y="178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685" name="n_2mainValue【庁舎】&#10;有形固定資産減価償却率">
          <a:extLst>
            <a:ext uri="{FF2B5EF4-FFF2-40B4-BE49-F238E27FC236}">
              <a16:creationId xmlns:a16="http://schemas.microsoft.com/office/drawing/2014/main" id="{028EFF82-5EF2-40DB-A882-9483C73A7863}"/>
            </a:ext>
          </a:extLst>
        </xdr:cNvPr>
        <xdr:cNvSpPr txBox="1"/>
      </xdr:nvSpPr>
      <xdr:spPr>
        <a:xfrm>
          <a:off x="13041867" y="178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686" name="n_3mainValue【庁舎】&#10;有形固定資産減価償却率">
          <a:extLst>
            <a:ext uri="{FF2B5EF4-FFF2-40B4-BE49-F238E27FC236}">
              <a16:creationId xmlns:a16="http://schemas.microsoft.com/office/drawing/2014/main" id="{02A2D462-3920-457D-908E-11CFB27B5FA3}"/>
            </a:ext>
          </a:extLst>
        </xdr:cNvPr>
        <xdr:cNvSpPr txBox="1"/>
      </xdr:nvSpPr>
      <xdr:spPr>
        <a:xfrm>
          <a:off x="12242725" y="1783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687" name="n_4mainValue【庁舎】&#10;有形固定資産減価償却率">
          <a:extLst>
            <a:ext uri="{FF2B5EF4-FFF2-40B4-BE49-F238E27FC236}">
              <a16:creationId xmlns:a16="http://schemas.microsoft.com/office/drawing/2014/main" id="{23CD6703-A7A3-4465-B64F-A943861F1720}"/>
            </a:ext>
          </a:extLst>
        </xdr:cNvPr>
        <xdr:cNvSpPr txBox="1"/>
      </xdr:nvSpPr>
      <xdr:spPr>
        <a:xfrm>
          <a:off x="11425612" y="1780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BDFA3FAD-F9F7-4170-92A4-CAF39D3CB367}"/>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961B1781-02C2-4994-8023-62B49F03B64B}"/>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B852B747-2D36-4C93-9DE7-C35858B68752}"/>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A149BF43-50A5-469B-8C19-6E251FDD68F3}"/>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D17440A-D9ED-4A3D-A156-EE22A25FBBD7}"/>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90301457-306B-4CFC-8745-14EBE5604791}"/>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466F45E1-076A-4CFD-8ADD-B9884F235D08}"/>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CDBFAD06-A3E2-4218-9568-F5D10D4EFEBC}"/>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43EC1237-ED32-4AC0-933A-EF9E8319AEF1}"/>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9FA2EEC8-5C4D-4288-9B4A-B5C3BE6338B2}"/>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a:extLst>
            <a:ext uri="{FF2B5EF4-FFF2-40B4-BE49-F238E27FC236}">
              <a16:creationId xmlns:a16="http://schemas.microsoft.com/office/drawing/2014/main" id="{FE84F844-0984-4EAD-8935-2399F24D9CF3}"/>
            </a:ext>
          </a:extLst>
        </xdr:cNvPr>
        <xdr:cNvCxnSpPr/>
      </xdr:nvCxnSpPr>
      <xdr:spPr>
        <a:xfrm>
          <a:off x="16562717" y="180090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D9A92DDA-C1E5-4821-84EC-F0656ECF4B1A}"/>
            </a:ext>
          </a:extLst>
        </xdr:cNvPr>
        <xdr:cNvSpPr txBox="1"/>
      </xdr:nvSpPr>
      <xdr:spPr>
        <a:xfrm>
          <a:off x="16149453"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a:extLst>
            <a:ext uri="{FF2B5EF4-FFF2-40B4-BE49-F238E27FC236}">
              <a16:creationId xmlns:a16="http://schemas.microsoft.com/office/drawing/2014/main" id="{065E3A87-6A25-4C9D-A861-CAE0485166A2}"/>
            </a:ext>
          </a:extLst>
        </xdr:cNvPr>
        <xdr:cNvCxnSpPr/>
      </xdr:nvCxnSpPr>
      <xdr:spPr>
        <a:xfrm>
          <a:off x="16562717" y="1762592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a:extLst>
            <a:ext uri="{FF2B5EF4-FFF2-40B4-BE49-F238E27FC236}">
              <a16:creationId xmlns:a16="http://schemas.microsoft.com/office/drawing/2014/main" id="{AB8D9DD0-0CF6-4D15-B5EF-A9DCBDE1DB94}"/>
            </a:ext>
          </a:extLst>
        </xdr:cNvPr>
        <xdr:cNvSpPr txBox="1"/>
      </xdr:nvSpPr>
      <xdr:spPr>
        <a:xfrm>
          <a:off x="16149453" y="174826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a:extLst>
            <a:ext uri="{FF2B5EF4-FFF2-40B4-BE49-F238E27FC236}">
              <a16:creationId xmlns:a16="http://schemas.microsoft.com/office/drawing/2014/main" id="{DE3FF55C-05B2-4D1C-BFB4-00023E808DE3}"/>
            </a:ext>
          </a:extLst>
        </xdr:cNvPr>
        <xdr:cNvCxnSpPr/>
      </xdr:nvCxnSpPr>
      <xdr:spPr>
        <a:xfrm>
          <a:off x="16562717" y="17242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a:extLst>
            <a:ext uri="{FF2B5EF4-FFF2-40B4-BE49-F238E27FC236}">
              <a16:creationId xmlns:a16="http://schemas.microsoft.com/office/drawing/2014/main" id="{1F1A477F-4455-4DA6-99F9-45F122C2A08E}"/>
            </a:ext>
          </a:extLst>
        </xdr:cNvPr>
        <xdr:cNvSpPr txBox="1"/>
      </xdr:nvSpPr>
      <xdr:spPr>
        <a:xfrm>
          <a:off x="16149453" y="17099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a:extLst>
            <a:ext uri="{FF2B5EF4-FFF2-40B4-BE49-F238E27FC236}">
              <a16:creationId xmlns:a16="http://schemas.microsoft.com/office/drawing/2014/main" id="{B9B92386-F7B5-4AA1-944E-D33D273AE246}"/>
            </a:ext>
          </a:extLst>
        </xdr:cNvPr>
        <xdr:cNvCxnSpPr/>
      </xdr:nvCxnSpPr>
      <xdr:spPr>
        <a:xfrm>
          <a:off x="16562717" y="168596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a:extLst>
            <a:ext uri="{FF2B5EF4-FFF2-40B4-BE49-F238E27FC236}">
              <a16:creationId xmlns:a16="http://schemas.microsoft.com/office/drawing/2014/main" id="{79D0215E-0FB8-4723-B5A9-891045C9A0D1}"/>
            </a:ext>
          </a:extLst>
        </xdr:cNvPr>
        <xdr:cNvSpPr txBox="1"/>
      </xdr:nvSpPr>
      <xdr:spPr>
        <a:xfrm>
          <a:off x="16149453" y="167163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a:extLst>
            <a:ext uri="{FF2B5EF4-FFF2-40B4-BE49-F238E27FC236}">
              <a16:creationId xmlns:a16="http://schemas.microsoft.com/office/drawing/2014/main" id="{CCC636F4-AA27-4141-B0A0-BD6D559A8A48}"/>
            </a:ext>
          </a:extLst>
        </xdr:cNvPr>
        <xdr:cNvCxnSpPr/>
      </xdr:nvCxnSpPr>
      <xdr:spPr>
        <a:xfrm>
          <a:off x="16562717" y="164764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a:extLst>
            <a:ext uri="{FF2B5EF4-FFF2-40B4-BE49-F238E27FC236}">
              <a16:creationId xmlns:a16="http://schemas.microsoft.com/office/drawing/2014/main" id="{CCDF2B29-766A-4E76-A820-C04FC122025B}"/>
            </a:ext>
          </a:extLst>
        </xdr:cNvPr>
        <xdr:cNvSpPr txBox="1"/>
      </xdr:nvSpPr>
      <xdr:spPr>
        <a:xfrm>
          <a:off x="16149453"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87E11D08-A1B3-497C-BB87-56814F16FDF9}"/>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B6965266-4021-4F06-A176-7BAC86193630}"/>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72EEF743-A332-4ABB-B9DA-F7E9993534A9}"/>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711" name="直線コネクタ 710">
          <a:extLst>
            <a:ext uri="{FF2B5EF4-FFF2-40B4-BE49-F238E27FC236}">
              <a16:creationId xmlns:a16="http://schemas.microsoft.com/office/drawing/2014/main" id="{0E42AA9F-AEFD-414A-B919-6711EC8B1A39}"/>
            </a:ext>
          </a:extLst>
        </xdr:cNvPr>
        <xdr:cNvCxnSpPr/>
      </xdr:nvCxnSpPr>
      <xdr:spPr>
        <a:xfrm flipV="1">
          <a:off x="20076147" y="16393461"/>
          <a:ext cx="0" cy="14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712" name="【庁舎】&#10;一人当たり面積最小値テキスト">
          <a:extLst>
            <a:ext uri="{FF2B5EF4-FFF2-40B4-BE49-F238E27FC236}">
              <a16:creationId xmlns:a16="http://schemas.microsoft.com/office/drawing/2014/main" id="{1037492F-28E6-4CB3-BF40-68BE4A66F93D}"/>
            </a:ext>
          </a:extLst>
        </xdr:cNvPr>
        <xdr:cNvSpPr txBox="1"/>
      </xdr:nvSpPr>
      <xdr:spPr>
        <a:xfrm>
          <a:off x="20114883" y="178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13" name="直線コネクタ 712">
          <a:extLst>
            <a:ext uri="{FF2B5EF4-FFF2-40B4-BE49-F238E27FC236}">
              <a16:creationId xmlns:a16="http://schemas.microsoft.com/office/drawing/2014/main" id="{889075BA-04F8-4778-9818-373960719083}"/>
            </a:ext>
          </a:extLst>
        </xdr:cNvPr>
        <xdr:cNvCxnSpPr/>
      </xdr:nvCxnSpPr>
      <xdr:spPr>
        <a:xfrm>
          <a:off x="20005855" y="1782893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714" name="【庁舎】&#10;一人当たり面積最大値テキスト">
          <a:extLst>
            <a:ext uri="{FF2B5EF4-FFF2-40B4-BE49-F238E27FC236}">
              <a16:creationId xmlns:a16="http://schemas.microsoft.com/office/drawing/2014/main" id="{8A587A4D-CF12-42C0-9AFA-BC15DDA661A7}"/>
            </a:ext>
          </a:extLst>
        </xdr:cNvPr>
        <xdr:cNvSpPr txBox="1"/>
      </xdr:nvSpPr>
      <xdr:spPr>
        <a:xfrm>
          <a:off x="20114883" y="1616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715" name="直線コネクタ 714">
          <a:extLst>
            <a:ext uri="{FF2B5EF4-FFF2-40B4-BE49-F238E27FC236}">
              <a16:creationId xmlns:a16="http://schemas.microsoft.com/office/drawing/2014/main" id="{22405BE4-6368-4896-AE5B-6AE6441F67EF}"/>
            </a:ext>
          </a:extLst>
        </xdr:cNvPr>
        <xdr:cNvCxnSpPr/>
      </xdr:nvCxnSpPr>
      <xdr:spPr>
        <a:xfrm>
          <a:off x="20005855" y="1639346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716" name="【庁舎】&#10;一人当たり面積平均値テキスト">
          <a:extLst>
            <a:ext uri="{FF2B5EF4-FFF2-40B4-BE49-F238E27FC236}">
              <a16:creationId xmlns:a16="http://schemas.microsoft.com/office/drawing/2014/main" id="{3A755598-5C39-4DD3-8AF8-B6F5F339CEC6}"/>
            </a:ext>
          </a:extLst>
        </xdr:cNvPr>
        <xdr:cNvSpPr txBox="1"/>
      </xdr:nvSpPr>
      <xdr:spPr>
        <a:xfrm>
          <a:off x="20114883" y="1696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17" name="フローチャート: 判断 716">
          <a:extLst>
            <a:ext uri="{FF2B5EF4-FFF2-40B4-BE49-F238E27FC236}">
              <a16:creationId xmlns:a16="http://schemas.microsoft.com/office/drawing/2014/main" id="{F682BC33-B851-4E2A-A88C-792AF18BDE00}"/>
            </a:ext>
          </a:extLst>
        </xdr:cNvPr>
        <xdr:cNvSpPr/>
      </xdr:nvSpPr>
      <xdr:spPr>
        <a:xfrm>
          <a:off x="20025983" y="17114688"/>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18" name="フローチャート: 判断 717">
          <a:extLst>
            <a:ext uri="{FF2B5EF4-FFF2-40B4-BE49-F238E27FC236}">
              <a16:creationId xmlns:a16="http://schemas.microsoft.com/office/drawing/2014/main" id="{6A0B73CF-359F-4581-AA91-B0FE53C6CA4A}"/>
            </a:ext>
          </a:extLst>
        </xdr:cNvPr>
        <xdr:cNvSpPr/>
      </xdr:nvSpPr>
      <xdr:spPr>
        <a:xfrm>
          <a:off x="19277642" y="17124213"/>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19" name="フローチャート: 判断 718">
          <a:extLst>
            <a:ext uri="{FF2B5EF4-FFF2-40B4-BE49-F238E27FC236}">
              <a16:creationId xmlns:a16="http://schemas.microsoft.com/office/drawing/2014/main" id="{96BA1FEE-02D8-4556-AE90-EB3BB2559C80}"/>
            </a:ext>
          </a:extLst>
        </xdr:cNvPr>
        <xdr:cNvSpPr/>
      </xdr:nvSpPr>
      <xdr:spPr>
        <a:xfrm>
          <a:off x="18460528" y="17131833"/>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720" name="フローチャート: 判断 719">
          <a:extLst>
            <a:ext uri="{FF2B5EF4-FFF2-40B4-BE49-F238E27FC236}">
              <a16:creationId xmlns:a16="http://schemas.microsoft.com/office/drawing/2014/main" id="{E7597BCC-4323-4BD1-A60E-2185F6090CDF}"/>
            </a:ext>
          </a:extLst>
        </xdr:cNvPr>
        <xdr:cNvSpPr/>
      </xdr:nvSpPr>
      <xdr:spPr>
        <a:xfrm>
          <a:off x="17661387" y="1722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721" name="フローチャート: 判断 720">
          <a:extLst>
            <a:ext uri="{FF2B5EF4-FFF2-40B4-BE49-F238E27FC236}">
              <a16:creationId xmlns:a16="http://schemas.microsoft.com/office/drawing/2014/main" id="{141C8ECF-B1CB-457B-943E-CDDAD042E5A1}"/>
            </a:ext>
          </a:extLst>
        </xdr:cNvPr>
        <xdr:cNvSpPr/>
      </xdr:nvSpPr>
      <xdr:spPr>
        <a:xfrm>
          <a:off x="16862245" y="17252927"/>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CCD6FF23-5DC0-49B7-928A-1574F365ACBD}"/>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F583694-97D2-459A-88AD-FE09E50B0488}"/>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071AFD7-D365-4109-AC33-BF239A218375}"/>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BAF5E4F2-1432-42B9-B17B-AA06BF63FB34}"/>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EC7134A-1A3D-4D6B-9B2B-6E974FC22A1C}"/>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7" name="楕円 726">
          <a:extLst>
            <a:ext uri="{FF2B5EF4-FFF2-40B4-BE49-F238E27FC236}">
              <a16:creationId xmlns:a16="http://schemas.microsoft.com/office/drawing/2014/main" id="{0898F0D2-6166-4C7D-B779-9DEC85CA9DE2}"/>
            </a:ext>
          </a:extLst>
        </xdr:cNvPr>
        <xdr:cNvSpPr/>
      </xdr:nvSpPr>
      <xdr:spPr>
        <a:xfrm>
          <a:off x="20025983" y="17605603"/>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28" name="【庁舎】&#10;一人当たり面積該当値テキスト">
          <a:extLst>
            <a:ext uri="{FF2B5EF4-FFF2-40B4-BE49-F238E27FC236}">
              <a16:creationId xmlns:a16="http://schemas.microsoft.com/office/drawing/2014/main" id="{72ABF7DD-C602-4270-8EBC-24D4043E95FC}"/>
            </a:ext>
          </a:extLst>
        </xdr:cNvPr>
        <xdr:cNvSpPr txBox="1"/>
      </xdr:nvSpPr>
      <xdr:spPr>
        <a:xfrm>
          <a:off x="20114883" y="175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29" name="楕円 728">
          <a:extLst>
            <a:ext uri="{FF2B5EF4-FFF2-40B4-BE49-F238E27FC236}">
              <a16:creationId xmlns:a16="http://schemas.microsoft.com/office/drawing/2014/main" id="{7EBD4EDE-61B2-4874-B07F-1311305DBBC0}"/>
            </a:ext>
          </a:extLst>
        </xdr:cNvPr>
        <xdr:cNvSpPr/>
      </xdr:nvSpPr>
      <xdr:spPr>
        <a:xfrm>
          <a:off x="19277642" y="17613223"/>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152400</xdr:rowOff>
    </xdr:to>
    <xdr:cxnSp macro="">
      <xdr:nvCxnSpPr>
        <xdr:cNvPr id="730" name="直線コネクタ 729">
          <a:extLst>
            <a:ext uri="{FF2B5EF4-FFF2-40B4-BE49-F238E27FC236}">
              <a16:creationId xmlns:a16="http://schemas.microsoft.com/office/drawing/2014/main" id="{2DF21F6C-3377-4E27-BA35-D27C31A1AD03}"/>
            </a:ext>
          </a:extLst>
        </xdr:cNvPr>
        <xdr:cNvCxnSpPr/>
      </xdr:nvCxnSpPr>
      <xdr:spPr>
        <a:xfrm flipV="1">
          <a:off x="19319815" y="17656403"/>
          <a:ext cx="756968"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731" name="楕円 730">
          <a:extLst>
            <a:ext uri="{FF2B5EF4-FFF2-40B4-BE49-F238E27FC236}">
              <a16:creationId xmlns:a16="http://schemas.microsoft.com/office/drawing/2014/main" id="{F1293474-80E0-4820-9BAD-AD3A2395D8D8}"/>
            </a:ext>
          </a:extLst>
        </xdr:cNvPr>
        <xdr:cNvSpPr/>
      </xdr:nvSpPr>
      <xdr:spPr>
        <a:xfrm>
          <a:off x="18460528" y="1762274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161925</xdr:rowOff>
    </xdr:to>
    <xdr:cxnSp macro="">
      <xdr:nvCxnSpPr>
        <xdr:cNvPr id="732" name="直線コネクタ 731">
          <a:extLst>
            <a:ext uri="{FF2B5EF4-FFF2-40B4-BE49-F238E27FC236}">
              <a16:creationId xmlns:a16="http://schemas.microsoft.com/office/drawing/2014/main" id="{BA0A18C7-5F96-4347-8BE9-99F39EB5FE0D}"/>
            </a:ext>
          </a:extLst>
        </xdr:cNvPr>
        <xdr:cNvCxnSpPr/>
      </xdr:nvCxnSpPr>
      <xdr:spPr>
        <a:xfrm flipV="1">
          <a:off x="18511328" y="17664023"/>
          <a:ext cx="808487"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733" name="楕円 732">
          <a:extLst>
            <a:ext uri="{FF2B5EF4-FFF2-40B4-BE49-F238E27FC236}">
              <a16:creationId xmlns:a16="http://schemas.microsoft.com/office/drawing/2014/main" id="{CCCD4614-3DC0-4696-B626-D3D6CF610025}"/>
            </a:ext>
          </a:extLst>
        </xdr:cNvPr>
        <xdr:cNvSpPr/>
      </xdr:nvSpPr>
      <xdr:spPr>
        <a:xfrm>
          <a:off x="17661387" y="17478794"/>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161925</xdr:rowOff>
    </xdr:to>
    <xdr:cxnSp macro="">
      <xdr:nvCxnSpPr>
        <xdr:cNvPr id="734" name="直線コネクタ 733">
          <a:extLst>
            <a:ext uri="{FF2B5EF4-FFF2-40B4-BE49-F238E27FC236}">
              <a16:creationId xmlns:a16="http://schemas.microsoft.com/office/drawing/2014/main" id="{A445EBBD-BE5B-409B-930D-ACA829ED8858}"/>
            </a:ext>
          </a:extLst>
        </xdr:cNvPr>
        <xdr:cNvCxnSpPr/>
      </xdr:nvCxnSpPr>
      <xdr:spPr>
        <a:xfrm>
          <a:off x="17712187" y="17530673"/>
          <a:ext cx="799141"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149225</xdr:rowOff>
    </xdr:from>
    <xdr:to>
      <xdr:col>98</xdr:col>
      <xdr:colOff>38100</xdr:colOff>
      <xdr:row>106</xdr:row>
      <xdr:rowOff>79375</xdr:rowOff>
    </xdr:to>
    <xdr:sp macro="" textlink="">
      <xdr:nvSpPr>
        <xdr:cNvPr id="735" name="楕円 734">
          <a:extLst>
            <a:ext uri="{FF2B5EF4-FFF2-40B4-BE49-F238E27FC236}">
              <a16:creationId xmlns:a16="http://schemas.microsoft.com/office/drawing/2014/main" id="{014DE46B-66F3-4E81-A9F2-23B9235852D4}"/>
            </a:ext>
          </a:extLst>
        </xdr:cNvPr>
        <xdr:cNvSpPr/>
      </xdr:nvSpPr>
      <xdr:spPr>
        <a:xfrm>
          <a:off x="16862245" y="17488319"/>
          <a:ext cx="83629"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28575</xdr:rowOff>
    </xdr:to>
    <xdr:cxnSp macro="">
      <xdr:nvCxnSpPr>
        <xdr:cNvPr id="736" name="直線コネクタ 735">
          <a:extLst>
            <a:ext uri="{FF2B5EF4-FFF2-40B4-BE49-F238E27FC236}">
              <a16:creationId xmlns:a16="http://schemas.microsoft.com/office/drawing/2014/main" id="{C75A9F34-B564-4FEA-89AD-E0B881807982}"/>
            </a:ext>
          </a:extLst>
        </xdr:cNvPr>
        <xdr:cNvCxnSpPr/>
      </xdr:nvCxnSpPr>
      <xdr:spPr>
        <a:xfrm flipV="1">
          <a:off x="16904418" y="17530673"/>
          <a:ext cx="807769"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737" name="n_1aveValue【庁舎】&#10;一人当たり面積">
          <a:extLst>
            <a:ext uri="{FF2B5EF4-FFF2-40B4-BE49-F238E27FC236}">
              <a16:creationId xmlns:a16="http://schemas.microsoft.com/office/drawing/2014/main" id="{09645B80-E8A8-4326-BEFA-EF771ECD1FC3}"/>
            </a:ext>
          </a:extLst>
        </xdr:cNvPr>
        <xdr:cNvSpPr txBox="1"/>
      </xdr:nvSpPr>
      <xdr:spPr>
        <a:xfrm>
          <a:off x="19098840" y="1689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738" name="n_2aveValue【庁舎】&#10;一人当たり面積">
          <a:extLst>
            <a:ext uri="{FF2B5EF4-FFF2-40B4-BE49-F238E27FC236}">
              <a16:creationId xmlns:a16="http://schemas.microsoft.com/office/drawing/2014/main" id="{BF0788BE-0991-468A-872B-E9927F90A1F4}"/>
            </a:ext>
          </a:extLst>
        </xdr:cNvPr>
        <xdr:cNvSpPr txBox="1"/>
      </xdr:nvSpPr>
      <xdr:spPr>
        <a:xfrm>
          <a:off x="18294427" y="1690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8272</xdr:rowOff>
    </xdr:from>
    <xdr:ext cx="469744" cy="259045"/>
    <xdr:sp macro="" textlink="">
      <xdr:nvSpPr>
        <xdr:cNvPr id="739" name="n_3aveValue【庁舎】&#10;一人当たり面積">
          <a:extLst>
            <a:ext uri="{FF2B5EF4-FFF2-40B4-BE49-F238E27FC236}">
              <a16:creationId xmlns:a16="http://schemas.microsoft.com/office/drawing/2014/main" id="{415FFB6C-1D04-4F99-9E64-CC8A9742745A}"/>
            </a:ext>
          </a:extLst>
        </xdr:cNvPr>
        <xdr:cNvSpPr txBox="1"/>
      </xdr:nvSpPr>
      <xdr:spPr>
        <a:xfrm>
          <a:off x="17495285" y="1700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740" name="n_4aveValue【庁舎】&#10;一人当たり面積">
          <a:extLst>
            <a:ext uri="{FF2B5EF4-FFF2-40B4-BE49-F238E27FC236}">
              <a16:creationId xmlns:a16="http://schemas.microsoft.com/office/drawing/2014/main" id="{C208C664-F86B-4D83-8106-EBD359BFDF90}"/>
            </a:ext>
          </a:extLst>
        </xdr:cNvPr>
        <xdr:cNvSpPr txBox="1"/>
      </xdr:nvSpPr>
      <xdr:spPr>
        <a:xfrm>
          <a:off x="16696144" y="170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41" name="n_1mainValue【庁舎】&#10;一人当たり面積">
          <a:extLst>
            <a:ext uri="{FF2B5EF4-FFF2-40B4-BE49-F238E27FC236}">
              <a16:creationId xmlns:a16="http://schemas.microsoft.com/office/drawing/2014/main" id="{223CEEF9-F05F-4FDE-A7C0-1227DB50FE24}"/>
            </a:ext>
          </a:extLst>
        </xdr:cNvPr>
        <xdr:cNvSpPr txBox="1"/>
      </xdr:nvSpPr>
      <xdr:spPr>
        <a:xfrm>
          <a:off x="19098840" y="177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742" name="n_2mainValue【庁舎】&#10;一人当たり面積">
          <a:extLst>
            <a:ext uri="{FF2B5EF4-FFF2-40B4-BE49-F238E27FC236}">
              <a16:creationId xmlns:a16="http://schemas.microsoft.com/office/drawing/2014/main" id="{DA6E6771-89D8-4187-B0FA-A99C024B9171}"/>
            </a:ext>
          </a:extLst>
        </xdr:cNvPr>
        <xdr:cNvSpPr txBox="1"/>
      </xdr:nvSpPr>
      <xdr:spPr>
        <a:xfrm>
          <a:off x="18294427" y="177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743" name="n_3mainValue【庁舎】&#10;一人当たり面積">
          <a:extLst>
            <a:ext uri="{FF2B5EF4-FFF2-40B4-BE49-F238E27FC236}">
              <a16:creationId xmlns:a16="http://schemas.microsoft.com/office/drawing/2014/main" id="{1191231A-2F73-4167-BE69-C5A7D7C95043}"/>
            </a:ext>
          </a:extLst>
        </xdr:cNvPr>
        <xdr:cNvSpPr txBox="1"/>
      </xdr:nvSpPr>
      <xdr:spPr>
        <a:xfrm>
          <a:off x="17495285" y="175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70502</xdr:rowOff>
    </xdr:from>
    <xdr:ext cx="469744" cy="259045"/>
    <xdr:sp macro="" textlink="">
      <xdr:nvSpPr>
        <xdr:cNvPr id="744" name="n_4mainValue【庁舎】&#10;一人当たり面積">
          <a:extLst>
            <a:ext uri="{FF2B5EF4-FFF2-40B4-BE49-F238E27FC236}">
              <a16:creationId xmlns:a16="http://schemas.microsoft.com/office/drawing/2014/main" id="{22AB1F9A-85AD-4E77-B1A9-76ADF1E71ED5}"/>
            </a:ext>
          </a:extLst>
        </xdr:cNvPr>
        <xdr:cNvSpPr txBox="1"/>
      </xdr:nvSpPr>
      <xdr:spPr>
        <a:xfrm>
          <a:off x="16696144" y="175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D2E7409F-D821-45ED-A4CA-10127B2199FA}"/>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574C6407-FF1E-4D29-90B6-58F1468E5C79}"/>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B03A7BCC-D70E-4278-BE1E-3ABBD3BD6532}"/>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一般廃棄物処理施設については施設の更新工事に伴い</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で数値が改善している。</a:t>
          </a:r>
        </a:p>
        <a:p>
          <a:r>
            <a:rPr kumimoji="1" lang="ja-JP" altLang="en-US" sz="1300">
              <a:latin typeface="ＭＳ Ｐゴシック" panose="020B0600070205080204" pitchFamily="50" charset="-128"/>
              <a:ea typeface="ＭＳ Ｐゴシック" panose="020B0600070205080204" pitchFamily="50" charset="-128"/>
            </a:rPr>
            <a:t>保健センター、消防施設については有形固定資産減価償却率が類似団体平均値に近い数値となっているが、それ以外の施設については高い数値となっており、老朽化が進んでいる状況にある。</a:t>
          </a:r>
        </a:p>
        <a:p>
          <a:r>
            <a:rPr kumimoji="1" lang="ja-JP" altLang="en-US" sz="1300">
              <a:latin typeface="ＭＳ Ｐゴシック" panose="020B0600070205080204" pitchFamily="50" charset="-128"/>
              <a:ea typeface="ＭＳ Ｐゴシック" panose="020B0600070205080204" pitchFamily="50" charset="-128"/>
            </a:rPr>
            <a:t>類似団体より高い水準にある各施設については、今後公共施設等総合管理計画に基づき、更新、統廃合、長寿命化等を計画的に行い改善を図る。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6fl2.mori.local\&#12452;&#12531;&#12479;&#12540;&#12493;&#12483;&#12488;&#20596;filesv\101&#32207;&#21209;&#35506;\&#36001;&#25919;&#20418;\&#12304;&#36001;&#25919;&#38306;&#20418;&#12305;\&#12304;&#36001;&#25919;&#29366;&#27841;&#36039;&#26009;&#38598;&#12305;\R4&#24180;&#24230;&#20998;\02%20&#25552;&#20986;\02%202&#22238;&#30446;\&#12304;&#36001;&#25919;&#29366;&#27841;&#36039;&#26009;&#38598;&#12305;_013455_&#26862;&#30010;_2022(2&#22238;&#30446;).xlsx" TargetMode="External"/><Relationship Id="rId1" Type="http://schemas.openxmlformats.org/officeDocument/2006/relationships/externalLinkPath" Target="/101&#32207;&#21209;&#35506;/&#36001;&#25919;&#20418;/&#12304;&#36001;&#25919;&#38306;&#20418;&#12305;/&#12304;&#36001;&#25919;&#29366;&#27841;&#36039;&#26009;&#38598;&#12305;/R4&#24180;&#24230;&#20998;/02%20&#25552;&#20986;/02%202&#22238;&#30446;/&#12304;&#36001;&#25919;&#29366;&#27841;&#36039;&#26009;&#38598;&#12305;_013455_&#26862;&#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45.4</v>
          </cell>
          <cell r="BX51">
            <v>50</v>
          </cell>
          <cell r="CF51">
            <v>29.6</v>
          </cell>
        </row>
        <row r="53">
          <cell r="BP53">
            <v>68.8</v>
          </cell>
          <cell r="BX53">
            <v>69.5</v>
          </cell>
          <cell r="CF53">
            <v>71</v>
          </cell>
          <cell r="CN53">
            <v>72.2</v>
          </cell>
          <cell r="CV53">
            <v>72.400000000000006</v>
          </cell>
        </row>
        <row r="55">
          <cell r="AN55" t="str">
            <v>類似団体内平均値</v>
          </cell>
          <cell r="BP55">
            <v>19.8</v>
          </cell>
          <cell r="BX55">
            <v>20</v>
          </cell>
          <cell r="CF55">
            <v>32.4</v>
          </cell>
          <cell r="CN55">
            <v>20</v>
          </cell>
          <cell r="CV55">
            <v>7.4</v>
          </cell>
        </row>
        <row r="57">
          <cell r="BP57">
            <v>59.7</v>
          </cell>
          <cell r="BX57">
            <v>60.7</v>
          </cell>
          <cell r="CF57">
            <v>64.2</v>
          </cell>
          <cell r="CN57">
            <v>67</v>
          </cell>
          <cell r="CV57">
            <v>67.8</v>
          </cell>
        </row>
        <row r="72">
          <cell r="BP72" t="str">
            <v>H30</v>
          </cell>
          <cell r="BX72" t="str">
            <v>R01</v>
          </cell>
          <cell r="CF72" t="str">
            <v>R02</v>
          </cell>
          <cell r="CN72" t="str">
            <v>R03</v>
          </cell>
          <cell r="CV72" t="str">
            <v>R04</v>
          </cell>
        </row>
        <row r="73">
          <cell r="AN73" t="str">
            <v>当該団体値</v>
          </cell>
          <cell r="BP73">
            <v>45.4</v>
          </cell>
          <cell r="BX73">
            <v>50</v>
          </cell>
          <cell r="CF73">
            <v>29.6</v>
          </cell>
        </row>
        <row r="75">
          <cell r="BP75">
            <v>14.2</v>
          </cell>
          <cell r="BX75">
            <v>14.3</v>
          </cell>
          <cell r="CF75">
            <v>13.8</v>
          </cell>
          <cell r="CN75">
            <v>12.2</v>
          </cell>
          <cell r="CV75">
            <v>10.6</v>
          </cell>
        </row>
        <row r="77">
          <cell r="AN77" t="str">
            <v>類似団体内平均値</v>
          </cell>
          <cell r="BP77">
            <v>19.8</v>
          </cell>
          <cell r="BX77">
            <v>20</v>
          </cell>
          <cell r="CF77">
            <v>32.4</v>
          </cell>
          <cell r="CN77">
            <v>20</v>
          </cell>
          <cell r="CV77">
            <v>7.4</v>
          </cell>
        </row>
        <row r="79">
          <cell r="BP79">
            <v>8.8000000000000007</v>
          </cell>
          <cell r="BX79">
            <v>8.9</v>
          </cell>
          <cell r="CF79">
            <v>9.5</v>
          </cell>
          <cell r="CN79">
            <v>9.5</v>
          </cell>
          <cell r="CV79">
            <v>9.4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9"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2.95000000000000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3.8" thickBot="1" x14ac:dyDescent="0.2">
      <c r="B2" s="176" t="s">
        <v>83</v>
      </c>
      <c r="C2" s="176"/>
      <c r="D2" s="177"/>
    </row>
    <row r="3" spans="1:119" ht="18.7"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14591151</v>
      </c>
      <c r="BO4" s="436"/>
      <c r="BP4" s="436"/>
      <c r="BQ4" s="436"/>
      <c r="BR4" s="436"/>
      <c r="BS4" s="436"/>
      <c r="BT4" s="436"/>
      <c r="BU4" s="437"/>
      <c r="BV4" s="435">
        <v>14232368</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1.7</v>
      </c>
      <c r="CU4" s="576"/>
      <c r="CV4" s="576"/>
      <c r="CW4" s="576"/>
      <c r="CX4" s="576"/>
      <c r="CY4" s="576"/>
      <c r="CZ4" s="576"/>
      <c r="DA4" s="577"/>
      <c r="DB4" s="575">
        <v>1.3</v>
      </c>
      <c r="DC4" s="576"/>
      <c r="DD4" s="576"/>
      <c r="DE4" s="576"/>
      <c r="DF4" s="576"/>
      <c r="DG4" s="576"/>
      <c r="DH4" s="576"/>
      <c r="DI4" s="577"/>
    </row>
    <row r="5" spans="1:119" ht="18.7"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14302004</v>
      </c>
      <c r="BO5" s="407"/>
      <c r="BP5" s="407"/>
      <c r="BQ5" s="407"/>
      <c r="BR5" s="407"/>
      <c r="BS5" s="407"/>
      <c r="BT5" s="407"/>
      <c r="BU5" s="408"/>
      <c r="BV5" s="406">
        <v>14107528</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93</v>
      </c>
      <c r="CU5" s="404"/>
      <c r="CV5" s="404"/>
      <c r="CW5" s="404"/>
      <c r="CX5" s="404"/>
      <c r="CY5" s="404"/>
      <c r="CZ5" s="404"/>
      <c r="DA5" s="405"/>
      <c r="DB5" s="403">
        <v>90.8</v>
      </c>
      <c r="DC5" s="404"/>
      <c r="DD5" s="404"/>
      <c r="DE5" s="404"/>
      <c r="DF5" s="404"/>
      <c r="DG5" s="404"/>
      <c r="DH5" s="404"/>
      <c r="DI5" s="405"/>
    </row>
    <row r="6" spans="1:119" ht="18.7"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289147</v>
      </c>
      <c r="BO6" s="407"/>
      <c r="BP6" s="407"/>
      <c r="BQ6" s="407"/>
      <c r="BR6" s="407"/>
      <c r="BS6" s="407"/>
      <c r="BT6" s="407"/>
      <c r="BU6" s="408"/>
      <c r="BV6" s="406">
        <v>124840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93.9</v>
      </c>
      <c r="CU6" s="550"/>
      <c r="CV6" s="550"/>
      <c r="CW6" s="550"/>
      <c r="CX6" s="550"/>
      <c r="CY6" s="550"/>
      <c r="CZ6" s="550"/>
      <c r="DA6" s="551"/>
      <c r="DB6" s="549">
        <v>94.3</v>
      </c>
      <c r="DC6" s="550"/>
      <c r="DD6" s="550"/>
      <c r="DE6" s="550"/>
      <c r="DF6" s="550"/>
      <c r="DG6" s="550"/>
      <c r="DH6" s="550"/>
      <c r="DI6" s="551"/>
    </row>
    <row r="7" spans="1:119" ht="18.7"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183725</v>
      </c>
      <c r="BO7" s="407"/>
      <c r="BP7" s="407"/>
      <c r="BQ7" s="407"/>
      <c r="BR7" s="407"/>
      <c r="BS7" s="407"/>
      <c r="BT7" s="407"/>
      <c r="BU7" s="408"/>
      <c r="BV7" s="406">
        <v>42477</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6120733</v>
      </c>
      <c r="CU7" s="407"/>
      <c r="CV7" s="407"/>
      <c r="CW7" s="407"/>
      <c r="CX7" s="407"/>
      <c r="CY7" s="407"/>
      <c r="CZ7" s="407"/>
      <c r="DA7" s="408"/>
      <c r="DB7" s="406">
        <v>6418934</v>
      </c>
      <c r="DC7" s="407"/>
      <c r="DD7" s="407"/>
      <c r="DE7" s="407"/>
      <c r="DF7" s="407"/>
      <c r="DG7" s="407"/>
      <c r="DH7" s="407"/>
      <c r="DI7" s="408"/>
    </row>
    <row r="8" spans="1:119" ht="18.7"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96</v>
      </c>
      <c r="AV8" s="465"/>
      <c r="AW8" s="465"/>
      <c r="AX8" s="465"/>
      <c r="AY8" s="420" t="s">
        <v>111</v>
      </c>
      <c r="AZ8" s="421"/>
      <c r="BA8" s="421"/>
      <c r="BB8" s="421"/>
      <c r="BC8" s="421"/>
      <c r="BD8" s="421"/>
      <c r="BE8" s="421"/>
      <c r="BF8" s="421"/>
      <c r="BG8" s="421"/>
      <c r="BH8" s="421"/>
      <c r="BI8" s="421"/>
      <c r="BJ8" s="421"/>
      <c r="BK8" s="421"/>
      <c r="BL8" s="421"/>
      <c r="BM8" s="422"/>
      <c r="BN8" s="406">
        <v>105422</v>
      </c>
      <c r="BO8" s="407"/>
      <c r="BP8" s="407"/>
      <c r="BQ8" s="407"/>
      <c r="BR8" s="407"/>
      <c r="BS8" s="407"/>
      <c r="BT8" s="407"/>
      <c r="BU8" s="408"/>
      <c r="BV8" s="406">
        <v>82363</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v>
      </c>
      <c r="DC8" s="510"/>
      <c r="DD8" s="510"/>
      <c r="DE8" s="510"/>
      <c r="DF8" s="510"/>
      <c r="DG8" s="510"/>
      <c r="DH8" s="510"/>
      <c r="DI8" s="511"/>
    </row>
    <row r="9" spans="1:119" ht="18.7" customHeight="1" thickBot="1" x14ac:dyDescent="0.2">
      <c r="A9" s="175"/>
      <c r="B9" s="538" t="s">
        <v>113</v>
      </c>
      <c r="C9" s="539"/>
      <c r="D9" s="539"/>
      <c r="E9" s="539"/>
      <c r="F9" s="539"/>
      <c r="G9" s="539"/>
      <c r="H9" s="539"/>
      <c r="I9" s="539"/>
      <c r="J9" s="539"/>
      <c r="K9" s="457"/>
      <c r="L9" s="540" t="s">
        <v>114</v>
      </c>
      <c r="M9" s="541"/>
      <c r="N9" s="541"/>
      <c r="O9" s="541"/>
      <c r="P9" s="541"/>
      <c r="Q9" s="542"/>
      <c r="R9" s="543">
        <v>14338</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96</v>
      </c>
      <c r="AV9" s="465"/>
      <c r="AW9" s="465"/>
      <c r="AX9" s="465"/>
      <c r="AY9" s="420" t="s">
        <v>117</v>
      </c>
      <c r="AZ9" s="421"/>
      <c r="BA9" s="421"/>
      <c r="BB9" s="421"/>
      <c r="BC9" s="421"/>
      <c r="BD9" s="421"/>
      <c r="BE9" s="421"/>
      <c r="BF9" s="421"/>
      <c r="BG9" s="421"/>
      <c r="BH9" s="421"/>
      <c r="BI9" s="421"/>
      <c r="BJ9" s="421"/>
      <c r="BK9" s="421"/>
      <c r="BL9" s="421"/>
      <c r="BM9" s="422"/>
      <c r="BN9" s="406">
        <v>23059</v>
      </c>
      <c r="BO9" s="407"/>
      <c r="BP9" s="407"/>
      <c r="BQ9" s="407"/>
      <c r="BR9" s="407"/>
      <c r="BS9" s="407"/>
      <c r="BT9" s="407"/>
      <c r="BU9" s="408"/>
      <c r="BV9" s="406">
        <v>1479</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13.3</v>
      </c>
      <c r="CU9" s="404"/>
      <c r="CV9" s="404"/>
      <c r="CW9" s="404"/>
      <c r="CX9" s="404"/>
      <c r="CY9" s="404"/>
      <c r="CZ9" s="404"/>
      <c r="DA9" s="405"/>
      <c r="DB9" s="403">
        <v>16.2</v>
      </c>
      <c r="DC9" s="404"/>
      <c r="DD9" s="404"/>
      <c r="DE9" s="404"/>
      <c r="DF9" s="404"/>
      <c r="DG9" s="404"/>
      <c r="DH9" s="404"/>
      <c r="DI9" s="405"/>
    </row>
    <row r="10" spans="1:119" ht="18.7" customHeight="1" thickBot="1" x14ac:dyDescent="0.2">
      <c r="A10" s="175"/>
      <c r="B10" s="538"/>
      <c r="C10" s="539"/>
      <c r="D10" s="539"/>
      <c r="E10" s="539"/>
      <c r="F10" s="539"/>
      <c r="G10" s="539"/>
      <c r="H10" s="539"/>
      <c r="I10" s="539"/>
      <c r="J10" s="539"/>
      <c r="K10" s="457"/>
      <c r="L10" s="362" t="s">
        <v>119</v>
      </c>
      <c r="M10" s="363"/>
      <c r="N10" s="363"/>
      <c r="O10" s="363"/>
      <c r="P10" s="363"/>
      <c r="Q10" s="364"/>
      <c r="R10" s="359">
        <v>15946</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418</v>
      </c>
      <c r="BO10" s="407"/>
      <c r="BP10" s="407"/>
      <c r="BQ10" s="407"/>
      <c r="BR10" s="407"/>
      <c r="BS10" s="407"/>
      <c r="BT10" s="407"/>
      <c r="BU10" s="408"/>
      <c r="BV10" s="406">
        <v>134905</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 customHeight="1" x14ac:dyDescent="0.15">
      <c r="A12" s="175"/>
      <c r="B12" s="512" t="s">
        <v>131</v>
      </c>
      <c r="C12" s="513"/>
      <c r="D12" s="513"/>
      <c r="E12" s="513"/>
      <c r="F12" s="513"/>
      <c r="G12" s="513"/>
      <c r="H12" s="513"/>
      <c r="I12" s="513"/>
      <c r="J12" s="513"/>
      <c r="K12" s="514"/>
      <c r="L12" s="521" t="s">
        <v>132</v>
      </c>
      <c r="M12" s="522"/>
      <c r="N12" s="522"/>
      <c r="O12" s="522"/>
      <c r="P12" s="522"/>
      <c r="Q12" s="523"/>
      <c r="R12" s="524">
        <v>14155</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140</v>
      </c>
      <c r="DC12" s="510"/>
      <c r="DD12" s="510"/>
      <c r="DE12" s="510"/>
      <c r="DF12" s="510"/>
      <c r="DG12" s="510"/>
      <c r="DH12" s="510"/>
      <c r="DI12" s="511"/>
    </row>
    <row r="13" spans="1:119" ht="18.7" customHeight="1" x14ac:dyDescent="0.15">
      <c r="A13" s="175"/>
      <c r="B13" s="515"/>
      <c r="C13" s="516"/>
      <c r="D13" s="516"/>
      <c r="E13" s="516"/>
      <c r="F13" s="516"/>
      <c r="G13" s="516"/>
      <c r="H13" s="516"/>
      <c r="I13" s="516"/>
      <c r="J13" s="516"/>
      <c r="K13" s="517"/>
      <c r="L13" s="190"/>
      <c r="M13" s="490" t="s">
        <v>141</v>
      </c>
      <c r="N13" s="491"/>
      <c r="O13" s="491"/>
      <c r="P13" s="491"/>
      <c r="Q13" s="492"/>
      <c r="R13" s="493">
        <v>13753</v>
      </c>
      <c r="S13" s="494"/>
      <c r="T13" s="494"/>
      <c r="U13" s="494"/>
      <c r="V13" s="495"/>
      <c r="W13" s="496" t="s">
        <v>142</v>
      </c>
      <c r="X13" s="392"/>
      <c r="Y13" s="392"/>
      <c r="Z13" s="392"/>
      <c r="AA13" s="392"/>
      <c r="AB13" s="393"/>
      <c r="AC13" s="359">
        <v>1572</v>
      </c>
      <c r="AD13" s="360"/>
      <c r="AE13" s="360"/>
      <c r="AF13" s="360"/>
      <c r="AG13" s="361"/>
      <c r="AH13" s="359">
        <v>1825</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23477</v>
      </c>
      <c r="BO13" s="407"/>
      <c r="BP13" s="407"/>
      <c r="BQ13" s="407"/>
      <c r="BR13" s="407"/>
      <c r="BS13" s="407"/>
      <c r="BT13" s="407"/>
      <c r="BU13" s="408"/>
      <c r="BV13" s="406">
        <v>136384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10.6</v>
      </c>
      <c r="CU13" s="404"/>
      <c r="CV13" s="404"/>
      <c r="CW13" s="404"/>
      <c r="CX13" s="404"/>
      <c r="CY13" s="404"/>
      <c r="CZ13" s="404"/>
      <c r="DA13" s="405"/>
      <c r="DB13" s="403">
        <v>12.2</v>
      </c>
      <c r="DC13" s="404"/>
      <c r="DD13" s="404"/>
      <c r="DE13" s="404"/>
      <c r="DF13" s="404"/>
      <c r="DG13" s="404"/>
      <c r="DH13" s="404"/>
      <c r="DI13" s="405"/>
    </row>
    <row r="14" spans="1:119" ht="18.7" customHeight="1" thickBot="1" x14ac:dyDescent="0.2">
      <c r="A14" s="175"/>
      <c r="B14" s="515"/>
      <c r="C14" s="516"/>
      <c r="D14" s="516"/>
      <c r="E14" s="516"/>
      <c r="F14" s="516"/>
      <c r="G14" s="516"/>
      <c r="H14" s="516"/>
      <c r="I14" s="516"/>
      <c r="J14" s="516"/>
      <c r="K14" s="517"/>
      <c r="L14" s="480" t="s">
        <v>147</v>
      </c>
      <c r="M14" s="533"/>
      <c r="N14" s="533"/>
      <c r="O14" s="533"/>
      <c r="P14" s="533"/>
      <c r="Q14" s="534"/>
      <c r="R14" s="493">
        <v>14456</v>
      </c>
      <c r="S14" s="494"/>
      <c r="T14" s="494"/>
      <c r="U14" s="494"/>
      <c r="V14" s="495"/>
      <c r="W14" s="497"/>
      <c r="X14" s="395"/>
      <c r="Y14" s="395"/>
      <c r="Z14" s="395"/>
      <c r="AA14" s="395"/>
      <c r="AB14" s="396"/>
      <c r="AC14" s="486">
        <v>22.1</v>
      </c>
      <c r="AD14" s="487"/>
      <c r="AE14" s="487"/>
      <c r="AF14" s="487"/>
      <c r="AG14" s="488"/>
      <c r="AH14" s="486">
        <v>23.4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140</v>
      </c>
      <c r="CU14" s="504"/>
      <c r="CV14" s="504"/>
      <c r="CW14" s="504"/>
      <c r="CX14" s="504"/>
      <c r="CY14" s="504"/>
      <c r="CZ14" s="504"/>
      <c r="DA14" s="505"/>
      <c r="DB14" s="503" t="s">
        <v>149</v>
      </c>
      <c r="DC14" s="504"/>
      <c r="DD14" s="504"/>
      <c r="DE14" s="504"/>
      <c r="DF14" s="504"/>
      <c r="DG14" s="504"/>
      <c r="DH14" s="504"/>
      <c r="DI14" s="505"/>
    </row>
    <row r="15" spans="1:119" ht="18.7" customHeight="1" x14ac:dyDescent="0.15">
      <c r="A15" s="175"/>
      <c r="B15" s="515"/>
      <c r="C15" s="516"/>
      <c r="D15" s="516"/>
      <c r="E15" s="516"/>
      <c r="F15" s="516"/>
      <c r="G15" s="516"/>
      <c r="H15" s="516"/>
      <c r="I15" s="516"/>
      <c r="J15" s="516"/>
      <c r="K15" s="517"/>
      <c r="L15" s="190"/>
      <c r="M15" s="490" t="s">
        <v>150</v>
      </c>
      <c r="N15" s="491"/>
      <c r="O15" s="491"/>
      <c r="P15" s="491"/>
      <c r="Q15" s="492"/>
      <c r="R15" s="493">
        <v>14157</v>
      </c>
      <c r="S15" s="494"/>
      <c r="T15" s="494"/>
      <c r="U15" s="494"/>
      <c r="V15" s="495"/>
      <c r="W15" s="496" t="s">
        <v>151</v>
      </c>
      <c r="X15" s="392"/>
      <c r="Y15" s="392"/>
      <c r="Z15" s="392"/>
      <c r="AA15" s="392"/>
      <c r="AB15" s="393"/>
      <c r="AC15" s="359">
        <v>2120</v>
      </c>
      <c r="AD15" s="360"/>
      <c r="AE15" s="360"/>
      <c r="AF15" s="360"/>
      <c r="AG15" s="361"/>
      <c r="AH15" s="359">
        <v>2266</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1731092</v>
      </c>
      <c r="BO15" s="436"/>
      <c r="BP15" s="436"/>
      <c r="BQ15" s="436"/>
      <c r="BR15" s="436"/>
      <c r="BS15" s="436"/>
      <c r="BT15" s="436"/>
      <c r="BU15" s="437"/>
      <c r="BV15" s="435">
        <v>1684149</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 customHeight="1" x14ac:dyDescent="0.15">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29.8</v>
      </c>
      <c r="AD16" s="487"/>
      <c r="AE16" s="487"/>
      <c r="AF16" s="487"/>
      <c r="AG16" s="488"/>
      <c r="AH16" s="486">
        <v>29</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5616652</v>
      </c>
      <c r="BO16" s="407"/>
      <c r="BP16" s="407"/>
      <c r="BQ16" s="407"/>
      <c r="BR16" s="407"/>
      <c r="BS16" s="407"/>
      <c r="BT16" s="407"/>
      <c r="BU16" s="408"/>
      <c r="BV16" s="406">
        <v>5757363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 customHeight="1" thickBot="1" x14ac:dyDescent="0.2">
      <c r="A17" s="175"/>
      <c r="B17" s="518"/>
      <c r="C17" s="519"/>
      <c r="D17" s="519"/>
      <c r="E17" s="519"/>
      <c r="F17" s="519"/>
      <c r="G17" s="519"/>
      <c r="H17" s="519"/>
      <c r="I17" s="519"/>
      <c r="J17" s="519"/>
      <c r="K17" s="520"/>
      <c r="L17" s="194"/>
      <c r="M17" s="499" t="s">
        <v>157</v>
      </c>
      <c r="N17" s="500"/>
      <c r="O17" s="500"/>
      <c r="P17" s="500"/>
      <c r="Q17" s="501"/>
      <c r="R17" s="483" t="s">
        <v>158</v>
      </c>
      <c r="S17" s="484"/>
      <c r="T17" s="484"/>
      <c r="U17" s="484"/>
      <c r="V17" s="485"/>
      <c r="W17" s="496" t="s">
        <v>159</v>
      </c>
      <c r="X17" s="392"/>
      <c r="Y17" s="392"/>
      <c r="Z17" s="392"/>
      <c r="AA17" s="392"/>
      <c r="AB17" s="393"/>
      <c r="AC17" s="359">
        <v>3421</v>
      </c>
      <c r="AD17" s="360"/>
      <c r="AE17" s="360"/>
      <c r="AF17" s="360"/>
      <c r="AG17" s="361"/>
      <c r="AH17" s="359">
        <v>3711</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2172150</v>
      </c>
      <c r="BO17" s="407"/>
      <c r="BP17" s="407"/>
      <c r="BQ17" s="407"/>
      <c r="BR17" s="407"/>
      <c r="BS17" s="407"/>
      <c r="BT17" s="407"/>
      <c r="BU17" s="408"/>
      <c r="BV17" s="406">
        <v>2090933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 customHeight="1" thickBot="1" x14ac:dyDescent="0.2">
      <c r="A18" s="175"/>
      <c r="B18" s="456" t="s">
        <v>161</v>
      </c>
      <c r="C18" s="457"/>
      <c r="D18" s="457"/>
      <c r="E18" s="458"/>
      <c r="F18" s="458"/>
      <c r="G18" s="458"/>
      <c r="H18" s="458"/>
      <c r="I18" s="458"/>
      <c r="J18" s="458"/>
      <c r="K18" s="458"/>
      <c r="L18" s="459">
        <v>368.79</v>
      </c>
      <c r="M18" s="459"/>
      <c r="N18" s="459"/>
      <c r="O18" s="459"/>
      <c r="P18" s="459"/>
      <c r="Q18" s="459"/>
      <c r="R18" s="460"/>
      <c r="S18" s="460"/>
      <c r="T18" s="460"/>
      <c r="U18" s="460"/>
      <c r="V18" s="461"/>
      <c r="W18" s="477"/>
      <c r="X18" s="478"/>
      <c r="Y18" s="478"/>
      <c r="Z18" s="478"/>
      <c r="AA18" s="478"/>
      <c r="AB18" s="502"/>
      <c r="AC18" s="376">
        <v>48.1</v>
      </c>
      <c r="AD18" s="377"/>
      <c r="AE18" s="377"/>
      <c r="AF18" s="377"/>
      <c r="AG18" s="462"/>
      <c r="AH18" s="376">
        <v>47.6</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5779483</v>
      </c>
      <c r="BO18" s="407"/>
      <c r="BP18" s="407"/>
      <c r="BQ18" s="407"/>
      <c r="BR18" s="407"/>
      <c r="BS18" s="407"/>
      <c r="BT18" s="407"/>
      <c r="BU18" s="408"/>
      <c r="BV18" s="406">
        <v>5989897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 customHeight="1" thickBot="1" x14ac:dyDescent="0.2">
      <c r="A19" s="175"/>
      <c r="B19" s="456" t="s">
        <v>163</v>
      </c>
      <c r="C19" s="457"/>
      <c r="D19" s="457"/>
      <c r="E19" s="458"/>
      <c r="F19" s="458"/>
      <c r="G19" s="458"/>
      <c r="H19" s="458"/>
      <c r="I19" s="458"/>
      <c r="J19" s="458"/>
      <c r="K19" s="458"/>
      <c r="L19" s="466">
        <v>39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7254291</v>
      </c>
      <c r="BO19" s="407"/>
      <c r="BP19" s="407"/>
      <c r="BQ19" s="407"/>
      <c r="BR19" s="407"/>
      <c r="BS19" s="407"/>
      <c r="BT19" s="407"/>
      <c r="BU19" s="408"/>
      <c r="BV19" s="406">
        <v>7280048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 customHeight="1" thickBot="1" x14ac:dyDescent="0.2">
      <c r="A20" s="175"/>
      <c r="B20" s="456" t="s">
        <v>165</v>
      </c>
      <c r="C20" s="457"/>
      <c r="D20" s="457"/>
      <c r="E20" s="458"/>
      <c r="F20" s="458"/>
      <c r="G20" s="458"/>
      <c r="H20" s="458"/>
      <c r="I20" s="458"/>
      <c r="J20" s="458"/>
      <c r="K20" s="458"/>
      <c r="L20" s="466">
        <v>6330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 customHeight="1" thickBot="1" x14ac:dyDescent="0.2">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 customHeight="1" x14ac:dyDescent="0.15">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9575909</v>
      </c>
      <c r="BO22" s="436"/>
      <c r="BP22" s="436"/>
      <c r="BQ22" s="436"/>
      <c r="BR22" s="436"/>
      <c r="BS22" s="436"/>
      <c r="BT22" s="436"/>
      <c r="BU22" s="437"/>
      <c r="BV22" s="435">
        <v>9285868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8164191</v>
      </c>
      <c r="BO23" s="407"/>
      <c r="BP23" s="407"/>
      <c r="BQ23" s="407"/>
      <c r="BR23" s="407"/>
      <c r="BS23" s="407"/>
      <c r="BT23" s="407"/>
      <c r="BU23" s="408"/>
      <c r="BV23" s="406">
        <v>7810466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 customHeight="1" thickBot="1" x14ac:dyDescent="0.2">
      <c r="A24" s="175"/>
      <c r="B24" s="385"/>
      <c r="C24" s="386"/>
      <c r="D24" s="387"/>
      <c r="E24" s="362" t="s">
        <v>175</v>
      </c>
      <c r="F24" s="363"/>
      <c r="G24" s="363"/>
      <c r="H24" s="363"/>
      <c r="I24" s="363"/>
      <c r="J24" s="363"/>
      <c r="K24" s="364"/>
      <c r="L24" s="359">
        <v>1</v>
      </c>
      <c r="M24" s="360"/>
      <c r="N24" s="360"/>
      <c r="O24" s="360"/>
      <c r="P24" s="361"/>
      <c r="Q24" s="359">
        <v>8120</v>
      </c>
      <c r="R24" s="360"/>
      <c r="S24" s="360"/>
      <c r="T24" s="360"/>
      <c r="U24" s="360"/>
      <c r="V24" s="361"/>
      <c r="W24" s="449"/>
      <c r="X24" s="386"/>
      <c r="Y24" s="387"/>
      <c r="Z24" s="362" t="s">
        <v>176</v>
      </c>
      <c r="AA24" s="363"/>
      <c r="AB24" s="363"/>
      <c r="AC24" s="363"/>
      <c r="AD24" s="363"/>
      <c r="AE24" s="363"/>
      <c r="AF24" s="363"/>
      <c r="AG24" s="364"/>
      <c r="AH24" s="359">
        <v>241</v>
      </c>
      <c r="AI24" s="360"/>
      <c r="AJ24" s="360"/>
      <c r="AK24" s="360"/>
      <c r="AL24" s="361"/>
      <c r="AM24" s="359">
        <v>722277</v>
      </c>
      <c r="AN24" s="360"/>
      <c r="AO24" s="360"/>
      <c r="AP24" s="360"/>
      <c r="AQ24" s="360"/>
      <c r="AR24" s="361"/>
      <c r="AS24" s="359">
        <v>2997</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6111421</v>
      </c>
      <c r="BO24" s="407"/>
      <c r="BP24" s="407"/>
      <c r="BQ24" s="407"/>
      <c r="BR24" s="407"/>
      <c r="BS24" s="407"/>
      <c r="BT24" s="407"/>
      <c r="BU24" s="408"/>
      <c r="BV24" s="406">
        <v>5511850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 customHeight="1" x14ac:dyDescent="0.15">
      <c r="A25" s="175"/>
      <c r="B25" s="385"/>
      <c r="C25" s="386"/>
      <c r="D25" s="387"/>
      <c r="E25" s="362" t="s">
        <v>178</v>
      </c>
      <c r="F25" s="363"/>
      <c r="G25" s="363"/>
      <c r="H25" s="363"/>
      <c r="I25" s="363"/>
      <c r="J25" s="363"/>
      <c r="K25" s="364"/>
      <c r="L25" s="359">
        <v>1</v>
      </c>
      <c r="M25" s="360"/>
      <c r="N25" s="360"/>
      <c r="O25" s="360"/>
      <c r="P25" s="361"/>
      <c r="Q25" s="359">
        <v>6530</v>
      </c>
      <c r="R25" s="360"/>
      <c r="S25" s="360"/>
      <c r="T25" s="360"/>
      <c r="U25" s="360"/>
      <c r="V25" s="361"/>
      <c r="W25" s="449"/>
      <c r="X25" s="386"/>
      <c r="Y25" s="387"/>
      <c r="Z25" s="362" t="s">
        <v>179</v>
      </c>
      <c r="AA25" s="363"/>
      <c r="AB25" s="363"/>
      <c r="AC25" s="363"/>
      <c r="AD25" s="363"/>
      <c r="AE25" s="363"/>
      <c r="AF25" s="363"/>
      <c r="AG25" s="364"/>
      <c r="AH25" s="359">
        <v>43</v>
      </c>
      <c r="AI25" s="360"/>
      <c r="AJ25" s="360"/>
      <c r="AK25" s="360"/>
      <c r="AL25" s="361"/>
      <c r="AM25" s="359">
        <v>130634</v>
      </c>
      <c r="AN25" s="360"/>
      <c r="AO25" s="360"/>
      <c r="AP25" s="360"/>
      <c r="AQ25" s="360"/>
      <c r="AR25" s="361"/>
      <c r="AS25" s="359">
        <v>3038</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732100</v>
      </c>
      <c r="BO25" s="436"/>
      <c r="BP25" s="436"/>
      <c r="BQ25" s="436"/>
      <c r="BR25" s="436"/>
      <c r="BS25" s="436"/>
      <c r="BT25" s="436"/>
      <c r="BU25" s="437"/>
      <c r="BV25" s="435">
        <v>739493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 customHeight="1" x14ac:dyDescent="0.15">
      <c r="A26" s="175"/>
      <c r="B26" s="385"/>
      <c r="C26" s="386"/>
      <c r="D26" s="387"/>
      <c r="E26" s="362" t="s">
        <v>181</v>
      </c>
      <c r="F26" s="363"/>
      <c r="G26" s="363"/>
      <c r="H26" s="363"/>
      <c r="I26" s="363"/>
      <c r="J26" s="363"/>
      <c r="K26" s="364"/>
      <c r="L26" s="359">
        <v>1</v>
      </c>
      <c r="M26" s="360"/>
      <c r="N26" s="360"/>
      <c r="O26" s="360"/>
      <c r="P26" s="361"/>
      <c r="Q26" s="359">
        <v>5840</v>
      </c>
      <c r="R26" s="360"/>
      <c r="S26" s="360"/>
      <c r="T26" s="360"/>
      <c r="U26" s="360"/>
      <c r="V26" s="361"/>
      <c r="W26" s="449"/>
      <c r="X26" s="386"/>
      <c r="Y26" s="387"/>
      <c r="Z26" s="362" t="s">
        <v>182</v>
      </c>
      <c r="AA26" s="417"/>
      <c r="AB26" s="417"/>
      <c r="AC26" s="417"/>
      <c r="AD26" s="417"/>
      <c r="AE26" s="417"/>
      <c r="AF26" s="417"/>
      <c r="AG26" s="418"/>
      <c r="AH26" s="359">
        <v>17</v>
      </c>
      <c r="AI26" s="360"/>
      <c r="AJ26" s="360"/>
      <c r="AK26" s="360"/>
      <c r="AL26" s="361"/>
      <c r="AM26" s="359">
        <v>55454</v>
      </c>
      <c r="AN26" s="360"/>
      <c r="AO26" s="360"/>
      <c r="AP26" s="360"/>
      <c r="AQ26" s="360"/>
      <c r="AR26" s="361"/>
      <c r="AS26" s="359">
        <v>3262</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139</v>
      </c>
      <c r="BO26" s="407"/>
      <c r="BP26" s="407"/>
      <c r="BQ26" s="407"/>
      <c r="BR26" s="407"/>
      <c r="BS26" s="407"/>
      <c r="BT26" s="407"/>
      <c r="BU26" s="408"/>
      <c r="BV26" s="406" t="s">
        <v>149</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 customHeight="1" thickBot="1" x14ac:dyDescent="0.2">
      <c r="A27" s="175"/>
      <c r="B27" s="385"/>
      <c r="C27" s="386"/>
      <c r="D27" s="387"/>
      <c r="E27" s="362" t="s">
        <v>184</v>
      </c>
      <c r="F27" s="363"/>
      <c r="G27" s="363"/>
      <c r="H27" s="363"/>
      <c r="I27" s="363"/>
      <c r="J27" s="363"/>
      <c r="K27" s="364"/>
      <c r="L27" s="359">
        <v>1</v>
      </c>
      <c r="M27" s="360"/>
      <c r="N27" s="360"/>
      <c r="O27" s="360"/>
      <c r="P27" s="361"/>
      <c r="Q27" s="359">
        <v>2950</v>
      </c>
      <c r="R27" s="360"/>
      <c r="S27" s="360"/>
      <c r="T27" s="360"/>
      <c r="U27" s="360"/>
      <c r="V27" s="361"/>
      <c r="W27" s="449"/>
      <c r="X27" s="386"/>
      <c r="Y27" s="387"/>
      <c r="Z27" s="362" t="s">
        <v>185</v>
      </c>
      <c r="AA27" s="363"/>
      <c r="AB27" s="363"/>
      <c r="AC27" s="363"/>
      <c r="AD27" s="363"/>
      <c r="AE27" s="363"/>
      <c r="AF27" s="363"/>
      <c r="AG27" s="364"/>
      <c r="AH27" s="359">
        <v>12</v>
      </c>
      <c r="AI27" s="360"/>
      <c r="AJ27" s="360"/>
      <c r="AK27" s="360"/>
      <c r="AL27" s="361"/>
      <c r="AM27" s="359">
        <v>30528</v>
      </c>
      <c r="AN27" s="360"/>
      <c r="AO27" s="360"/>
      <c r="AP27" s="360"/>
      <c r="AQ27" s="360"/>
      <c r="AR27" s="361"/>
      <c r="AS27" s="359">
        <v>2544</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t="s">
        <v>139</v>
      </c>
      <c r="BO27" s="441"/>
      <c r="BP27" s="441"/>
      <c r="BQ27" s="441"/>
      <c r="BR27" s="441"/>
      <c r="BS27" s="441"/>
      <c r="BT27" s="441"/>
      <c r="BU27" s="442"/>
      <c r="BV27" s="440" t="s">
        <v>140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 customHeight="1" x14ac:dyDescent="0.15">
      <c r="A28" s="175"/>
      <c r="B28" s="385"/>
      <c r="C28" s="386"/>
      <c r="D28" s="387"/>
      <c r="E28" s="362" t="s">
        <v>187</v>
      </c>
      <c r="F28" s="363"/>
      <c r="G28" s="363"/>
      <c r="H28" s="363"/>
      <c r="I28" s="363"/>
      <c r="J28" s="363"/>
      <c r="K28" s="364"/>
      <c r="L28" s="359">
        <v>1</v>
      </c>
      <c r="M28" s="360"/>
      <c r="N28" s="360"/>
      <c r="O28" s="360"/>
      <c r="P28" s="361"/>
      <c r="Q28" s="359">
        <v>2250</v>
      </c>
      <c r="R28" s="360"/>
      <c r="S28" s="360"/>
      <c r="T28" s="360"/>
      <c r="U28" s="360"/>
      <c r="V28" s="361"/>
      <c r="W28" s="449"/>
      <c r="X28" s="386"/>
      <c r="Y28" s="387"/>
      <c r="Z28" s="362" t="s">
        <v>188</v>
      </c>
      <c r="AA28" s="363"/>
      <c r="AB28" s="363"/>
      <c r="AC28" s="363"/>
      <c r="AD28" s="363"/>
      <c r="AE28" s="363"/>
      <c r="AF28" s="363"/>
      <c r="AG28" s="364"/>
      <c r="AH28" s="359" t="s">
        <v>189</v>
      </c>
      <c r="AI28" s="360"/>
      <c r="AJ28" s="360"/>
      <c r="AK28" s="360"/>
      <c r="AL28" s="361"/>
      <c r="AM28" s="359" t="s">
        <v>149</v>
      </c>
      <c r="AN28" s="360"/>
      <c r="AO28" s="360"/>
      <c r="AP28" s="360"/>
      <c r="AQ28" s="360"/>
      <c r="AR28" s="361"/>
      <c r="AS28" s="359" t="s">
        <v>139</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1615723</v>
      </c>
      <c r="BO28" s="436"/>
      <c r="BP28" s="436"/>
      <c r="BQ28" s="436"/>
      <c r="BR28" s="436"/>
      <c r="BS28" s="436"/>
      <c r="BT28" s="436"/>
      <c r="BU28" s="437"/>
      <c r="BV28" s="435">
        <v>1615295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 customHeight="1" x14ac:dyDescent="0.15">
      <c r="A29" s="175"/>
      <c r="B29" s="385"/>
      <c r="C29" s="386"/>
      <c r="D29" s="387"/>
      <c r="E29" s="362" t="s">
        <v>191</v>
      </c>
      <c r="F29" s="363"/>
      <c r="G29" s="363"/>
      <c r="H29" s="363"/>
      <c r="I29" s="363"/>
      <c r="J29" s="363"/>
      <c r="K29" s="364"/>
      <c r="L29" s="359">
        <v>14</v>
      </c>
      <c r="M29" s="360"/>
      <c r="N29" s="360"/>
      <c r="O29" s="360"/>
      <c r="P29" s="361"/>
      <c r="Q29" s="359">
        <v>1950</v>
      </c>
      <c r="R29" s="360"/>
      <c r="S29" s="360"/>
      <c r="T29" s="360"/>
      <c r="U29" s="360"/>
      <c r="V29" s="361"/>
      <c r="W29" s="450"/>
      <c r="X29" s="451"/>
      <c r="Y29" s="452"/>
      <c r="Z29" s="362" t="s">
        <v>192</v>
      </c>
      <c r="AA29" s="363"/>
      <c r="AB29" s="363"/>
      <c r="AC29" s="363"/>
      <c r="AD29" s="363"/>
      <c r="AE29" s="363"/>
      <c r="AF29" s="363"/>
      <c r="AG29" s="364"/>
      <c r="AH29" s="359">
        <v>253</v>
      </c>
      <c r="AI29" s="360"/>
      <c r="AJ29" s="360"/>
      <c r="AK29" s="360"/>
      <c r="AL29" s="361"/>
      <c r="AM29" s="359">
        <v>752805</v>
      </c>
      <c r="AN29" s="360"/>
      <c r="AO29" s="360"/>
      <c r="AP29" s="360"/>
      <c r="AQ29" s="360"/>
      <c r="AR29" s="361"/>
      <c r="AS29" s="359">
        <v>2976</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65988</v>
      </c>
      <c r="BO29" s="407"/>
      <c r="BP29" s="407"/>
      <c r="BQ29" s="407"/>
      <c r="BR29" s="407"/>
      <c r="BS29" s="407"/>
      <c r="BT29" s="407"/>
      <c r="BU29" s="408"/>
      <c r="BV29" s="406">
        <v>66161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2930690</v>
      </c>
      <c r="BO30" s="441"/>
      <c r="BP30" s="441"/>
      <c r="BQ30" s="441"/>
      <c r="BR30" s="441"/>
      <c r="BS30" s="441"/>
      <c r="BT30" s="441"/>
      <c r="BU30" s="442"/>
      <c r="BV30" s="440">
        <v>2935395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6" customHeight="1" x14ac:dyDescent="0.15">
      <c r="A31" s="175"/>
      <c r="B31" s="200"/>
      <c r="DI31" s="201"/>
    </row>
    <row r="32" spans="1:113" ht="13.6" customHeight="1" x14ac:dyDescent="0.15">
      <c r="A32" s="175"/>
      <c r="B32" s="202"/>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201"/>
    </row>
    <row r="33" spans="1:113" ht="13.6" customHeight="1" x14ac:dyDescent="0.15">
      <c r="A33" s="175"/>
      <c r="B33" s="202"/>
      <c r="C33" s="358" t="s">
        <v>201</v>
      </c>
      <c r="D33" s="358"/>
      <c r="E33" s="357" t="s">
        <v>202</v>
      </c>
      <c r="F33" s="357"/>
      <c r="G33" s="357"/>
      <c r="H33" s="357"/>
      <c r="I33" s="357"/>
      <c r="J33" s="357"/>
      <c r="K33" s="357"/>
      <c r="L33" s="357"/>
      <c r="M33" s="357"/>
      <c r="N33" s="357"/>
      <c r="O33" s="357"/>
      <c r="P33" s="357"/>
      <c r="Q33" s="357"/>
      <c r="R33" s="357"/>
      <c r="S33" s="357"/>
      <c r="T33" s="179"/>
      <c r="U33" s="358" t="s">
        <v>203</v>
      </c>
      <c r="V33" s="358"/>
      <c r="W33" s="357" t="s">
        <v>204</v>
      </c>
      <c r="X33" s="357"/>
      <c r="Y33" s="357"/>
      <c r="Z33" s="357"/>
      <c r="AA33" s="357"/>
      <c r="AB33" s="357"/>
      <c r="AC33" s="357"/>
      <c r="AD33" s="357"/>
      <c r="AE33" s="357"/>
      <c r="AF33" s="357"/>
      <c r="AG33" s="357"/>
      <c r="AH33" s="357"/>
      <c r="AI33" s="357"/>
      <c r="AJ33" s="357"/>
      <c r="AK33" s="357"/>
      <c r="AL33" s="179"/>
      <c r="AM33" s="358" t="s">
        <v>201</v>
      </c>
      <c r="AN33" s="358"/>
      <c r="AO33" s="357" t="s">
        <v>205</v>
      </c>
      <c r="AP33" s="357"/>
      <c r="AQ33" s="357"/>
      <c r="AR33" s="357"/>
      <c r="AS33" s="357"/>
      <c r="AT33" s="357"/>
      <c r="AU33" s="357"/>
      <c r="AV33" s="357"/>
      <c r="AW33" s="357"/>
      <c r="AX33" s="357"/>
      <c r="AY33" s="357"/>
      <c r="AZ33" s="357"/>
      <c r="BA33" s="357"/>
      <c r="BB33" s="357"/>
      <c r="BC33" s="357"/>
      <c r="BD33" s="185"/>
      <c r="BE33" s="357" t="s">
        <v>206</v>
      </c>
      <c r="BF33" s="357"/>
      <c r="BG33" s="357" t="s">
        <v>207</v>
      </c>
      <c r="BH33" s="357"/>
      <c r="BI33" s="357"/>
      <c r="BJ33" s="357"/>
      <c r="BK33" s="357"/>
      <c r="BL33" s="357"/>
      <c r="BM33" s="357"/>
      <c r="BN33" s="357"/>
      <c r="BO33" s="357"/>
      <c r="BP33" s="357"/>
      <c r="BQ33" s="357"/>
      <c r="BR33" s="357"/>
      <c r="BS33" s="357"/>
      <c r="BT33" s="357"/>
      <c r="BU33" s="357"/>
      <c r="BV33" s="185"/>
      <c r="BW33" s="358" t="s">
        <v>206</v>
      </c>
      <c r="BX33" s="358"/>
      <c r="BY33" s="357" t="s">
        <v>208</v>
      </c>
      <c r="BZ33" s="357"/>
      <c r="CA33" s="357"/>
      <c r="CB33" s="357"/>
      <c r="CC33" s="357"/>
      <c r="CD33" s="357"/>
      <c r="CE33" s="357"/>
      <c r="CF33" s="357"/>
      <c r="CG33" s="357"/>
      <c r="CH33" s="357"/>
      <c r="CI33" s="357"/>
      <c r="CJ33" s="357"/>
      <c r="CK33" s="357"/>
      <c r="CL33" s="357"/>
      <c r="CM33" s="357"/>
      <c r="CN33" s="179"/>
      <c r="CO33" s="358" t="s">
        <v>209</v>
      </c>
      <c r="CP33" s="358"/>
      <c r="CQ33" s="357" t="s">
        <v>210</v>
      </c>
      <c r="CR33" s="357"/>
      <c r="CS33" s="357"/>
      <c r="CT33" s="357"/>
      <c r="CU33" s="357"/>
      <c r="CV33" s="357"/>
      <c r="CW33" s="357"/>
      <c r="CX33" s="357"/>
      <c r="CY33" s="357"/>
      <c r="CZ33" s="357"/>
      <c r="DA33" s="357"/>
      <c r="DB33" s="357"/>
      <c r="DC33" s="357"/>
      <c r="DD33" s="357"/>
      <c r="DE33" s="357"/>
      <c r="DF33" s="179"/>
      <c r="DG33" s="356" t="s">
        <v>211</v>
      </c>
      <c r="DH33" s="356"/>
      <c r="DI33" s="180"/>
    </row>
    <row r="34" spans="1:113" ht="32.299999999999997"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森町国民健康保険特別会計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森町水道事業会計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森町港湾整備事業特別会計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渡島廃棄物処理広域連合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99999999999997" customHeight="1" x14ac:dyDescent="0.15">
      <c r="A35" s="175"/>
      <c r="B35" s="202"/>
      <c r="C35" s="354">
        <f>IF(E35="","",C34+1)</f>
        <v>2</v>
      </c>
      <c r="D35" s="354"/>
      <c r="E35" s="355" t="str">
        <f>IF('各会計、関係団体の財政状況及び健全化判断比率'!B8="","",'各会計、関係団体の財政状況及び健全化判断比率'!B8)</f>
        <v>森町ホタテ未利用資源リサイクル事業特別会計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森町介護保険事業特別会計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森町国民健康保険病院事業会計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渡島・檜山地方税滞納整理機構</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99999999999997"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森町後期高齢者医療特別会計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森町公共下水道事業会計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99999999999997"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森町介護サービス事業特別会計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99999999999997"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99999999999997"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99999999999997"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99999999999997"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99999999999997"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99999999999997"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6"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351" t="s">
        <v>213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220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7tO7k9s1B76yxLA8gsHelnTVmJfpwXqFFnzkcwgPoi/nGZgDl2XUyJE/HDcP1Lbpulu4cFUBIhuX3xxHr7rPA==" saltValue="kanQYN9mYGhVQ7Sp8x9A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6"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221</v>
      </c>
      <c r="DI1" s="705"/>
      <c r="DJ1" s="705"/>
      <c r="DK1" s="705"/>
      <c r="DL1" s="705"/>
      <c r="DM1" s="705"/>
      <c r="DN1" s="706"/>
      <c r="DO1" s="208"/>
      <c r="DP1" s="704" t="s">
        <v>222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6"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227</v>
      </c>
      <c r="S4" s="661"/>
      <c r="T4" s="661"/>
      <c r="U4" s="661"/>
      <c r="V4" s="661"/>
      <c r="W4" s="661"/>
      <c r="X4" s="661"/>
      <c r="Y4" s="662"/>
      <c r="Z4" s="660" t="s">
        <v>228</v>
      </c>
      <c r="AA4" s="661"/>
      <c r="AB4" s="661"/>
      <c r="AC4" s="662"/>
      <c r="AD4" s="660" t="s">
        <v>229</v>
      </c>
      <c r="AE4" s="661"/>
      <c r="AF4" s="661"/>
      <c r="AG4" s="661"/>
      <c r="AH4" s="661"/>
      <c r="AI4" s="661"/>
      <c r="AJ4" s="661"/>
      <c r="AK4" s="662"/>
      <c r="AL4" s="660" t="s">
        <v>228</v>
      </c>
      <c r="AM4" s="661"/>
      <c r="AN4" s="661"/>
      <c r="AO4" s="662"/>
      <c r="AP4" s="707" t="s">
        <v>230</v>
      </c>
      <c r="AQ4" s="707"/>
      <c r="AR4" s="707"/>
      <c r="AS4" s="707"/>
      <c r="AT4" s="707"/>
      <c r="AU4" s="707"/>
      <c r="AV4" s="707"/>
      <c r="AW4" s="707"/>
      <c r="AX4" s="707"/>
      <c r="AY4" s="707"/>
      <c r="AZ4" s="707"/>
      <c r="BA4" s="707"/>
      <c r="BB4" s="707"/>
      <c r="BC4" s="707"/>
      <c r="BD4" s="707"/>
      <c r="BE4" s="707"/>
      <c r="BF4" s="707"/>
      <c r="BG4" s="707" t="s">
        <v>231</v>
      </c>
      <c r="BH4" s="707"/>
      <c r="BI4" s="707"/>
      <c r="BJ4" s="707"/>
      <c r="BK4" s="707"/>
      <c r="BL4" s="707"/>
      <c r="BM4" s="707"/>
      <c r="BN4" s="707"/>
      <c r="BO4" s="707" t="s">
        <v>228</v>
      </c>
      <c r="BP4" s="707"/>
      <c r="BQ4" s="707"/>
      <c r="BR4" s="707"/>
      <c r="BS4" s="707" t="s">
        <v>232</v>
      </c>
      <c r="BT4" s="707"/>
      <c r="BU4" s="707"/>
      <c r="BV4" s="707"/>
      <c r="BW4" s="707"/>
      <c r="BX4" s="707"/>
      <c r="BY4" s="707"/>
      <c r="BZ4" s="707"/>
      <c r="CA4" s="707"/>
      <c r="CB4" s="707"/>
      <c r="CD4" s="660" t="s">
        <v>233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234</v>
      </c>
      <c r="C5" s="667"/>
      <c r="D5" s="667"/>
      <c r="E5" s="667"/>
      <c r="F5" s="667"/>
      <c r="G5" s="667"/>
      <c r="H5" s="667"/>
      <c r="I5" s="667"/>
      <c r="J5" s="667"/>
      <c r="K5" s="667"/>
      <c r="L5" s="667"/>
      <c r="M5" s="667"/>
      <c r="N5" s="667"/>
      <c r="O5" s="667"/>
      <c r="P5" s="667"/>
      <c r="Q5" s="668"/>
      <c r="R5" s="663">
        <v>1703086</v>
      </c>
      <c r="S5" s="664"/>
      <c r="T5" s="664"/>
      <c r="U5" s="664"/>
      <c r="V5" s="664"/>
      <c r="W5" s="664"/>
      <c r="X5" s="664"/>
      <c r="Y5" s="689"/>
      <c r="Z5" s="702">
        <v>11.7</v>
      </c>
      <c r="AA5" s="702"/>
      <c r="AB5" s="702"/>
      <c r="AC5" s="702"/>
      <c r="AD5" s="703">
        <v>1703086</v>
      </c>
      <c r="AE5" s="703"/>
      <c r="AF5" s="703"/>
      <c r="AG5" s="703"/>
      <c r="AH5" s="703"/>
      <c r="AI5" s="703"/>
      <c r="AJ5" s="703"/>
      <c r="AK5" s="703"/>
      <c r="AL5" s="690">
        <v>27.7</v>
      </c>
      <c r="AM5" s="672"/>
      <c r="AN5" s="672"/>
      <c r="AO5" s="691"/>
      <c r="AP5" s="666" t="s">
        <v>235</v>
      </c>
      <c r="AQ5" s="667"/>
      <c r="AR5" s="667"/>
      <c r="AS5" s="667"/>
      <c r="AT5" s="667"/>
      <c r="AU5" s="667"/>
      <c r="AV5" s="667"/>
      <c r="AW5" s="667"/>
      <c r="AX5" s="667"/>
      <c r="AY5" s="667"/>
      <c r="AZ5" s="667"/>
      <c r="BA5" s="667"/>
      <c r="BB5" s="667"/>
      <c r="BC5" s="667"/>
      <c r="BD5" s="667"/>
      <c r="BE5" s="667"/>
      <c r="BF5" s="668"/>
      <c r="BG5" s="608">
        <v>1696971</v>
      </c>
      <c r="BH5" s="609"/>
      <c r="BI5" s="609"/>
      <c r="BJ5" s="609"/>
      <c r="BK5" s="609"/>
      <c r="BL5" s="609"/>
      <c r="BM5" s="609"/>
      <c r="BN5" s="610"/>
      <c r="BO5" s="646">
        <v>99.6</v>
      </c>
      <c r="BP5" s="646"/>
      <c r="BQ5" s="646"/>
      <c r="BR5" s="646"/>
      <c r="BS5" s="647">
        <v>38299</v>
      </c>
      <c r="BT5" s="647"/>
      <c r="BU5" s="647"/>
      <c r="BV5" s="647"/>
      <c r="BW5" s="647"/>
      <c r="BX5" s="647"/>
      <c r="BY5" s="647"/>
      <c r="BZ5" s="647"/>
      <c r="CA5" s="647"/>
      <c r="CB5" s="687"/>
      <c r="CD5" s="660" t="s">
        <v>230</v>
      </c>
      <c r="CE5" s="661"/>
      <c r="CF5" s="661"/>
      <c r="CG5" s="661"/>
      <c r="CH5" s="661"/>
      <c r="CI5" s="661"/>
      <c r="CJ5" s="661"/>
      <c r="CK5" s="661"/>
      <c r="CL5" s="661"/>
      <c r="CM5" s="661"/>
      <c r="CN5" s="661"/>
      <c r="CO5" s="661"/>
      <c r="CP5" s="661"/>
      <c r="CQ5" s="662"/>
      <c r="CR5" s="660" t="s">
        <v>236</v>
      </c>
      <c r="CS5" s="661"/>
      <c r="CT5" s="661"/>
      <c r="CU5" s="661"/>
      <c r="CV5" s="661"/>
      <c r="CW5" s="661"/>
      <c r="CX5" s="661"/>
      <c r="CY5" s="662"/>
      <c r="CZ5" s="660" t="s">
        <v>228</v>
      </c>
      <c r="DA5" s="661"/>
      <c r="DB5" s="661"/>
      <c r="DC5" s="662"/>
      <c r="DD5" s="660" t="s">
        <v>237</v>
      </c>
      <c r="DE5" s="661"/>
      <c r="DF5" s="661"/>
      <c r="DG5" s="661"/>
      <c r="DH5" s="661"/>
      <c r="DI5" s="661"/>
      <c r="DJ5" s="661"/>
      <c r="DK5" s="661"/>
      <c r="DL5" s="661"/>
      <c r="DM5" s="661"/>
      <c r="DN5" s="661"/>
      <c r="DO5" s="661"/>
      <c r="DP5" s="662"/>
      <c r="DQ5" s="660" t="s">
        <v>238</v>
      </c>
      <c r="DR5" s="661"/>
      <c r="DS5" s="661"/>
      <c r="DT5" s="661"/>
      <c r="DU5" s="661"/>
      <c r="DV5" s="661"/>
      <c r="DW5" s="661"/>
      <c r="DX5" s="661"/>
      <c r="DY5" s="661"/>
      <c r="DZ5" s="661"/>
      <c r="EA5" s="661"/>
      <c r="EB5" s="661"/>
      <c r="EC5" s="662"/>
    </row>
    <row r="6" spans="2:143" ht="11.25" customHeight="1" x14ac:dyDescent="0.15">
      <c r="B6" s="605" t="s">
        <v>239</v>
      </c>
      <c r="C6" s="606"/>
      <c r="D6" s="606"/>
      <c r="E6" s="606"/>
      <c r="F6" s="606"/>
      <c r="G6" s="606"/>
      <c r="H6" s="606"/>
      <c r="I6" s="606"/>
      <c r="J6" s="606"/>
      <c r="K6" s="606"/>
      <c r="L6" s="606"/>
      <c r="M6" s="606"/>
      <c r="N6" s="606"/>
      <c r="O6" s="606"/>
      <c r="P6" s="606"/>
      <c r="Q6" s="607"/>
      <c r="R6" s="608">
        <v>99003</v>
      </c>
      <c r="S6" s="609"/>
      <c r="T6" s="609"/>
      <c r="U6" s="609"/>
      <c r="V6" s="609"/>
      <c r="W6" s="609"/>
      <c r="X6" s="609"/>
      <c r="Y6" s="610"/>
      <c r="Z6" s="646">
        <v>0.7</v>
      </c>
      <c r="AA6" s="646"/>
      <c r="AB6" s="646"/>
      <c r="AC6" s="646"/>
      <c r="AD6" s="647">
        <v>99003</v>
      </c>
      <c r="AE6" s="647"/>
      <c r="AF6" s="647"/>
      <c r="AG6" s="647"/>
      <c r="AH6" s="647"/>
      <c r="AI6" s="647"/>
      <c r="AJ6" s="647"/>
      <c r="AK6" s="647"/>
      <c r="AL6" s="611">
        <v>1.6</v>
      </c>
      <c r="AM6" s="612"/>
      <c r="AN6" s="612"/>
      <c r="AO6" s="648"/>
      <c r="AP6" s="605" t="s">
        <v>240</v>
      </c>
      <c r="AQ6" s="606"/>
      <c r="AR6" s="606"/>
      <c r="AS6" s="606"/>
      <c r="AT6" s="606"/>
      <c r="AU6" s="606"/>
      <c r="AV6" s="606"/>
      <c r="AW6" s="606"/>
      <c r="AX6" s="606"/>
      <c r="AY6" s="606"/>
      <c r="AZ6" s="606"/>
      <c r="BA6" s="606"/>
      <c r="BB6" s="606"/>
      <c r="BC6" s="606"/>
      <c r="BD6" s="606"/>
      <c r="BE6" s="606"/>
      <c r="BF6" s="607"/>
      <c r="BG6" s="608">
        <v>1696971</v>
      </c>
      <c r="BH6" s="609"/>
      <c r="BI6" s="609"/>
      <c r="BJ6" s="609"/>
      <c r="BK6" s="609"/>
      <c r="BL6" s="609"/>
      <c r="BM6" s="609"/>
      <c r="BN6" s="610"/>
      <c r="BO6" s="646">
        <v>99.6</v>
      </c>
      <c r="BP6" s="646"/>
      <c r="BQ6" s="646"/>
      <c r="BR6" s="646"/>
      <c r="BS6" s="647">
        <v>38299</v>
      </c>
      <c r="BT6" s="647"/>
      <c r="BU6" s="647"/>
      <c r="BV6" s="647"/>
      <c r="BW6" s="647"/>
      <c r="BX6" s="647"/>
      <c r="BY6" s="647"/>
      <c r="BZ6" s="647"/>
      <c r="CA6" s="647"/>
      <c r="CB6" s="687"/>
      <c r="CD6" s="666" t="s">
        <v>241</v>
      </c>
      <c r="CE6" s="667"/>
      <c r="CF6" s="667"/>
      <c r="CG6" s="667"/>
      <c r="CH6" s="667"/>
      <c r="CI6" s="667"/>
      <c r="CJ6" s="667"/>
      <c r="CK6" s="667"/>
      <c r="CL6" s="667"/>
      <c r="CM6" s="667"/>
      <c r="CN6" s="667"/>
      <c r="CO6" s="667"/>
      <c r="CP6" s="667"/>
      <c r="CQ6" s="668"/>
      <c r="CR6" s="608">
        <v>99821</v>
      </c>
      <c r="CS6" s="609"/>
      <c r="CT6" s="609"/>
      <c r="CU6" s="609"/>
      <c r="CV6" s="609"/>
      <c r="CW6" s="609"/>
      <c r="CX6" s="609"/>
      <c r="CY6" s="610"/>
      <c r="CZ6" s="690">
        <v>0.7</v>
      </c>
      <c r="DA6" s="672"/>
      <c r="DB6" s="672"/>
      <c r="DC6" s="692"/>
      <c r="DD6" s="614" t="s">
        <v>149</v>
      </c>
      <c r="DE6" s="609"/>
      <c r="DF6" s="609"/>
      <c r="DG6" s="609"/>
      <c r="DH6" s="609"/>
      <c r="DI6" s="609"/>
      <c r="DJ6" s="609"/>
      <c r="DK6" s="609"/>
      <c r="DL6" s="609"/>
      <c r="DM6" s="609"/>
      <c r="DN6" s="609"/>
      <c r="DO6" s="609"/>
      <c r="DP6" s="610"/>
      <c r="DQ6" s="614">
        <v>99821</v>
      </c>
      <c r="DR6" s="609"/>
      <c r="DS6" s="609"/>
      <c r="DT6" s="609"/>
      <c r="DU6" s="609"/>
      <c r="DV6" s="609"/>
      <c r="DW6" s="609"/>
      <c r="DX6" s="609"/>
      <c r="DY6" s="609"/>
      <c r="DZ6" s="609"/>
      <c r="EA6" s="609"/>
      <c r="EB6" s="609"/>
      <c r="EC6" s="645"/>
    </row>
    <row r="7" spans="2:143" ht="11.25" customHeight="1" x14ac:dyDescent="0.15">
      <c r="B7" s="605" t="s">
        <v>242</v>
      </c>
      <c r="C7" s="606"/>
      <c r="D7" s="606"/>
      <c r="E7" s="606"/>
      <c r="F7" s="606"/>
      <c r="G7" s="606"/>
      <c r="H7" s="606"/>
      <c r="I7" s="606"/>
      <c r="J7" s="606"/>
      <c r="K7" s="606"/>
      <c r="L7" s="606"/>
      <c r="M7" s="606"/>
      <c r="N7" s="606"/>
      <c r="O7" s="606"/>
      <c r="P7" s="606"/>
      <c r="Q7" s="607"/>
      <c r="R7" s="608">
        <v>537</v>
      </c>
      <c r="S7" s="609"/>
      <c r="T7" s="609"/>
      <c r="U7" s="609"/>
      <c r="V7" s="609"/>
      <c r="W7" s="609"/>
      <c r="X7" s="609"/>
      <c r="Y7" s="610"/>
      <c r="Z7" s="646">
        <v>0</v>
      </c>
      <c r="AA7" s="646"/>
      <c r="AB7" s="646"/>
      <c r="AC7" s="646"/>
      <c r="AD7" s="647">
        <v>537</v>
      </c>
      <c r="AE7" s="647"/>
      <c r="AF7" s="647"/>
      <c r="AG7" s="647"/>
      <c r="AH7" s="647"/>
      <c r="AI7" s="647"/>
      <c r="AJ7" s="647"/>
      <c r="AK7" s="647"/>
      <c r="AL7" s="611">
        <v>0</v>
      </c>
      <c r="AM7" s="612"/>
      <c r="AN7" s="612"/>
      <c r="AO7" s="648"/>
      <c r="AP7" s="605" t="s">
        <v>243</v>
      </c>
      <c r="AQ7" s="606"/>
      <c r="AR7" s="606"/>
      <c r="AS7" s="606"/>
      <c r="AT7" s="606"/>
      <c r="AU7" s="606"/>
      <c r="AV7" s="606"/>
      <c r="AW7" s="606"/>
      <c r="AX7" s="606"/>
      <c r="AY7" s="606"/>
      <c r="AZ7" s="606"/>
      <c r="BA7" s="606"/>
      <c r="BB7" s="606"/>
      <c r="BC7" s="606"/>
      <c r="BD7" s="606"/>
      <c r="BE7" s="606"/>
      <c r="BF7" s="607"/>
      <c r="BG7" s="608">
        <v>698587</v>
      </c>
      <c r="BH7" s="609"/>
      <c r="BI7" s="609"/>
      <c r="BJ7" s="609"/>
      <c r="BK7" s="609"/>
      <c r="BL7" s="609"/>
      <c r="BM7" s="609"/>
      <c r="BN7" s="610"/>
      <c r="BO7" s="646">
        <v>41</v>
      </c>
      <c r="BP7" s="646"/>
      <c r="BQ7" s="646"/>
      <c r="BR7" s="646"/>
      <c r="BS7" s="647">
        <v>38299</v>
      </c>
      <c r="BT7" s="647"/>
      <c r="BU7" s="647"/>
      <c r="BV7" s="647"/>
      <c r="BW7" s="647"/>
      <c r="BX7" s="647"/>
      <c r="BY7" s="647"/>
      <c r="BZ7" s="647"/>
      <c r="CA7" s="647"/>
      <c r="CB7" s="687"/>
      <c r="CD7" s="605" t="s">
        <v>244</v>
      </c>
      <c r="CE7" s="606"/>
      <c r="CF7" s="606"/>
      <c r="CG7" s="606"/>
      <c r="CH7" s="606"/>
      <c r="CI7" s="606"/>
      <c r="CJ7" s="606"/>
      <c r="CK7" s="606"/>
      <c r="CL7" s="606"/>
      <c r="CM7" s="606"/>
      <c r="CN7" s="606"/>
      <c r="CO7" s="606"/>
      <c r="CP7" s="606"/>
      <c r="CQ7" s="607"/>
      <c r="CR7" s="608">
        <v>1159383</v>
      </c>
      <c r="CS7" s="609"/>
      <c r="CT7" s="609"/>
      <c r="CU7" s="609"/>
      <c r="CV7" s="609"/>
      <c r="CW7" s="609"/>
      <c r="CX7" s="609"/>
      <c r="CY7" s="610"/>
      <c r="CZ7" s="646">
        <v>8.1</v>
      </c>
      <c r="DA7" s="646"/>
      <c r="DB7" s="646"/>
      <c r="DC7" s="646"/>
      <c r="DD7" s="614">
        <v>22970</v>
      </c>
      <c r="DE7" s="609"/>
      <c r="DF7" s="609"/>
      <c r="DG7" s="609"/>
      <c r="DH7" s="609"/>
      <c r="DI7" s="609"/>
      <c r="DJ7" s="609"/>
      <c r="DK7" s="609"/>
      <c r="DL7" s="609"/>
      <c r="DM7" s="609"/>
      <c r="DN7" s="609"/>
      <c r="DO7" s="609"/>
      <c r="DP7" s="610"/>
      <c r="DQ7" s="614">
        <v>983870</v>
      </c>
      <c r="DR7" s="609"/>
      <c r="DS7" s="609"/>
      <c r="DT7" s="609"/>
      <c r="DU7" s="609"/>
      <c r="DV7" s="609"/>
      <c r="DW7" s="609"/>
      <c r="DX7" s="609"/>
      <c r="DY7" s="609"/>
      <c r="DZ7" s="609"/>
      <c r="EA7" s="609"/>
      <c r="EB7" s="609"/>
      <c r="EC7" s="645"/>
    </row>
    <row r="8" spans="2:143" ht="11.25" customHeight="1" x14ac:dyDescent="0.15">
      <c r="B8" s="605" t="s">
        <v>245</v>
      </c>
      <c r="C8" s="606"/>
      <c r="D8" s="606"/>
      <c r="E8" s="606"/>
      <c r="F8" s="606"/>
      <c r="G8" s="606"/>
      <c r="H8" s="606"/>
      <c r="I8" s="606"/>
      <c r="J8" s="606"/>
      <c r="K8" s="606"/>
      <c r="L8" s="606"/>
      <c r="M8" s="606"/>
      <c r="N8" s="606"/>
      <c r="O8" s="606"/>
      <c r="P8" s="606"/>
      <c r="Q8" s="607"/>
      <c r="R8" s="608">
        <v>3929</v>
      </c>
      <c r="S8" s="609"/>
      <c r="T8" s="609"/>
      <c r="U8" s="609"/>
      <c r="V8" s="609"/>
      <c r="W8" s="609"/>
      <c r="X8" s="609"/>
      <c r="Y8" s="610"/>
      <c r="Z8" s="646">
        <v>0</v>
      </c>
      <c r="AA8" s="646"/>
      <c r="AB8" s="646"/>
      <c r="AC8" s="646"/>
      <c r="AD8" s="647">
        <v>3929</v>
      </c>
      <c r="AE8" s="647"/>
      <c r="AF8" s="647"/>
      <c r="AG8" s="647"/>
      <c r="AH8" s="647"/>
      <c r="AI8" s="647"/>
      <c r="AJ8" s="647"/>
      <c r="AK8" s="647"/>
      <c r="AL8" s="611">
        <v>0.1</v>
      </c>
      <c r="AM8" s="612"/>
      <c r="AN8" s="612"/>
      <c r="AO8" s="648"/>
      <c r="AP8" s="605" t="s">
        <v>246</v>
      </c>
      <c r="AQ8" s="606"/>
      <c r="AR8" s="606"/>
      <c r="AS8" s="606"/>
      <c r="AT8" s="606"/>
      <c r="AU8" s="606"/>
      <c r="AV8" s="606"/>
      <c r="AW8" s="606"/>
      <c r="AX8" s="606"/>
      <c r="AY8" s="606"/>
      <c r="AZ8" s="606"/>
      <c r="BA8" s="606"/>
      <c r="BB8" s="606"/>
      <c r="BC8" s="606"/>
      <c r="BD8" s="606"/>
      <c r="BE8" s="606"/>
      <c r="BF8" s="607"/>
      <c r="BG8" s="608">
        <v>23532</v>
      </c>
      <c r="BH8" s="609"/>
      <c r="BI8" s="609"/>
      <c r="BJ8" s="609"/>
      <c r="BK8" s="609"/>
      <c r="BL8" s="609"/>
      <c r="BM8" s="609"/>
      <c r="BN8" s="610"/>
      <c r="BO8" s="646">
        <v>1.4</v>
      </c>
      <c r="BP8" s="646"/>
      <c r="BQ8" s="646"/>
      <c r="BR8" s="646"/>
      <c r="BS8" s="647" t="s">
        <v>149</v>
      </c>
      <c r="BT8" s="647"/>
      <c r="BU8" s="647"/>
      <c r="BV8" s="647"/>
      <c r="BW8" s="647"/>
      <c r="BX8" s="647"/>
      <c r="BY8" s="647"/>
      <c r="BZ8" s="647"/>
      <c r="CA8" s="647"/>
      <c r="CB8" s="687"/>
      <c r="CD8" s="605" t="s">
        <v>247</v>
      </c>
      <c r="CE8" s="606"/>
      <c r="CF8" s="606"/>
      <c r="CG8" s="606"/>
      <c r="CH8" s="606"/>
      <c r="CI8" s="606"/>
      <c r="CJ8" s="606"/>
      <c r="CK8" s="606"/>
      <c r="CL8" s="606"/>
      <c r="CM8" s="606"/>
      <c r="CN8" s="606"/>
      <c r="CO8" s="606"/>
      <c r="CP8" s="606"/>
      <c r="CQ8" s="607"/>
      <c r="CR8" s="608">
        <v>3077768</v>
      </c>
      <c r="CS8" s="609"/>
      <c r="CT8" s="609"/>
      <c r="CU8" s="609"/>
      <c r="CV8" s="609"/>
      <c r="CW8" s="609"/>
      <c r="CX8" s="609"/>
      <c r="CY8" s="610"/>
      <c r="CZ8" s="646">
        <v>21.5</v>
      </c>
      <c r="DA8" s="646"/>
      <c r="DB8" s="646"/>
      <c r="DC8" s="646"/>
      <c r="DD8" s="614">
        <v>37883</v>
      </c>
      <c r="DE8" s="609"/>
      <c r="DF8" s="609"/>
      <c r="DG8" s="609"/>
      <c r="DH8" s="609"/>
      <c r="DI8" s="609"/>
      <c r="DJ8" s="609"/>
      <c r="DK8" s="609"/>
      <c r="DL8" s="609"/>
      <c r="DM8" s="609"/>
      <c r="DN8" s="609"/>
      <c r="DO8" s="609"/>
      <c r="DP8" s="610"/>
      <c r="DQ8" s="614">
        <v>1519636</v>
      </c>
      <c r="DR8" s="609"/>
      <c r="DS8" s="609"/>
      <c r="DT8" s="609"/>
      <c r="DU8" s="609"/>
      <c r="DV8" s="609"/>
      <c r="DW8" s="609"/>
      <c r="DX8" s="609"/>
      <c r="DY8" s="609"/>
      <c r="DZ8" s="609"/>
      <c r="EA8" s="609"/>
      <c r="EB8" s="609"/>
      <c r="EC8" s="645"/>
    </row>
    <row r="9" spans="2:143" ht="11.25" customHeight="1" x14ac:dyDescent="0.15">
      <c r="B9" s="605" t="s">
        <v>248</v>
      </c>
      <c r="C9" s="606"/>
      <c r="D9" s="606"/>
      <c r="E9" s="606"/>
      <c r="F9" s="606"/>
      <c r="G9" s="606"/>
      <c r="H9" s="606"/>
      <c r="I9" s="606"/>
      <c r="J9" s="606"/>
      <c r="K9" s="606"/>
      <c r="L9" s="606"/>
      <c r="M9" s="606"/>
      <c r="N9" s="606"/>
      <c r="O9" s="606"/>
      <c r="P9" s="606"/>
      <c r="Q9" s="607"/>
      <c r="R9" s="608">
        <v>3168</v>
      </c>
      <c r="S9" s="609"/>
      <c r="T9" s="609"/>
      <c r="U9" s="609"/>
      <c r="V9" s="609"/>
      <c r="W9" s="609"/>
      <c r="X9" s="609"/>
      <c r="Y9" s="610"/>
      <c r="Z9" s="646">
        <v>0</v>
      </c>
      <c r="AA9" s="646"/>
      <c r="AB9" s="646"/>
      <c r="AC9" s="646"/>
      <c r="AD9" s="647">
        <v>3168</v>
      </c>
      <c r="AE9" s="647"/>
      <c r="AF9" s="647"/>
      <c r="AG9" s="647"/>
      <c r="AH9" s="647"/>
      <c r="AI9" s="647"/>
      <c r="AJ9" s="647"/>
      <c r="AK9" s="647"/>
      <c r="AL9" s="611">
        <v>0.1</v>
      </c>
      <c r="AM9" s="612"/>
      <c r="AN9" s="612"/>
      <c r="AO9" s="648"/>
      <c r="AP9" s="605" t="s">
        <v>249</v>
      </c>
      <c r="AQ9" s="606"/>
      <c r="AR9" s="606"/>
      <c r="AS9" s="606"/>
      <c r="AT9" s="606"/>
      <c r="AU9" s="606"/>
      <c r="AV9" s="606"/>
      <c r="AW9" s="606"/>
      <c r="AX9" s="606"/>
      <c r="AY9" s="606"/>
      <c r="AZ9" s="606"/>
      <c r="BA9" s="606"/>
      <c r="BB9" s="606"/>
      <c r="BC9" s="606"/>
      <c r="BD9" s="606"/>
      <c r="BE9" s="606"/>
      <c r="BF9" s="607"/>
      <c r="BG9" s="608">
        <v>517772</v>
      </c>
      <c r="BH9" s="609"/>
      <c r="BI9" s="609"/>
      <c r="BJ9" s="609"/>
      <c r="BK9" s="609"/>
      <c r="BL9" s="609"/>
      <c r="BM9" s="609"/>
      <c r="BN9" s="610"/>
      <c r="BO9" s="646">
        <v>30.4</v>
      </c>
      <c r="BP9" s="646"/>
      <c r="BQ9" s="646"/>
      <c r="BR9" s="646"/>
      <c r="BS9" s="647" t="s">
        <v>149</v>
      </c>
      <c r="BT9" s="647"/>
      <c r="BU9" s="647"/>
      <c r="BV9" s="647"/>
      <c r="BW9" s="647"/>
      <c r="BX9" s="647"/>
      <c r="BY9" s="647"/>
      <c r="BZ9" s="647"/>
      <c r="CA9" s="647"/>
      <c r="CB9" s="687"/>
      <c r="CD9" s="605" t="s">
        <v>250</v>
      </c>
      <c r="CE9" s="606"/>
      <c r="CF9" s="606"/>
      <c r="CG9" s="606"/>
      <c r="CH9" s="606"/>
      <c r="CI9" s="606"/>
      <c r="CJ9" s="606"/>
      <c r="CK9" s="606"/>
      <c r="CL9" s="606"/>
      <c r="CM9" s="606"/>
      <c r="CN9" s="606"/>
      <c r="CO9" s="606"/>
      <c r="CP9" s="606"/>
      <c r="CQ9" s="607"/>
      <c r="CR9" s="608">
        <v>2546258</v>
      </c>
      <c r="CS9" s="609"/>
      <c r="CT9" s="609"/>
      <c r="CU9" s="609"/>
      <c r="CV9" s="609"/>
      <c r="CW9" s="609"/>
      <c r="CX9" s="609"/>
      <c r="CY9" s="610"/>
      <c r="CZ9" s="646">
        <v>17.8</v>
      </c>
      <c r="DA9" s="646"/>
      <c r="DB9" s="646"/>
      <c r="DC9" s="646"/>
      <c r="DD9" s="614">
        <v>1384156</v>
      </c>
      <c r="DE9" s="609"/>
      <c r="DF9" s="609"/>
      <c r="DG9" s="609"/>
      <c r="DH9" s="609"/>
      <c r="DI9" s="609"/>
      <c r="DJ9" s="609"/>
      <c r="DK9" s="609"/>
      <c r="DL9" s="609"/>
      <c r="DM9" s="609"/>
      <c r="DN9" s="609"/>
      <c r="DO9" s="609"/>
      <c r="DP9" s="610"/>
      <c r="DQ9" s="614">
        <v>896990</v>
      </c>
      <c r="DR9" s="609"/>
      <c r="DS9" s="609"/>
      <c r="DT9" s="609"/>
      <c r="DU9" s="609"/>
      <c r="DV9" s="609"/>
      <c r="DW9" s="609"/>
      <c r="DX9" s="609"/>
      <c r="DY9" s="609"/>
      <c r="DZ9" s="609"/>
      <c r="EA9" s="609"/>
      <c r="EB9" s="609"/>
      <c r="EC9" s="645"/>
    </row>
    <row r="10" spans="2:143" ht="11.25" customHeight="1" x14ac:dyDescent="0.15">
      <c r="B10" s="605" t="s">
        <v>251</v>
      </c>
      <c r="C10" s="606"/>
      <c r="D10" s="606"/>
      <c r="E10" s="606"/>
      <c r="F10" s="606"/>
      <c r="G10" s="606"/>
      <c r="H10" s="606"/>
      <c r="I10" s="606"/>
      <c r="J10" s="606"/>
      <c r="K10" s="606"/>
      <c r="L10" s="606"/>
      <c r="M10" s="606"/>
      <c r="N10" s="606"/>
      <c r="O10" s="606"/>
      <c r="P10" s="606"/>
      <c r="Q10" s="607"/>
      <c r="R10" s="608" t="s">
        <v>252</v>
      </c>
      <c r="S10" s="609"/>
      <c r="T10" s="609"/>
      <c r="U10" s="609"/>
      <c r="V10" s="609"/>
      <c r="W10" s="609"/>
      <c r="X10" s="609"/>
      <c r="Y10" s="610"/>
      <c r="Z10" s="646" t="s">
        <v>149</v>
      </c>
      <c r="AA10" s="646"/>
      <c r="AB10" s="646"/>
      <c r="AC10" s="646"/>
      <c r="AD10" s="647" t="s">
        <v>149</v>
      </c>
      <c r="AE10" s="647"/>
      <c r="AF10" s="647"/>
      <c r="AG10" s="647"/>
      <c r="AH10" s="647"/>
      <c r="AI10" s="647"/>
      <c r="AJ10" s="647"/>
      <c r="AK10" s="647"/>
      <c r="AL10" s="611" t="s">
        <v>149</v>
      </c>
      <c r="AM10" s="612"/>
      <c r="AN10" s="612"/>
      <c r="AO10" s="648"/>
      <c r="AP10" s="605" t="s">
        <v>253</v>
      </c>
      <c r="AQ10" s="606"/>
      <c r="AR10" s="606"/>
      <c r="AS10" s="606"/>
      <c r="AT10" s="606"/>
      <c r="AU10" s="606"/>
      <c r="AV10" s="606"/>
      <c r="AW10" s="606"/>
      <c r="AX10" s="606"/>
      <c r="AY10" s="606"/>
      <c r="AZ10" s="606"/>
      <c r="BA10" s="606"/>
      <c r="BB10" s="606"/>
      <c r="BC10" s="606"/>
      <c r="BD10" s="606"/>
      <c r="BE10" s="606"/>
      <c r="BF10" s="607"/>
      <c r="BG10" s="608">
        <v>55721</v>
      </c>
      <c r="BH10" s="609"/>
      <c r="BI10" s="609"/>
      <c r="BJ10" s="609"/>
      <c r="BK10" s="609"/>
      <c r="BL10" s="609"/>
      <c r="BM10" s="609"/>
      <c r="BN10" s="610"/>
      <c r="BO10" s="646">
        <v>3.3</v>
      </c>
      <c r="BP10" s="646"/>
      <c r="BQ10" s="646"/>
      <c r="BR10" s="646"/>
      <c r="BS10" s="647">
        <v>9286</v>
      </c>
      <c r="BT10" s="647"/>
      <c r="BU10" s="647"/>
      <c r="BV10" s="647"/>
      <c r="BW10" s="647"/>
      <c r="BX10" s="647"/>
      <c r="BY10" s="647"/>
      <c r="BZ10" s="647"/>
      <c r="CA10" s="647"/>
      <c r="CB10" s="687"/>
      <c r="CD10" s="605" t="s">
        <v>254</v>
      </c>
      <c r="CE10" s="606"/>
      <c r="CF10" s="606"/>
      <c r="CG10" s="606"/>
      <c r="CH10" s="606"/>
      <c r="CI10" s="606"/>
      <c r="CJ10" s="606"/>
      <c r="CK10" s="606"/>
      <c r="CL10" s="606"/>
      <c r="CM10" s="606"/>
      <c r="CN10" s="606"/>
      <c r="CO10" s="606"/>
      <c r="CP10" s="606"/>
      <c r="CQ10" s="607"/>
      <c r="CR10" s="608">
        <v>12907</v>
      </c>
      <c r="CS10" s="609"/>
      <c r="CT10" s="609"/>
      <c r="CU10" s="609"/>
      <c r="CV10" s="609"/>
      <c r="CW10" s="609"/>
      <c r="CX10" s="609"/>
      <c r="CY10" s="610"/>
      <c r="CZ10" s="646">
        <v>0.1</v>
      </c>
      <c r="DA10" s="646"/>
      <c r="DB10" s="646"/>
      <c r="DC10" s="646"/>
      <c r="DD10" s="614" t="s">
        <v>149</v>
      </c>
      <c r="DE10" s="609"/>
      <c r="DF10" s="609"/>
      <c r="DG10" s="609"/>
      <c r="DH10" s="609"/>
      <c r="DI10" s="609"/>
      <c r="DJ10" s="609"/>
      <c r="DK10" s="609"/>
      <c r="DL10" s="609"/>
      <c r="DM10" s="609"/>
      <c r="DN10" s="609"/>
      <c r="DO10" s="609"/>
      <c r="DP10" s="610"/>
      <c r="DQ10" s="614">
        <v>12907</v>
      </c>
      <c r="DR10" s="609"/>
      <c r="DS10" s="609"/>
      <c r="DT10" s="609"/>
      <c r="DU10" s="609"/>
      <c r="DV10" s="609"/>
      <c r="DW10" s="609"/>
      <c r="DX10" s="609"/>
      <c r="DY10" s="609"/>
      <c r="DZ10" s="609"/>
      <c r="EA10" s="609"/>
      <c r="EB10" s="609"/>
      <c r="EC10" s="645"/>
    </row>
    <row r="11" spans="2:143" ht="11.25" customHeight="1" x14ac:dyDescent="0.15">
      <c r="B11" s="605" t="s">
        <v>255</v>
      </c>
      <c r="C11" s="606"/>
      <c r="D11" s="606"/>
      <c r="E11" s="606"/>
      <c r="F11" s="606"/>
      <c r="G11" s="606"/>
      <c r="H11" s="606"/>
      <c r="I11" s="606"/>
      <c r="J11" s="606"/>
      <c r="K11" s="606"/>
      <c r="L11" s="606"/>
      <c r="M11" s="606"/>
      <c r="N11" s="606"/>
      <c r="O11" s="606"/>
      <c r="P11" s="606"/>
      <c r="Q11" s="607"/>
      <c r="R11" s="608">
        <v>387794</v>
      </c>
      <c r="S11" s="609"/>
      <c r="T11" s="609"/>
      <c r="U11" s="609"/>
      <c r="V11" s="609"/>
      <c r="W11" s="609"/>
      <c r="X11" s="609"/>
      <c r="Y11" s="610"/>
      <c r="Z11" s="611">
        <v>2.7</v>
      </c>
      <c r="AA11" s="612"/>
      <c r="AB11" s="612"/>
      <c r="AC11" s="613"/>
      <c r="AD11" s="614">
        <v>387794</v>
      </c>
      <c r="AE11" s="609"/>
      <c r="AF11" s="609"/>
      <c r="AG11" s="609"/>
      <c r="AH11" s="609"/>
      <c r="AI11" s="609"/>
      <c r="AJ11" s="609"/>
      <c r="AK11" s="610"/>
      <c r="AL11" s="611">
        <v>6.3</v>
      </c>
      <c r="AM11" s="612"/>
      <c r="AN11" s="612"/>
      <c r="AO11" s="648"/>
      <c r="AP11" s="605" t="s">
        <v>256</v>
      </c>
      <c r="AQ11" s="606"/>
      <c r="AR11" s="606"/>
      <c r="AS11" s="606"/>
      <c r="AT11" s="606"/>
      <c r="AU11" s="606"/>
      <c r="AV11" s="606"/>
      <c r="AW11" s="606"/>
      <c r="AX11" s="606"/>
      <c r="AY11" s="606"/>
      <c r="AZ11" s="606"/>
      <c r="BA11" s="606"/>
      <c r="BB11" s="606"/>
      <c r="BC11" s="606"/>
      <c r="BD11" s="606"/>
      <c r="BE11" s="606"/>
      <c r="BF11" s="607"/>
      <c r="BG11" s="608">
        <v>101562</v>
      </c>
      <c r="BH11" s="609"/>
      <c r="BI11" s="609"/>
      <c r="BJ11" s="609"/>
      <c r="BK11" s="609"/>
      <c r="BL11" s="609"/>
      <c r="BM11" s="609"/>
      <c r="BN11" s="610"/>
      <c r="BO11" s="646">
        <v>6</v>
      </c>
      <c r="BP11" s="646"/>
      <c r="BQ11" s="646"/>
      <c r="BR11" s="646"/>
      <c r="BS11" s="647">
        <v>29013</v>
      </c>
      <c r="BT11" s="647"/>
      <c r="BU11" s="647"/>
      <c r="BV11" s="647"/>
      <c r="BW11" s="647"/>
      <c r="BX11" s="647"/>
      <c r="BY11" s="647"/>
      <c r="BZ11" s="647"/>
      <c r="CA11" s="647"/>
      <c r="CB11" s="687"/>
      <c r="CD11" s="605" t="s">
        <v>257</v>
      </c>
      <c r="CE11" s="606"/>
      <c r="CF11" s="606"/>
      <c r="CG11" s="606"/>
      <c r="CH11" s="606"/>
      <c r="CI11" s="606"/>
      <c r="CJ11" s="606"/>
      <c r="CK11" s="606"/>
      <c r="CL11" s="606"/>
      <c r="CM11" s="606"/>
      <c r="CN11" s="606"/>
      <c r="CO11" s="606"/>
      <c r="CP11" s="606"/>
      <c r="CQ11" s="607"/>
      <c r="CR11" s="608">
        <v>1191811</v>
      </c>
      <c r="CS11" s="609"/>
      <c r="CT11" s="609"/>
      <c r="CU11" s="609"/>
      <c r="CV11" s="609"/>
      <c r="CW11" s="609"/>
      <c r="CX11" s="609"/>
      <c r="CY11" s="610"/>
      <c r="CZ11" s="646">
        <v>8.3000000000000007</v>
      </c>
      <c r="DA11" s="646"/>
      <c r="DB11" s="646"/>
      <c r="DC11" s="646"/>
      <c r="DD11" s="614">
        <v>614335</v>
      </c>
      <c r="DE11" s="609"/>
      <c r="DF11" s="609"/>
      <c r="DG11" s="609"/>
      <c r="DH11" s="609"/>
      <c r="DI11" s="609"/>
      <c r="DJ11" s="609"/>
      <c r="DK11" s="609"/>
      <c r="DL11" s="609"/>
      <c r="DM11" s="609"/>
      <c r="DN11" s="609"/>
      <c r="DO11" s="609"/>
      <c r="DP11" s="610"/>
      <c r="DQ11" s="614">
        <v>366104</v>
      </c>
      <c r="DR11" s="609"/>
      <c r="DS11" s="609"/>
      <c r="DT11" s="609"/>
      <c r="DU11" s="609"/>
      <c r="DV11" s="609"/>
      <c r="DW11" s="609"/>
      <c r="DX11" s="609"/>
      <c r="DY11" s="609"/>
      <c r="DZ11" s="609"/>
      <c r="EA11" s="609"/>
      <c r="EB11" s="609"/>
      <c r="EC11" s="645"/>
    </row>
    <row r="12" spans="2:143" ht="11.25" customHeight="1" x14ac:dyDescent="0.15">
      <c r="B12" s="605" t="s">
        <v>258</v>
      </c>
      <c r="C12" s="606"/>
      <c r="D12" s="606"/>
      <c r="E12" s="606"/>
      <c r="F12" s="606"/>
      <c r="G12" s="606"/>
      <c r="H12" s="606"/>
      <c r="I12" s="606"/>
      <c r="J12" s="606"/>
      <c r="K12" s="606"/>
      <c r="L12" s="606"/>
      <c r="M12" s="606"/>
      <c r="N12" s="606"/>
      <c r="O12" s="606"/>
      <c r="P12" s="606"/>
      <c r="Q12" s="607"/>
      <c r="R12" s="608">
        <v>8948</v>
      </c>
      <c r="S12" s="609"/>
      <c r="T12" s="609"/>
      <c r="U12" s="609"/>
      <c r="V12" s="609"/>
      <c r="W12" s="609"/>
      <c r="X12" s="609"/>
      <c r="Y12" s="610"/>
      <c r="Z12" s="646">
        <v>0.1</v>
      </c>
      <c r="AA12" s="646"/>
      <c r="AB12" s="646"/>
      <c r="AC12" s="646"/>
      <c r="AD12" s="647">
        <v>8948</v>
      </c>
      <c r="AE12" s="647"/>
      <c r="AF12" s="647"/>
      <c r="AG12" s="647"/>
      <c r="AH12" s="647"/>
      <c r="AI12" s="647"/>
      <c r="AJ12" s="647"/>
      <c r="AK12" s="647"/>
      <c r="AL12" s="611">
        <v>0.1</v>
      </c>
      <c r="AM12" s="612"/>
      <c r="AN12" s="612"/>
      <c r="AO12" s="648"/>
      <c r="AP12" s="605" t="s">
        <v>259</v>
      </c>
      <c r="AQ12" s="606"/>
      <c r="AR12" s="606"/>
      <c r="AS12" s="606"/>
      <c r="AT12" s="606"/>
      <c r="AU12" s="606"/>
      <c r="AV12" s="606"/>
      <c r="AW12" s="606"/>
      <c r="AX12" s="606"/>
      <c r="AY12" s="606"/>
      <c r="AZ12" s="606"/>
      <c r="BA12" s="606"/>
      <c r="BB12" s="606"/>
      <c r="BC12" s="606"/>
      <c r="BD12" s="606"/>
      <c r="BE12" s="606"/>
      <c r="BF12" s="607"/>
      <c r="BG12" s="608">
        <v>765849</v>
      </c>
      <c r="BH12" s="609"/>
      <c r="BI12" s="609"/>
      <c r="BJ12" s="609"/>
      <c r="BK12" s="609"/>
      <c r="BL12" s="609"/>
      <c r="BM12" s="609"/>
      <c r="BN12" s="610"/>
      <c r="BO12" s="646">
        <v>45</v>
      </c>
      <c r="BP12" s="646"/>
      <c r="BQ12" s="646"/>
      <c r="BR12" s="646"/>
      <c r="BS12" s="647" t="s">
        <v>252</v>
      </c>
      <c r="BT12" s="647"/>
      <c r="BU12" s="647"/>
      <c r="BV12" s="647"/>
      <c r="BW12" s="647"/>
      <c r="BX12" s="647"/>
      <c r="BY12" s="647"/>
      <c r="BZ12" s="647"/>
      <c r="CA12" s="647"/>
      <c r="CB12" s="687"/>
      <c r="CD12" s="605" t="s">
        <v>260</v>
      </c>
      <c r="CE12" s="606"/>
      <c r="CF12" s="606"/>
      <c r="CG12" s="606"/>
      <c r="CH12" s="606"/>
      <c r="CI12" s="606"/>
      <c r="CJ12" s="606"/>
      <c r="CK12" s="606"/>
      <c r="CL12" s="606"/>
      <c r="CM12" s="606"/>
      <c r="CN12" s="606"/>
      <c r="CO12" s="606"/>
      <c r="CP12" s="606"/>
      <c r="CQ12" s="607"/>
      <c r="CR12" s="608">
        <v>2570738</v>
      </c>
      <c r="CS12" s="609"/>
      <c r="CT12" s="609"/>
      <c r="CU12" s="609"/>
      <c r="CV12" s="609"/>
      <c r="CW12" s="609"/>
      <c r="CX12" s="609"/>
      <c r="CY12" s="610"/>
      <c r="CZ12" s="646">
        <v>18</v>
      </c>
      <c r="DA12" s="646"/>
      <c r="DB12" s="646"/>
      <c r="DC12" s="646"/>
      <c r="DD12" s="614" t="s">
        <v>149</v>
      </c>
      <c r="DE12" s="609"/>
      <c r="DF12" s="609"/>
      <c r="DG12" s="609"/>
      <c r="DH12" s="609"/>
      <c r="DI12" s="609"/>
      <c r="DJ12" s="609"/>
      <c r="DK12" s="609"/>
      <c r="DL12" s="609"/>
      <c r="DM12" s="609"/>
      <c r="DN12" s="609"/>
      <c r="DO12" s="609"/>
      <c r="DP12" s="610"/>
      <c r="DQ12" s="614">
        <v>199109</v>
      </c>
      <c r="DR12" s="609"/>
      <c r="DS12" s="609"/>
      <c r="DT12" s="609"/>
      <c r="DU12" s="609"/>
      <c r="DV12" s="609"/>
      <c r="DW12" s="609"/>
      <c r="DX12" s="609"/>
      <c r="DY12" s="609"/>
      <c r="DZ12" s="609"/>
      <c r="EA12" s="609"/>
      <c r="EB12" s="609"/>
      <c r="EC12" s="645"/>
    </row>
    <row r="13" spans="2:143" ht="11.25" customHeight="1" x14ac:dyDescent="0.15">
      <c r="B13" s="605" t="s">
        <v>261</v>
      </c>
      <c r="C13" s="606"/>
      <c r="D13" s="606"/>
      <c r="E13" s="606"/>
      <c r="F13" s="606"/>
      <c r="G13" s="606"/>
      <c r="H13" s="606"/>
      <c r="I13" s="606"/>
      <c r="J13" s="606"/>
      <c r="K13" s="606"/>
      <c r="L13" s="606"/>
      <c r="M13" s="606"/>
      <c r="N13" s="606"/>
      <c r="O13" s="606"/>
      <c r="P13" s="606"/>
      <c r="Q13" s="607"/>
      <c r="R13" s="608" t="s">
        <v>149</v>
      </c>
      <c r="S13" s="609"/>
      <c r="T13" s="609"/>
      <c r="U13" s="609"/>
      <c r="V13" s="609"/>
      <c r="W13" s="609"/>
      <c r="X13" s="609"/>
      <c r="Y13" s="610"/>
      <c r="Z13" s="646" t="s">
        <v>149</v>
      </c>
      <c r="AA13" s="646"/>
      <c r="AB13" s="646"/>
      <c r="AC13" s="646"/>
      <c r="AD13" s="647" t="s">
        <v>149</v>
      </c>
      <c r="AE13" s="647"/>
      <c r="AF13" s="647"/>
      <c r="AG13" s="647"/>
      <c r="AH13" s="647"/>
      <c r="AI13" s="647"/>
      <c r="AJ13" s="647"/>
      <c r="AK13" s="647"/>
      <c r="AL13" s="611" t="s">
        <v>149</v>
      </c>
      <c r="AM13" s="612"/>
      <c r="AN13" s="612"/>
      <c r="AO13" s="648"/>
      <c r="AP13" s="605" t="s">
        <v>262</v>
      </c>
      <c r="AQ13" s="606"/>
      <c r="AR13" s="606"/>
      <c r="AS13" s="606"/>
      <c r="AT13" s="606"/>
      <c r="AU13" s="606"/>
      <c r="AV13" s="606"/>
      <c r="AW13" s="606"/>
      <c r="AX13" s="606"/>
      <c r="AY13" s="606"/>
      <c r="AZ13" s="606"/>
      <c r="BA13" s="606"/>
      <c r="BB13" s="606"/>
      <c r="BC13" s="606"/>
      <c r="BD13" s="606"/>
      <c r="BE13" s="606"/>
      <c r="BF13" s="607"/>
      <c r="BG13" s="608">
        <v>761512</v>
      </c>
      <c r="BH13" s="609"/>
      <c r="BI13" s="609"/>
      <c r="BJ13" s="609"/>
      <c r="BK13" s="609"/>
      <c r="BL13" s="609"/>
      <c r="BM13" s="609"/>
      <c r="BN13" s="610"/>
      <c r="BO13" s="646">
        <v>44.7</v>
      </c>
      <c r="BP13" s="646"/>
      <c r="BQ13" s="646"/>
      <c r="BR13" s="646"/>
      <c r="BS13" s="647" t="s">
        <v>252</v>
      </c>
      <c r="BT13" s="647"/>
      <c r="BU13" s="647"/>
      <c r="BV13" s="647"/>
      <c r="BW13" s="647"/>
      <c r="BX13" s="647"/>
      <c r="BY13" s="647"/>
      <c r="BZ13" s="647"/>
      <c r="CA13" s="647"/>
      <c r="CB13" s="687"/>
      <c r="CD13" s="605" t="s">
        <v>263</v>
      </c>
      <c r="CE13" s="606"/>
      <c r="CF13" s="606"/>
      <c r="CG13" s="606"/>
      <c r="CH13" s="606"/>
      <c r="CI13" s="606"/>
      <c r="CJ13" s="606"/>
      <c r="CK13" s="606"/>
      <c r="CL13" s="606"/>
      <c r="CM13" s="606"/>
      <c r="CN13" s="606"/>
      <c r="CO13" s="606"/>
      <c r="CP13" s="606"/>
      <c r="CQ13" s="607"/>
      <c r="CR13" s="608">
        <v>1008648</v>
      </c>
      <c r="CS13" s="609"/>
      <c r="CT13" s="609"/>
      <c r="CU13" s="609"/>
      <c r="CV13" s="609"/>
      <c r="CW13" s="609"/>
      <c r="CX13" s="609"/>
      <c r="CY13" s="610"/>
      <c r="CZ13" s="646">
        <v>7.1</v>
      </c>
      <c r="DA13" s="646"/>
      <c r="DB13" s="646"/>
      <c r="DC13" s="646"/>
      <c r="DD13" s="614">
        <v>221552</v>
      </c>
      <c r="DE13" s="609"/>
      <c r="DF13" s="609"/>
      <c r="DG13" s="609"/>
      <c r="DH13" s="609"/>
      <c r="DI13" s="609"/>
      <c r="DJ13" s="609"/>
      <c r="DK13" s="609"/>
      <c r="DL13" s="609"/>
      <c r="DM13" s="609"/>
      <c r="DN13" s="609"/>
      <c r="DO13" s="609"/>
      <c r="DP13" s="610"/>
      <c r="DQ13" s="614">
        <v>710618</v>
      </c>
      <c r="DR13" s="609"/>
      <c r="DS13" s="609"/>
      <c r="DT13" s="609"/>
      <c r="DU13" s="609"/>
      <c r="DV13" s="609"/>
      <c r="DW13" s="609"/>
      <c r="DX13" s="609"/>
      <c r="DY13" s="609"/>
      <c r="DZ13" s="609"/>
      <c r="EA13" s="609"/>
      <c r="EB13" s="609"/>
      <c r="EC13" s="645"/>
    </row>
    <row r="14" spans="2:143" ht="11.25" customHeight="1" x14ac:dyDescent="0.15">
      <c r="B14" s="605" t="s">
        <v>264</v>
      </c>
      <c r="C14" s="606"/>
      <c r="D14" s="606"/>
      <c r="E14" s="606"/>
      <c r="F14" s="606"/>
      <c r="G14" s="606"/>
      <c r="H14" s="606"/>
      <c r="I14" s="606"/>
      <c r="J14" s="606"/>
      <c r="K14" s="606"/>
      <c r="L14" s="606"/>
      <c r="M14" s="606"/>
      <c r="N14" s="606"/>
      <c r="O14" s="606"/>
      <c r="P14" s="606"/>
      <c r="Q14" s="607"/>
      <c r="R14" s="608" t="s">
        <v>149</v>
      </c>
      <c r="S14" s="609"/>
      <c r="T14" s="609"/>
      <c r="U14" s="609"/>
      <c r="V14" s="609"/>
      <c r="W14" s="609"/>
      <c r="X14" s="609"/>
      <c r="Y14" s="610"/>
      <c r="Z14" s="646" t="s">
        <v>149</v>
      </c>
      <c r="AA14" s="646"/>
      <c r="AB14" s="646"/>
      <c r="AC14" s="646"/>
      <c r="AD14" s="647" t="s">
        <v>149</v>
      </c>
      <c r="AE14" s="647"/>
      <c r="AF14" s="647"/>
      <c r="AG14" s="647"/>
      <c r="AH14" s="647"/>
      <c r="AI14" s="647"/>
      <c r="AJ14" s="647"/>
      <c r="AK14" s="647"/>
      <c r="AL14" s="611" t="s">
        <v>149</v>
      </c>
      <c r="AM14" s="612"/>
      <c r="AN14" s="612"/>
      <c r="AO14" s="648"/>
      <c r="AP14" s="605" t="s">
        <v>265</v>
      </c>
      <c r="AQ14" s="606"/>
      <c r="AR14" s="606"/>
      <c r="AS14" s="606"/>
      <c r="AT14" s="606"/>
      <c r="AU14" s="606"/>
      <c r="AV14" s="606"/>
      <c r="AW14" s="606"/>
      <c r="AX14" s="606"/>
      <c r="AY14" s="606"/>
      <c r="AZ14" s="606"/>
      <c r="BA14" s="606"/>
      <c r="BB14" s="606"/>
      <c r="BC14" s="606"/>
      <c r="BD14" s="606"/>
      <c r="BE14" s="606"/>
      <c r="BF14" s="607"/>
      <c r="BG14" s="608">
        <v>51397</v>
      </c>
      <c r="BH14" s="609"/>
      <c r="BI14" s="609"/>
      <c r="BJ14" s="609"/>
      <c r="BK14" s="609"/>
      <c r="BL14" s="609"/>
      <c r="BM14" s="609"/>
      <c r="BN14" s="610"/>
      <c r="BO14" s="646">
        <v>3</v>
      </c>
      <c r="BP14" s="646"/>
      <c r="BQ14" s="646"/>
      <c r="BR14" s="646"/>
      <c r="BS14" s="647" t="s">
        <v>252</v>
      </c>
      <c r="BT14" s="647"/>
      <c r="BU14" s="647"/>
      <c r="BV14" s="647"/>
      <c r="BW14" s="647"/>
      <c r="BX14" s="647"/>
      <c r="BY14" s="647"/>
      <c r="BZ14" s="647"/>
      <c r="CA14" s="647"/>
      <c r="CB14" s="687"/>
      <c r="CD14" s="605" t="s">
        <v>266</v>
      </c>
      <c r="CE14" s="606"/>
      <c r="CF14" s="606"/>
      <c r="CG14" s="606"/>
      <c r="CH14" s="606"/>
      <c r="CI14" s="606"/>
      <c r="CJ14" s="606"/>
      <c r="CK14" s="606"/>
      <c r="CL14" s="606"/>
      <c r="CM14" s="606"/>
      <c r="CN14" s="606"/>
      <c r="CO14" s="606"/>
      <c r="CP14" s="606"/>
      <c r="CQ14" s="607"/>
      <c r="CR14" s="608">
        <v>472678</v>
      </c>
      <c r="CS14" s="609"/>
      <c r="CT14" s="609"/>
      <c r="CU14" s="609"/>
      <c r="CV14" s="609"/>
      <c r="CW14" s="609"/>
      <c r="CX14" s="609"/>
      <c r="CY14" s="610"/>
      <c r="CZ14" s="646">
        <v>3.3</v>
      </c>
      <c r="DA14" s="646"/>
      <c r="DB14" s="646"/>
      <c r="DC14" s="646"/>
      <c r="DD14" s="614">
        <v>24629</v>
      </c>
      <c r="DE14" s="609"/>
      <c r="DF14" s="609"/>
      <c r="DG14" s="609"/>
      <c r="DH14" s="609"/>
      <c r="DI14" s="609"/>
      <c r="DJ14" s="609"/>
      <c r="DK14" s="609"/>
      <c r="DL14" s="609"/>
      <c r="DM14" s="609"/>
      <c r="DN14" s="609"/>
      <c r="DO14" s="609"/>
      <c r="DP14" s="610"/>
      <c r="DQ14" s="614">
        <v>443435</v>
      </c>
      <c r="DR14" s="609"/>
      <c r="DS14" s="609"/>
      <c r="DT14" s="609"/>
      <c r="DU14" s="609"/>
      <c r="DV14" s="609"/>
      <c r="DW14" s="609"/>
      <c r="DX14" s="609"/>
      <c r="DY14" s="609"/>
      <c r="DZ14" s="609"/>
      <c r="EA14" s="609"/>
      <c r="EB14" s="609"/>
      <c r="EC14" s="645"/>
    </row>
    <row r="15" spans="2:143" ht="11.25" customHeight="1" x14ac:dyDescent="0.15">
      <c r="B15" s="605" t="s">
        <v>267</v>
      </c>
      <c r="C15" s="606"/>
      <c r="D15" s="606"/>
      <c r="E15" s="606"/>
      <c r="F15" s="606"/>
      <c r="G15" s="606"/>
      <c r="H15" s="606"/>
      <c r="I15" s="606"/>
      <c r="J15" s="606"/>
      <c r="K15" s="606"/>
      <c r="L15" s="606"/>
      <c r="M15" s="606"/>
      <c r="N15" s="606"/>
      <c r="O15" s="606"/>
      <c r="P15" s="606"/>
      <c r="Q15" s="607"/>
      <c r="R15" s="608" t="s">
        <v>149</v>
      </c>
      <c r="S15" s="609"/>
      <c r="T15" s="609"/>
      <c r="U15" s="609"/>
      <c r="V15" s="609"/>
      <c r="W15" s="609"/>
      <c r="X15" s="609"/>
      <c r="Y15" s="610"/>
      <c r="Z15" s="646" t="s">
        <v>149</v>
      </c>
      <c r="AA15" s="646"/>
      <c r="AB15" s="646"/>
      <c r="AC15" s="646"/>
      <c r="AD15" s="647" t="s">
        <v>149</v>
      </c>
      <c r="AE15" s="647"/>
      <c r="AF15" s="647"/>
      <c r="AG15" s="647"/>
      <c r="AH15" s="647"/>
      <c r="AI15" s="647"/>
      <c r="AJ15" s="647"/>
      <c r="AK15" s="647"/>
      <c r="AL15" s="611" t="s">
        <v>149</v>
      </c>
      <c r="AM15" s="612"/>
      <c r="AN15" s="612"/>
      <c r="AO15" s="648"/>
      <c r="AP15" s="605" t="s">
        <v>268</v>
      </c>
      <c r="AQ15" s="606"/>
      <c r="AR15" s="606"/>
      <c r="AS15" s="606"/>
      <c r="AT15" s="606"/>
      <c r="AU15" s="606"/>
      <c r="AV15" s="606"/>
      <c r="AW15" s="606"/>
      <c r="AX15" s="606"/>
      <c r="AY15" s="606"/>
      <c r="AZ15" s="606"/>
      <c r="BA15" s="606"/>
      <c r="BB15" s="606"/>
      <c r="BC15" s="606"/>
      <c r="BD15" s="606"/>
      <c r="BE15" s="606"/>
      <c r="BF15" s="607"/>
      <c r="BG15" s="608">
        <v>181138</v>
      </c>
      <c r="BH15" s="609"/>
      <c r="BI15" s="609"/>
      <c r="BJ15" s="609"/>
      <c r="BK15" s="609"/>
      <c r="BL15" s="609"/>
      <c r="BM15" s="609"/>
      <c r="BN15" s="610"/>
      <c r="BO15" s="646">
        <v>10.6</v>
      </c>
      <c r="BP15" s="646"/>
      <c r="BQ15" s="646"/>
      <c r="BR15" s="646"/>
      <c r="BS15" s="647" t="s">
        <v>149</v>
      </c>
      <c r="BT15" s="647"/>
      <c r="BU15" s="647"/>
      <c r="BV15" s="647"/>
      <c r="BW15" s="647"/>
      <c r="BX15" s="647"/>
      <c r="BY15" s="647"/>
      <c r="BZ15" s="647"/>
      <c r="CA15" s="647"/>
      <c r="CB15" s="687"/>
      <c r="CD15" s="605" t="s">
        <v>269</v>
      </c>
      <c r="CE15" s="606"/>
      <c r="CF15" s="606"/>
      <c r="CG15" s="606"/>
      <c r="CH15" s="606"/>
      <c r="CI15" s="606"/>
      <c r="CJ15" s="606"/>
      <c r="CK15" s="606"/>
      <c r="CL15" s="606"/>
      <c r="CM15" s="606"/>
      <c r="CN15" s="606"/>
      <c r="CO15" s="606"/>
      <c r="CP15" s="606"/>
      <c r="CQ15" s="607"/>
      <c r="CR15" s="608">
        <v>1140863</v>
      </c>
      <c r="CS15" s="609"/>
      <c r="CT15" s="609"/>
      <c r="CU15" s="609"/>
      <c r="CV15" s="609"/>
      <c r="CW15" s="609"/>
      <c r="CX15" s="609"/>
      <c r="CY15" s="610"/>
      <c r="CZ15" s="646">
        <v>8</v>
      </c>
      <c r="DA15" s="646"/>
      <c r="DB15" s="646"/>
      <c r="DC15" s="646"/>
      <c r="DD15" s="614">
        <v>177885</v>
      </c>
      <c r="DE15" s="609"/>
      <c r="DF15" s="609"/>
      <c r="DG15" s="609"/>
      <c r="DH15" s="609"/>
      <c r="DI15" s="609"/>
      <c r="DJ15" s="609"/>
      <c r="DK15" s="609"/>
      <c r="DL15" s="609"/>
      <c r="DM15" s="609"/>
      <c r="DN15" s="609"/>
      <c r="DO15" s="609"/>
      <c r="DP15" s="610"/>
      <c r="DQ15" s="614">
        <v>769579</v>
      </c>
      <c r="DR15" s="609"/>
      <c r="DS15" s="609"/>
      <c r="DT15" s="609"/>
      <c r="DU15" s="609"/>
      <c r="DV15" s="609"/>
      <c r="DW15" s="609"/>
      <c r="DX15" s="609"/>
      <c r="DY15" s="609"/>
      <c r="DZ15" s="609"/>
      <c r="EA15" s="609"/>
      <c r="EB15" s="609"/>
      <c r="EC15" s="645"/>
    </row>
    <row r="16" spans="2:143" ht="11.25" customHeight="1" x14ac:dyDescent="0.15">
      <c r="B16" s="605" t="s">
        <v>270</v>
      </c>
      <c r="C16" s="606"/>
      <c r="D16" s="606"/>
      <c r="E16" s="606"/>
      <c r="F16" s="606"/>
      <c r="G16" s="606"/>
      <c r="H16" s="606"/>
      <c r="I16" s="606"/>
      <c r="J16" s="606"/>
      <c r="K16" s="606"/>
      <c r="L16" s="606"/>
      <c r="M16" s="606"/>
      <c r="N16" s="606"/>
      <c r="O16" s="606"/>
      <c r="P16" s="606"/>
      <c r="Q16" s="607"/>
      <c r="R16" s="608">
        <v>7564</v>
      </c>
      <c r="S16" s="609"/>
      <c r="T16" s="609"/>
      <c r="U16" s="609"/>
      <c r="V16" s="609"/>
      <c r="W16" s="609"/>
      <c r="X16" s="609"/>
      <c r="Y16" s="610"/>
      <c r="Z16" s="646">
        <v>0.1</v>
      </c>
      <c r="AA16" s="646"/>
      <c r="AB16" s="646"/>
      <c r="AC16" s="646"/>
      <c r="AD16" s="647">
        <v>7564</v>
      </c>
      <c r="AE16" s="647"/>
      <c r="AF16" s="647"/>
      <c r="AG16" s="647"/>
      <c r="AH16" s="647"/>
      <c r="AI16" s="647"/>
      <c r="AJ16" s="647"/>
      <c r="AK16" s="647"/>
      <c r="AL16" s="611">
        <v>0.1</v>
      </c>
      <c r="AM16" s="612"/>
      <c r="AN16" s="612"/>
      <c r="AO16" s="648"/>
      <c r="AP16" s="605" t="s">
        <v>271</v>
      </c>
      <c r="AQ16" s="606"/>
      <c r="AR16" s="606"/>
      <c r="AS16" s="606"/>
      <c r="AT16" s="606"/>
      <c r="AU16" s="606"/>
      <c r="AV16" s="606"/>
      <c r="AW16" s="606"/>
      <c r="AX16" s="606"/>
      <c r="AY16" s="606"/>
      <c r="AZ16" s="606"/>
      <c r="BA16" s="606"/>
      <c r="BB16" s="606"/>
      <c r="BC16" s="606"/>
      <c r="BD16" s="606"/>
      <c r="BE16" s="606"/>
      <c r="BF16" s="607"/>
      <c r="BG16" s="608" t="s">
        <v>149</v>
      </c>
      <c r="BH16" s="609"/>
      <c r="BI16" s="609"/>
      <c r="BJ16" s="609"/>
      <c r="BK16" s="609"/>
      <c r="BL16" s="609"/>
      <c r="BM16" s="609"/>
      <c r="BN16" s="610"/>
      <c r="BO16" s="646" t="s">
        <v>252</v>
      </c>
      <c r="BP16" s="646"/>
      <c r="BQ16" s="646"/>
      <c r="BR16" s="646"/>
      <c r="BS16" s="647" t="s">
        <v>149</v>
      </c>
      <c r="BT16" s="647"/>
      <c r="BU16" s="647"/>
      <c r="BV16" s="647"/>
      <c r="BW16" s="647"/>
      <c r="BX16" s="647"/>
      <c r="BY16" s="647"/>
      <c r="BZ16" s="647"/>
      <c r="CA16" s="647"/>
      <c r="CB16" s="687"/>
      <c r="CD16" s="605" t="s">
        <v>272</v>
      </c>
      <c r="CE16" s="606"/>
      <c r="CF16" s="606"/>
      <c r="CG16" s="606"/>
      <c r="CH16" s="606"/>
      <c r="CI16" s="606"/>
      <c r="CJ16" s="606"/>
      <c r="CK16" s="606"/>
      <c r="CL16" s="606"/>
      <c r="CM16" s="606"/>
      <c r="CN16" s="606"/>
      <c r="CO16" s="606"/>
      <c r="CP16" s="606"/>
      <c r="CQ16" s="607"/>
      <c r="CR16" s="608" t="s">
        <v>252</v>
      </c>
      <c r="CS16" s="609"/>
      <c r="CT16" s="609"/>
      <c r="CU16" s="609"/>
      <c r="CV16" s="609"/>
      <c r="CW16" s="609"/>
      <c r="CX16" s="609"/>
      <c r="CY16" s="610"/>
      <c r="CZ16" s="646" t="s">
        <v>252</v>
      </c>
      <c r="DA16" s="646"/>
      <c r="DB16" s="646"/>
      <c r="DC16" s="646"/>
      <c r="DD16" s="614" t="s">
        <v>149</v>
      </c>
      <c r="DE16" s="609"/>
      <c r="DF16" s="609"/>
      <c r="DG16" s="609"/>
      <c r="DH16" s="609"/>
      <c r="DI16" s="609"/>
      <c r="DJ16" s="609"/>
      <c r="DK16" s="609"/>
      <c r="DL16" s="609"/>
      <c r="DM16" s="609"/>
      <c r="DN16" s="609"/>
      <c r="DO16" s="609"/>
      <c r="DP16" s="610"/>
      <c r="DQ16" s="614" t="s">
        <v>149</v>
      </c>
      <c r="DR16" s="609"/>
      <c r="DS16" s="609"/>
      <c r="DT16" s="609"/>
      <c r="DU16" s="609"/>
      <c r="DV16" s="609"/>
      <c r="DW16" s="609"/>
      <c r="DX16" s="609"/>
      <c r="DY16" s="609"/>
      <c r="DZ16" s="609"/>
      <c r="EA16" s="609"/>
      <c r="EB16" s="609"/>
      <c r="EC16" s="645"/>
    </row>
    <row r="17" spans="2:133" ht="11.25" customHeight="1" x14ac:dyDescent="0.15">
      <c r="B17" s="605" t="s">
        <v>273</v>
      </c>
      <c r="C17" s="606"/>
      <c r="D17" s="606"/>
      <c r="E17" s="606"/>
      <c r="F17" s="606"/>
      <c r="G17" s="606"/>
      <c r="H17" s="606"/>
      <c r="I17" s="606"/>
      <c r="J17" s="606"/>
      <c r="K17" s="606"/>
      <c r="L17" s="606"/>
      <c r="M17" s="606"/>
      <c r="N17" s="606"/>
      <c r="O17" s="606"/>
      <c r="P17" s="606"/>
      <c r="Q17" s="607"/>
      <c r="R17" s="608">
        <v>27508</v>
      </c>
      <c r="S17" s="609"/>
      <c r="T17" s="609"/>
      <c r="U17" s="609"/>
      <c r="V17" s="609"/>
      <c r="W17" s="609"/>
      <c r="X17" s="609"/>
      <c r="Y17" s="610"/>
      <c r="Z17" s="646">
        <v>0.2</v>
      </c>
      <c r="AA17" s="646"/>
      <c r="AB17" s="646"/>
      <c r="AC17" s="646"/>
      <c r="AD17" s="647">
        <v>27508</v>
      </c>
      <c r="AE17" s="647"/>
      <c r="AF17" s="647"/>
      <c r="AG17" s="647"/>
      <c r="AH17" s="647"/>
      <c r="AI17" s="647"/>
      <c r="AJ17" s="647"/>
      <c r="AK17" s="647"/>
      <c r="AL17" s="611">
        <v>0.4</v>
      </c>
      <c r="AM17" s="612"/>
      <c r="AN17" s="612"/>
      <c r="AO17" s="648"/>
      <c r="AP17" s="605" t="s">
        <v>274</v>
      </c>
      <c r="AQ17" s="606"/>
      <c r="AR17" s="606"/>
      <c r="AS17" s="606"/>
      <c r="AT17" s="606"/>
      <c r="AU17" s="606"/>
      <c r="AV17" s="606"/>
      <c r="AW17" s="606"/>
      <c r="AX17" s="606"/>
      <c r="AY17" s="606"/>
      <c r="AZ17" s="606"/>
      <c r="BA17" s="606"/>
      <c r="BB17" s="606"/>
      <c r="BC17" s="606"/>
      <c r="BD17" s="606"/>
      <c r="BE17" s="606"/>
      <c r="BF17" s="607"/>
      <c r="BG17" s="608" t="s">
        <v>149</v>
      </c>
      <c r="BH17" s="609"/>
      <c r="BI17" s="609"/>
      <c r="BJ17" s="609"/>
      <c r="BK17" s="609"/>
      <c r="BL17" s="609"/>
      <c r="BM17" s="609"/>
      <c r="BN17" s="610"/>
      <c r="BO17" s="646" t="s">
        <v>149</v>
      </c>
      <c r="BP17" s="646"/>
      <c r="BQ17" s="646"/>
      <c r="BR17" s="646"/>
      <c r="BS17" s="647" t="s">
        <v>252</v>
      </c>
      <c r="BT17" s="647"/>
      <c r="BU17" s="647"/>
      <c r="BV17" s="647"/>
      <c r="BW17" s="647"/>
      <c r="BX17" s="647"/>
      <c r="BY17" s="647"/>
      <c r="BZ17" s="647"/>
      <c r="CA17" s="647"/>
      <c r="CB17" s="687"/>
      <c r="CD17" s="605" t="s">
        <v>275</v>
      </c>
      <c r="CE17" s="606"/>
      <c r="CF17" s="606"/>
      <c r="CG17" s="606"/>
      <c r="CH17" s="606"/>
      <c r="CI17" s="606"/>
      <c r="CJ17" s="606"/>
      <c r="CK17" s="606"/>
      <c r="CL17" s="606"/>
      <c r="CM17" s="606"/>
      <c r="CN17" s="606"/>
      <c r="CO17" s="606"/>
      <c r="CP17" s="606"/>
      <c r="CQ17" s="607"/>
      <c r="CR17" s="608">
        <v>1021129</v>
      </c>
      <c r="CS17" s="609"/>
      <c r="CT17" s="609"/>
      <c r="CU17" s="609"/>
      <c r="CV17" s="609"/>
      <c r="CW17" s="609"/>
      <c r="CX17" s="609"/>
      <c r="CY17" s="610"/>
      <c r="CZ17" s="646">
        <v>7.1</v>
      </c>
      <c r="DA17" s="646"/>
      <c r="DB17" s="646"/>
      <c r="DC17" s="646"/>
      <c r="DD17" s="614" t="s">
        <v>149</v>
      </c>
      <c r="DE17" s="609"/>
      <c r="DF17" s="609"/>
      <c r="DG17" s="609"/>
      <c r="DH17" s="609"/>
      <c r="DI17" s="609"/>
      <c r="DJ17" s="609"/>
      <c r="DK17" s="609"/>
      <c r="DL17" s="609"/>
      <c r="DM17" s="609"/>
      <c r="DN17" s="609"/>
      <c r="DO17" s="609"/>
      <c r="DP17" s="610"/>
      <c r="DQ17" s="614">
        <v>963075</v>
      </c>
      <c r="DR17" s="609"/>
      <c r="DS17" s="609"/>
      <c r="DT17" s="609"/>
      <c r="DU17" s="609"/>
      <c r="DV17" s="609"/>
      <c r="DW17" s="609"/>
      <c r="DX17" s="609"/>
      <c r="DY17" s="609"/>
      <c r="DZ17" s="609"/>
      <c r="EA17" s="609"/>
      <c r="EB17" s="609"/>
      <c r="EC17" s="645"/>
    </row>
    <row r="18" spans="2:133" ht="11.25" customHeight="1" x14ac:dyDescent="0.15">
      <c r="B18" s="605" t="s">
        <v>276</v>
      </c>
      <c r="C18" s="606"/>
      <c r="D18" s="606"/>
      <c r="E18" s="606"/>
      <c r="F18" s="606"/>
      <c r="G18" s="606"/>
      <c r="H18" s="606"/>
      <c r="I18" s="606"/>
      <c r="J18" s="606"/>
      <c r="K18" s="606"/>
      <c r="L18" s="606"/>
      <c r="M18" s="606"/>
      <c r="N18" s="606"/>
      <c r="O18" s="606"/>
      <c r="P18" s="606"/>
      <c r="Q18" s="607"/>
      <c r="R18" s="608">
        <v>8947</v>
      </c>
      <c r="S18" s="609"/>
      <c r="T18" s="609"/>
      <c r="U18" s="609"/>
      <c r="V18" s="609"/>
      <c r="W18" s="609"/>
      <c r="X18" s="609"/>
      <c r="Y18" s="610"/>
      <c r="Z18" s="646">
        <v>0.1</v>
      </c>
      <c r="AA18" s="646"/>
      <c r="AB18" s="646"/>
      <c r="AC18" s="646"/>
      <c r="AD18" s="647">
        <v>8947</v>
      </c>
      <c r="AE18" s="647"/>
      <c r="AF18" s="647"/>
      <c r="AG18" s="647"/>
      <c r="AH18" s="647"/>
      <c r="AI18" s="647"/>
      <c r="AJ18" s="647"/>
      <c r="AK18" s="647"/>
      <c r="AL18" s="611">
        <v>0.1</v>
      </c>
      <c r="AM18" s="612"/>
      <c r="AN18" s="612"/>
      <c r="AO18" s="648"/>
      <c r="AP18" s="605" t="s">
        <v>277</v>
      </c>
      <c r="AQ18" s="606"/>
      <c r="AR18" s="606"/>
      <c r="AS18" s="606"/>
      <c r="AT18" s="606"/>
      <c r="AU18" s="606"/>
      <c r="AV18" s="606"/>
      <c r="AW18" s="606"/>
      <c r="AX18" s="606"/>
      <c r="AY18" s="606"/>
      <c r="AZ18" s="606"/>
      <c r="BA18" s="606"/>
      <c r="BB18" s="606"/>
      <c r="BC18" s="606"/>
      <c r="BD18" s="606"/>
      <c r="BE18" s="606"/>
      <c r="BF18" s="607"/>
      <c r="BG18" s="608" t="s">
        <v>149</v>
      </c>
      <c r="BH18" s="609"/>
      <c r="BI18" s="609"/>
      <c r="BJ18" s="609"/>
      <c r="BK18" s="609"/>
      <c r="BL18" s="609"/>
      <c r="BM18" s="609"/>
      <c r="BN18" s="610"/>
      <c r="BO18" s="646" t="s">
        <v>149</v>
      </c>
      <c r="BP18" s="646"/>
      <c r="BQ18" s="646"/>
      <c r="BR18" s="646"/>
      <c r="BS18" s="647" t="s">
        <v>149</v>
      </c>
      <c r="BT18" s="647"/>
      <c r="BU18" s="647"/>
      <c r="BV18" s="647"/>
      <c r="BW18" s="647"/>
      <c r="BX18" s="647"/>
      <c r="BY18" s="647"/>
      <c r="BZ18" s="647"/>
      <c r="CA18" s="647"/>
      <c r="CB18" s="687"/>
      <c r="CD18" s="605" t="s">
        <v>278</v>
      </c>
      <c r="CE18" s="606"/>
      <c r="CF18" s="606"/>
      <c r="CG18" s="606"/>
      <c r="CH18" s="606"/>
      <c r="CI18" s="606"/>
      <c r="CJ18" s="606"/>
      <c r="CK18" s="606"/>
      <c r="CL18" s="606"/>
      <c r="CM18" s="606"/>
      <c r="CN18" s="606"/>
      <c r="CO18" s="606"/>
      <c r="CP18" s="606"/>
      <c r="CQ18" s="607"/>
      <c r="CR18" s="608" t="s">
        <v>149</v>
      </c>
      <c r="CS18" s="609"/>
      <c r="CT18" s="609"/>
      <c r="CU18" s="609"/>
      <c r="CV18" s="609"/>
      <c r="CW18" s="609"/>
      <c r="CX18" s="609"/>
      <c r="CY18" s="610"/>
      <c r="CZ18" s="646" t="s">
        <v>149</v>
      </c>
      <c r="DA18" s="646"/>
      <c r="DB18" s="646"/>
      <c r="DC18" s="646"/>
      <c r="DD18" s="614" t="s">
        <v>252</v>
      </c>
      <c r="DE18" s="609"/>
      <c r="DF18" s="609"/>
      <c r="DG18" s="609"/>
      <c r="DH18" s="609"/>
      <c r="DI18" s="609"/>
      <c r="DJ18" s="609"/>
      <c r="DK18" s="609"/>
      <c r="DL18" s="609"/>
      <c r="DM18" s="609"/>
      <c r="DN18" s="609"/>
      <c r="DO18" s="609"/>
      <c r="DP18" s="610"/>
      <c r="DQ18" s="614" t="s">
        <v>149</v>
      </c>
      <c r="DR18" s="609"/>
      <c r="DS18" s="609"/>
      <c r="DT18" s="609"/>
      <c r="DU18" s="609"/>
      <c r="DV18" s="609"/>
      <c r="DW18" s="609"/>
      <c r="DX18" s="609"/>
      <c r="DY18" s="609"/>
      <c r="DZ18" s="609"/>
      <c r="EA18" s="609"/>
      <c r="EB18" s="609"/>
      <c r="EC18" s="645"/>
    </row>
    <row r="19" spans="2:133" ht="11.25" customHeight="1" x14ac:dyDescent="0.15">
      <c r="B19" s="605" t="s">
        <v>279</v>
      </c>
      <c r="C19" s="606"/>
      <c r="D19" s="606"/>
      <c r="E19" s="606"/>
      <c r="F19" s="606"/>
      <c r="G19" s="606"/>
      <c r="H19" s="606"/>
      <c r="I19" s="606"/>
      <c r="J19" s="606"/>
      <c r="K19" s="606"/>
      <c r="L19" s="606"/>
      <c r="M19" s="606"/>
      <c r="N19" s="606"/>
      <c r="O19" s="606"/>
      <c r="P19" s="606"/>
      <c r="Q19" s="607"/>
      <c r="R19" s="608">
        <v>7124</v>
      </c>
      <c r="S19" s="609"/>
      <c r="T19" s="609"/>
      <c r="U19" s="609"/>
      <c r="V19" s="609"/>
      <c r="W19" s="609"/>
      <c r="X19" s="609"/>
      <c r="Y19" s="610"/>
      <c r="Z19" s="646">
        <v>0</v>
      </c>
      <c r="AA19" s="646"/>
      <c r="AB19" s="646"/>
      <c r="AC19" s="646"/>
      <c r="AD19" s="647">
        <v>7124</v>
      </c>
      <c r="AE19" s="647"/>
      <c r="AF19" s="647"/>
      <c r="AG19" s="647"/>
      <c r="AH19" s="647"/>
      <c r="AI19" s="647"/>
      <c r="AJ19" s="647"/>
      <c r="AK19" s="647"/>
      <c r="AL19" s="611">
        <v>0.1</v>
      </c>
      <c r="AM19" s="612"/>
      <c r="AN19" s="612"/>
      <c r="AO19" s="648"/>
      <c r="AP19" s="605" t="s">
        <v>280</v>
      </c>
      <c r="AQ19" s="606"/>
      <c r="AR19" s="606"/>
      <c r="AS19" s="606"/>
      <c r="AT19" s="606"/>
      <c r="AU19" s="606"/>
      <c r="AV19" s="606"/>
      <c r="AW19" s="606"/>
      <c r="AX19" s="606"/>
      <c r="AY19" s="606"/>
      <c r="AZ19" s="606"/>
      <c r="BA19" s="606"/>
      <c r="BB19" s="606"/>
      <c r="BC19" s="606"/>
      <c r="BD19" s="606"/>
      <c r="BE19" s="606"/>
      <c r="BF19" s="607"/>
      <c r="BG19" s="608">
        <v>6115</v>
      </c>
      <c r="BH19" s="609"/>
      <c r="BI19" s="609"/>
      <c r="BJ19" s="609"/>
      <c r="BK19" s="609"/>
      <c r="BL19" s="609"/>
      <c r="BM19" s="609"/>
      <c r="BN19" s="610"/>
      <c r="BO19" s="646">
        <v>0.4</v>
      </c>
      <c r="BP19" s="646"/>
      <c r="BQ19" s="646"/>
      <c r="BR19" s="646"/>
      <c r="BS19" s="647" t="s">
        <v>149</v>
      </c>
      <c r="BT19" s="647"/>
      <c r="BU19" s="647"/>
      <c r="BV19" s="647"/>
      <c r="BW19" s="647"/>
      <c r="BX19" s="647"/>
      <c r="BY19" s="647"/>
      <c r="BZ19" s="647"/>
      <c r="CA19" s="647"/>
      <c r="CB19" s="687"/>
      <c r="CD19" s="605" t="s">
        <v>281</v>
      </c>
      <c r="CE19" s="606"/>
      <c r="CF19" s="606"/>
      <c r="CG19" s="606"/>
      <c r="CH19" s="606"/>
      <c r="CI19" s="606"/>
      <c r="CJ19" s="606"/>
      <c r="CK19" s="606"/>
      <c r="CL19" s="606"/>
      <c r="CM19" s="606"/>
      <c r="CN19" s="606"/>
      <c r="CO19" s="606"/>
      <c r="CP19" s="606"/>
      <c r="CQ19" s="607"/>
      <c r="CR19" s="608" t="s">
        <v>149</v>
      </c>
      <c r="CS19" s="609"/>
      <c r="CT19" s="609"/>
      <c r="CU19" s="609"/>
      <c r="CV19" s="609"/>
      <c r="CW19" s="609"/>
      <c r="CX19" s="609"/>
      <c r="CY19" s="610"/>
      <c r="CZ19" s="646" t="s">
        <v>252</v>
      </c>
      <c r="DA19" s="646"/>
      <c r="DB19" s="646"/>
      <c r="DC19" s="646"/>
      <c r="DD19" s="614" t="s">
        <v>252</v>
      </c>
      <c r="DE19" s="609"/>
      <c r="DF19" s="609"/>
      <c r="DG19" s="609"/>
      <c r="DH19" s="609"/>
      <c r="DI19" s="609"/>
      <c r="DJ19" s="609"/>
      <c r="DK19" s="609"/>
      <c r="DL19" s="609"/>
      <c r="DM19" s="609"/>
      <c r="DN19" s="609"/>
      <c r="DO19" s="609"/>
      <c r="DP19" s="610"/>
      <c r="DQ19" s="614" t="s">
        <v>149</v>
      </c>
      <c r="DR19" s="609"/>
      <c r="DS19" s="609"/>
      <c r="DT19" s="609"/>
      <c r="DU19" s="609"/>
      <c r="DV19" s="609"/>
      <c r="DW19" s="609"/>
      <c r="DX19" s="609"/>
      <c r="DY19" s="609"/>
      <c r="DZ19" s="609"/>
      <c r="EA19" s="609"/>
      <c r="EB19" s="609"/>
      <c r="EC19" s="645"/>
    </row>
    <row r="20" spans="2:133" ht="11.25" customHeight="1" x14ac:dyDescent="0.15">
      <c r="B20" s="675" t="s">
        <v>282</v>
      </c>
      <c r="C20" s="676"/>
      <c r="D20" s="676"/>
      <c r="E20" s="676"/>
      <c r="F20" s="676"/>
      <c r="G20" s="676"/>
      <c r="H20" s="676"/>
      <c r="I20" s="676"/>
      <c r="J20" s="676"/>
      <c r="K20" s="676"/>
      <c r="L20" s="676"/>
      <c r="M20" s="676"/>
      <c r="N20" s="676"/>
      <c r="O20" s="676"/>
      <c r="P20" s="676"/>
      <c r="Q20" s="677"/>
      <c r="R20" s="608">
        <v>1823</v>
      </c>
      <c r="S20" s="609"/>
      <c r="T20" s="609"/>
      <c r="U20" s="609"/>
      <c r="V20" s="609"/>
      <c r="W20" s="609"/>
      <c r="X20" s="609"/>
      <c r="Y20" s="610"/>
      <c r="Z20" s="646">
        <v>0</v>
      </c>
      <c r="AA20" s="646"/>
      <c r="AB20" s="646"/>
      <c r="AC20" s="646"/>
      <c r="AD20" s="647">
        <v>1823</v>
      </c>
      <c r="AE20" s="647"/>
      <c r="AF20" s="647"/>
      <c r="AG20" s="647"/>
      <c r="AH20" s="647"/>
      <c r="AI20" s="647"/>
      <c r="AJ20" s="647"/>
      <c r="AK20" s="647"/>
      <c r="AL20" s="611">
        <v>0</v>
      </c>
      <c r="AM20" s="612"/>
      <c r="AN20" s="612"/>
      <c r="AO20" s="648"/>
      <c r="AP20" s="605" t="s">
        <v>283</v>
      </c>
      <c r="AQ20" s="606"/>
      <c r="AR20" s="606"/>
      <c r="AS20" s="606"/>
      <c r="AT20" s="606"/>
      <c r="AU20" s="606"/>
      <c r="AV20" s="606"/>
      <c r="AW20" s="606"/>
      <c r="AX20" s="606"/>
      <c r="AY20" s="606"/>
      <c r="AZ20" s="606"/>
      <c r="BA20" s="606"/>
      <c r="BB20" s="606"/>
      <c r="BC20" s="606"/>
      <c r="BD20" s="606"/>
      <c r="BE20" s="606"/>
      <c r="BF20" s="607"/>
      <c r="BG20" s="608">
        <v>6115</v>
      </c>
      <c r="BH20" s="609"/>
      <c r="BI20" s="609"/>
      <c r="BJ20" s="609"/>
      <c r="BK20" s="609"/>
      <c r="BL20" s="609"/>
      <c r="BM20" s="609"/>
      <c r="BN20" s="610"/>
      <c r="BO20" s="646">
        <v>0.4</v>
      </c>
      <c r="BP20" s="646"/>
      <c r="BQ20" s="646"/>
      <c r="BR20" s="646"/>
      <c r="BS20" s="647" t="s">
        <v>252</v>
      </c>
      <c r="BT20" s="647"/>
      <c r="BU20" s="647"/>
      <c r="BV20" s="647"/>
      <c r="BW20" s="647"/>
      <c r="BX20" s="647"/>
      <c r="BY20" s="647"/>
      <c r="BZ20" s="647"/>
      <c r="CA20" s="647"/>
      <c r="CB20" s="687"/>
      <c r="CD20" s="605" t="s">
        <v>284</v>
      </c>
      <c r="CE20" s="606"/>
      <c r="CF20" s="606"/>
      <c r="CG20" s="606"/>
      <c r="CH20" s="606"/>
      <c r="CI20" s="606"/>
      <c r="CJ20" s="606"/>
      <c r="CK20" s="606"/>
      <c r="CL20" s="606"/>
      <c r="CM20" s="606"/>
      <c r="CN20" s="606"/>
      <c r="CO20" s="606"/>
      <c r="CP20" s="606"/>
      <c r="CQ20" s="607"/>
      <c r="CR20" s="608">
        <v>14302004</v>
      </c>
      <c r="CS20" s="609"/>
      <c r="CT20" s="609"/>
      <c r="CU20" s="609"/>
      <c r="CV20" s="609"/>
      <c r="CW20" s="609"/>
      <c r="CX20" s="609"/>
      <c r="CY20" s="610"/>
      <c r="CZ20" s="646">
        <v>100</v>
      </c>
      <c r="DA20" s="646"/>
      <c r="DB20" s="646"/>
      <c r="DC20" s="646"/>
      <c r="DD20" s="614">
        <v>2483410</v>
      </c>
      <c r="DE20" s="609"/>
      <c r="DF20" s="609"/>
      <c r="DG20" s="609"/>
      <c r="DH20" s="609"/>
      <c r="DI20" s="609"/>
      <c r="DJ20" s="609"/>
      <c r="DK20" s="609"/>
      <c r="DL20" s="609"/>
      <c r="DM20" s="609"/>
      <c r="DN20" s="609"/>
      <c r="DO20" s="609"/>
      <c r="DP20" s="610"/>
      <c r="DQ20" s="614">
        <v>6965144</v>
      </c>
      <c r="DR20" s="609"/>
      <c r="DS20" s="609"/>
      <c r="DT20" s="609"/>
      <c r="DU20" s="609"/>
      <c r="DV20" s="609"/>
      <c r="DW20" s="609"/>
      <c r="DX20" s="609"/>
      <c r="DY20" s="609"/>
      <c r="DZ20" s="609"/>
      <c r="EA20" s="609"/>
      <c r="EB20" s="609"/>
      <c r="EC20" s="645"/>
    </row>
    <row r="21" spans="2:133" ht="11.25" customHeight="1" x14ac:dyDescent="0.15">
      <c r="B21" s="605" t="s">
        <v>285</v>
      </c>
      <c r="C21" s="606"/>
      <c r="D21" s="606"/>
      <c r="E21" s="606"/>
      <c r="F21" s="606"/>
      <c r="G21" s="606"/>
      <c r="H21" s="606"/>
      <c r="I21" s="606"/>
      <c r="J21" s="606"/>
      <c r="K21" s="606"/>
      <c r="L21" s="606"/>
      <c r="M21" s="606"/>
      <c r="N21" s="606"/>
      <c r="O21" s="606"/>
      <c r="P21" s="606"/>
      <c r="Q21" s="607"/>
      <c r="R21" s="608">
        <v>4219694</v>
      </c>
      <c r="S21" s="609"/>
      <c r="T21" s="609"/>
      <c r="U21" s="609"/>
      <c r="V21" s="609"/>
      <c r="W21" s="609"/>
      <c r="X21" s="609"/>
      <c r="Y21" s="610"/>
      <c r="Z21" s="646">
        <v>28.9</v>
      </c>
      <c r="AA21" s="646"/>
      <c r="AB21" s="646"/>
      <c r="AC21" s="646"/>
      <c r="AD21" s="647">
        <v>3885560</v>
      </c>
      <c r="AE21" s="647"/>
      <c r="AF21" s="647"/>
      <c r="AG21" s="647"/>
      <c r="AH21" s="647"/>
      <c r="AI21" s="647"/>
      <c r="AJ21" s="647"/>
      <c r="AK21" s="647"/>
      <c r="AL21" s="611">
        <v>63.2</v>
      </c>
      <c r="AM21" s="612"/>
      <c r="AN21" s="612"/>
      <c r="AO21" s="648"/>
      <c r="AP21" s="605" t="s">
        <v>286</v>
      </c>
      <c r="AQ21" s="685"/>
      <c r="AR21" s="685"/>
      <c r="AS21" s="685"/>
      <c r="AT21" s="685"/>
      <c r="AU21" s="685"/>
      <c r="AV21" s="685"/>
      <c r="AW21" s="685"/>
      <c r="AX21" s="685"/>
      <c r="AY21" s="685"/>
      <c r="AZ21" s="685"/>
      <c r="BA21" s="685"/>
      <c r="BB21" s="685"/>
      <c r="BC21" s="685"/>
      <c r="BD21" s="685"/>
      <c r="BE21" s="685"/>
      <c r="BF21" s="686"/>
      <c r="BG21" s="608">
        <v>6115</v>
      </c>
      <c r="BH21" s="609"/>
      <c r="BI21" s="609"/>
      <c r="BJ21" s="609"/>
      <c r="BK21" s="609"/>
      <c r="BL21" s="609"/>
      <c r="BM21" s="609"/>
      <c r="BN21" s="610"/>
      <c r="BO21" s="646">
        <v>0.4</v>
      </c>
      <c r="BP21" s="646"/>
      <c r="BQ21" s="646"/>
      <c r="BR21" s="646"/>
      <c r="BS21" s="647" t="s">
        <v>149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287</v>
      </c>
      <c r="C22" s="606"/>
      <c r="D22" s="606"/>
      <c r="E22" s="606"/>
      <c r="F22" s="606"/>
      <c r="G22" s="606"/>
      <c r="H22" s="606"/>
      <c r="I22" s="606"/>
      <c r="J22" s="606"/>
      <c r="K22" s="606"/>
      <c r="L22" s="606"/>
      <c r="M22" s="606"/>
      <c r="N22" s="606"/>
      <c r="O22" s="606"/>
      <c r="P22" s="606"/>
      <c r="Q22" s="607"/>
      <c r="R22" s="608">
        <v>3885560</v>
      </c>
      <c r="S22" s="609"/>
      <c r="T22" s="609"/>
      <c r="U22" s="609"/>
      <c r="V22" s="609"/>
      <c r="W22" s="609"/>
      <c r="X22" s="609"/>
      <c r="Y22" s="610"/>
      <c r="Z22" s="646">
        <v>26.6</v>
      </c>
      <c r="AA22" s="646"/>
      <c r="AB22" s="646"/>
      <c r="AC22" s="646"/>
      <c r="AD22" s="647">
        <v>3885560</v>
      </c>
      <c r="AE22" s="647"/>
      <c r="AF22" s="647"/>
      <c r="AG22" s="647"/>
      <c r="AH22" s="647"/>
      <c r="AI22" s="647"/>
      <c r="AJ22" s="647"/>
      <c r="AK22" s="647"/>
      <c r="AL22" s="611">
        <v>63.2</v>
      </c>
      <c r="AM22" s="612"/>
      <c r="AN22" s="612"/>
      <c r="AO22" s="648"/>
      <c r="AP22" s="605" t="s">
        <v>288</v>
      </c>
      <c r="AQ22" s="685"/>
      <c r="AR22" s="685"/>
      <c r="AS22" s="685"/>
      <c r="AT22" s="685"/>
      <c r="AU22" s="685"/>
      <c r="AV22" s="685"/>
      <c r="AW22" s="685"/>
      <c r="AX22" s="685"/>
      <c r="AY22" s="685"/>
      <c r="AZ22" s="685"/>
      <c r="BA22" s="685"/>
      <c r="BB22" s="685"/>
      <c r="BC22" s="685"/>
      <c r="BD22" s="685"/>
      <c r="BE22" s="685"/>
      <c r="BF22" s="686"/>
      <c r="BG22" s="608" t="s">
        <v>252</v>
      </c>
      <c r="BH22" s="609"/>
      <c r="BI22" s="609"/>
      <c r="BJ22" s="609"/>
      <c r="BK22" s="609"/>
      <c r="BL22" s="609"/>
      <c r="BM22" s="609"/>
      <c r="BN22" s="610"/>
      <c r="BO22" s="646" t="s">
        <v>252</v>
      </c>
      <c r="BP22" s="646"/>
      <c r="BQ22" s="646"/>
      <c r="BR22" s="646"/>
      <c r="BS22" s="647" t="s">
        <v>149</v>
      </c>
      <c r="BT22" s="647"/>
      <c r="BU22" s="647"/>
      <c r="BV22" s="647"/>
      <c r="BW22" s="647"/>
      <c r="BX22" s="647"/>
      <c r="BY22" s="647"/>
      <c r="BZ22" s="647"/>
      <c r="CA22" s="647"/>
      <c r="CB22" s="687"/>
      <c r="CD22" s="660" t="s">
        <v>289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290</v>
      </c>
      <c r="C23" s="606"/>
      <c r="D23" s="606"/>
      <c r="E23" s="606"/>
      <c r="F23" s="606"/>
      <c r="G23" s="606"/>
      <c r="H23" s="606"/>
      <c r="I23" s="606"/>
      <c r="J23" s="606"/>
      <c r="K23" s="606"/>
      <c r="L23" s="606"/>
      <c r="M23" s="606"/>
      <c r="N23" s="606"/>
      <c r="O23" s="606"/>
      <c r="P23" s="606"/>
      <c r="Q23" s="607"/>
      <c r="R23" s="608">
        <v>334134</v>
      </c>
      <c r="S23" s="609"/>
      <c r="T23" s="609"/>
      <c r="U23" s="609"/>
      <c r="V23" s="609"/>
      <c r="W23" s="609"/>
      <c r="X23" s="609"/>
      <c r="Y23" s="610"/>
      <c r="Z23" s="646">
        <v>2.2999999999999998</v>
      </c>
      <c r="AA23" s="646"/>
      <c r="AB23" s="646"/>
      <c r="AC23" s="646"/>
      <c r="AD23" s="647" t="s">
        <v>149</v>
      </c>
      <c r="AE23" s="647"/>
      <c r="AF23" s="647"/>
      <c r="AG23" s="647"/>
      <c r="AH23" s="647"/>
      <c r="AI23" s="647"/>
      <c r="AJ23" s="647"/>
      <c r="AK23" s="647"/>
      <c r="AL23" s="611" t="s">
        <v>149</v>
      </c>
      <c r="AM23" s="612"/>
      <c r="AN23" s="612"/>
      <c r="AO23" s="648"/>
      <c r="AP23" s="605" t="s">
        <v>291</v>
      </c>
      <c r="AQ23" s="685"/>
      <c r="AR23" s="685"/>
      <c r="AS23" s="685"/>
      <c r="AT23" s="685"/>
      <c r="AU23" s="685"/>
      <c r="AV23" s="685"/>
      <c r="AW23" s="685"/>
      <c r="AX23" s="685"/>
      <c r="AY23" s="685"/>
      <c r="AZ23" s="685"/>
      <c r="BA23" s="685"/>
      <c r="BB23" s="685"/>
      <c r="BC23" s="685"/>
      <c r="BD23" s="685"/>
      <c r="BE23" s="685"/>
      <c r="BF23" s="686"/>
      <c r="BG23" s="608" t="s">
        <v>149</v>
      </c>
      <c r="BH23" s="609"/>
      <c r="BI23" s="609"/>
      <c r="BJ23" s="609"/>
      <c r="BK23" s="609"/>
      <c r="BL23" s="609"/>
      <c r="BM23" s="609"/>
      <c r="BN23" s="610"/>
      <c r="BO23" s="646" t="s">
        <v>149</v>
      </c>
      <c r="BP23" s="646"/>
      <c r="BQ23" s="646"/>
      <c r="BR23" s="646"/>
      <c r="BS23" s="647" t="s">
        <v>149</v>
      </c>
      <c r="BT23" s="647"/>
      <c r="BU23" s="647"/>
      <c r="BV23" s="647"/>
      <c r="BW23" s="647"/>
      <c r="BX23" s="647"/>
      <c r="BY23" s="647"/>
      <c r="BZ23" s="647"/>
      <c r="CA23" s="647"/>
      <c r="CB23" s="687"/>
      <c r="CD23" s="660" t="s">
        <v>230</v>
      </c>
      <c r="CE23" s="661"/>
      <c r="CF23" s="661"/>
      <c r="CG23" s="661"/>
      <c r="CH23" s="661"/>
      <c r="CI23" s="661"/>
      <c r="CJ23" s="661"/>
      <c r="CK23" s="661"/>
      <c r="CL23" s="661"/>
      <c r="CM23" s="661"/>
      <c r="CN23" s="661"/>
      <c r="CO23" s="661"/>
      <c r="CP23" s="661"/>
      <c r="CQ23" s="662"/>
      <c r="CR23" s="660" t="s">
        <v>292</v>
      </c>
      <c r="CS23" s="661"/>
      <c r="CT23" s="661"/>
      <c r="CU23" s="661"/>
      <c r="CV23" s="661"/>
      <c r="CW23" s="661"/>
      <c r="CX23" s="661"/>
      <c r="CY23" s="662"/>
      <c r="CZ23" s="660" t="s">
        <v>293</v>
      </c>
      <c r="DA23" s="661"/>
      <c r="DB23" s="661"/>
      <c r="DC23" s="662"/>
      <c r="DD23" s="660" t="s">
        <v>294</v>
      </c>
      <c r="DE23" s="661"/>
      <c r="DF23" s="661"/>
      <c r="DG23" s="661"/>
      <c r="DH23" s="661"/>
      <c r="DI23" s="661"/>
      <c r="DJ23" s="661"/>
      <c r="DK23" s="662"/>
      <c r="DL23" s="698" t="s">
        <v>295</v>
      </c>
      <c r="DM23" s="699"/>
      <c r="DN23" s="699"/>
      <c r="DO23" s="699"/>
      <c r="DP23" s="699"/>
      <c r="DQ23" s="699"/>
      <c r="DR23" s="699"/>
      <c r="DS23" s="699"/>
      <c r="DT23" s="699"/>
      <c r="DU23" s="699"/>
      <c r="DV23" s="700"/>
      <c r="DW23" s="660" t="s">
        <v>296</v>
      </c>
      <c r="DX23" s="661"/>
      <c r="DY23" s="661"/>
      <c r="DZ23" s="661"/>
      <c r="EA23" s="661"/>
      <c r="EB23" s="661"/>
      <c r="EC23" s="662"/>
    </row>
    <row r="24" spans="2:133" ht="11.25" customHeight="1" x14ac:dyDescent="0.15">
      <c r="B24" s="605" t="s">
        <v>297</v>
      </c>
      <c r="C24" s="606"/>
      <c r="D24" s="606"/>
      <c r="E24" s="606"/>
      <c r="F24" s="606"/>
      <c r="G24" s="606"/>
      <c r="H24" s="606"/>
      <c r="I24" s="606"/>
      <c r="J24" s="606"/>
      <c r="K24" s="606"/>
      <c r="L24" s="606"/>
      <c r="M24" s="606"/>
      <c r="N24" s="606"/>
      <c r="O24" s="606"/>
      <c r="P24" s="606"/>
      <c r="Q24" s="607"/>
      <c r="R24" s="608" t="s">
        <v>252</v>
      </c>
      <c r="S24" s="609"/>
      <c r="T24" s="609"/>
      <c r="U24" s="609"/>
      <c r="V24" s="609"/>
      <c r="W24" s="609"/>
      <c r="X24" s="609"/>
      <c r="Y24" s="610"/>
      <c r="Z24" s="646" t="s">
        <v>252</v>
      </c>
      <c r="AA24" s="646"/>
      <c r="AB24" s="646"/>
      <c r="AC24" s="646"/>
      <c r="AD24" s="647" t="s">
        <v>149</v>
      </c>
      <c r="AE24" s="647"/>
      <c r="AF24" s="647"/>
      <c r="AG24" s="647"/>
      <c r="AH24" s="647"/>
      <c r="AI24" s="647"/>
      <c r="AJ24" s="647"/>
      <c r="AK24" s="647"/>
      <c r="AL24" s="611" t="s">
        <v>149</v>
      </c>
      <c r="AM24" s="612"/>
      <c r="AN24" s="612"/>
      <c r="AO24" s="648"/>
      <c r="AP24" s="605" t="s">
        <v>298</v>
      </c>
      <c r="AQ24" s="685"/>
      <c r="AR24" s="685"/>
      <c r="AS24" s="685"/>
      <c r="AT24" s="685"/>
      <c r="AU24" s="685"/>
      <c r="AV24" s="685"/>
      <c r="AW24" s="685"/>
      <c r="AX24" s="685"/>
      <c r="AY24" s="685"/>
      <c r="AZ24" s="685"/>
      <c r="BA24" s="685"/>
      <c r="BB24" s="685"/>
      <c r="BC24" s="685"/>
      <c r="BD24" s="685"/>
      <c r="BE24" s="685"/>
      <c r="BF24" s="686"/>
      <c r="BG24" s="608" t="s">
        <v>149</v>
      </c>
      <c r="BH24" s="609"/>
      <c r="BI24" s="609"/>
      <c r="BJ24" s="609"/>
      <c r="BK24" s="609"/>
      <c r="BL24" s="609"/>
      <c r="BM24" s="609"/>
      <c r="BN24" s="610"/>
      <c r="BO24" s="646" t="s">
        <v>149</v>
      </c>
      <c r="BP24" s="646"/>
      <c r="BQ24" s="646"/>
      <c r="BR24" s="646"/>
      <c r="BS24" s="647" t="s">
        <v>149</v>
      </c>
      <c r="BT24" s="647"/>
      <c r="BU24" s="647"/>
      <c r="BV24" s="647"/>
      <c r="BW24" s="647"/>
      <c r="BX24" s="647"/>
      <c r="BY24" s="647"/>
      <c r="BZ24" s="647"/>
      <c r="CA24" s="647"/>
      <c r="CB24" s="687"/>
      <c r="CD24" s="666" t="s">
        <v>299</v>
      </c>
      <c r="CE24" s="667"/>
      <c r="CF24" s="667"/>
      <c r="CG24" s="667"/>
      <c r="CH24" s="667"/>
      <c r="CI24" s="667"/>
      <c r="CJ24" s="667"/>
      <c r="CK24" s="667"/>
      <c r="CL24" s="667"/>
      <c r="CM24" s="667"/>
      <c r="CN24" s="667"/>
      <c r="CO24" s="667"/>
      <c r="CP24" s="667"/>
      <c r="CQ24" s="668"/>
      <c r="CR24" s="663">
        <v>4513644</v>
      </c>
      <c r="CS24" s="664"/>
      <c r="CT24" s="664"/>
      <c r="CU24" s="664"/>
      <c r="CV24" s="664"/>
      <c r="CW24" s="664"/>
      <c r="CX24" s="664"/>
      <c r="CY24" s="689"/>
      <c r="CZ24" s="690">
        <v>31.6</v>
      </c>
      <c r="DA24" s="672"/>
      <c r="DB24" s="672"/>
      <c r="DC24" s="692"/>
      <c r="DD24" s="688">
        <v>3445986</v>
      </c>
      <c r="DE24" s="664"/>
      <c r="DF24" s="664"/>
      <c r="DG24" s="664"/>
      <c r="DH24" s="664"/>
      <c r="DI24" s="664"/>
      <c r="DJ24" s="664"/>
      <c r="DK24" s="689"/>
      <c r="DL24" s="688">
        <v>3424517</v>
      </c>
      <c r="DM24" s="664"/>
      <c r="DN24" s="664"/>
      <c r="DO24" s="664"/>
      <c r="DP24" s="664"/>
      <c r="DQ24" s="664"/>
      <c r="DR24" s="664"/>
      <c r="DS24" s="664"/>
      <c r="DT24" s="664"/>
      <c r="DU24" s="664"/>
      <c r="DV24" s="689"/>
      <c r="DW24" s="690">
        <v>55.1</v>
      </c>
      <c r="DX24" s="672"/>
      <c r="DY24" s="672"/>
      <c r="DZ24" s="672"/>
      <c r="EA24" s="672"/>
      <c r="EB24" s="672"/>
      <c r="EC24" s="691"/>
    </row>
    <row r="25" spans="2:133" ht="11.25" customHeight="1" x14ac:dyDescent="0.15">
      <c r="B25" s="605" t="s">
        <v>300</v>
      </c>
      <c r="C25" s="606"/>
      <c r="D25" s="606"/>
      <c r="E25" s="606"/>
      <c r="F25" s="606"/>
      <c r="G25" s="606"/>
      <c r="H25" s="606"/>
      <c r="I25" s="606"/>
      <c r="J25" s="606"/>
      <c r="K25" s="606"/>
      <c r="L25" s="606"/>
      <c r="M25" s="606"/>
      <c r="N25" s="606"/>
      <c r="O25" s="606"/>
      <c r="P25" s="606"/>
      <c r="Q25" s="607"/>
      <c r="R25" s="608">
        <v>6470178</v>
      </c>
      <c r="S25" s="609"/>
      <c r="T25" s="609"/>
      <c r="U25" s="609"/>
      <c r="V25" s="609"/>
      <c r="W25" s="609"/>
      <c r="X25" s="609"/>
      <c r="Y25" s="610"/>
      <c r="Z25" s="646">
        <v>44.3</v>
      </c>
      <c r="AA25" s="646"/>
      <c r="AB25" s="646"/>
      <c r="AC25" s="646"/>
      <c r="AD25" s="647">
        <v>6136044</v>
      </c>
      <c r="AE25" s="647"/>
      <c r="AF25" s="647"/>
      <c r="AG25" s="647"/>
      <c r="AH25" s="647"/>
      <c r="AI25" s="647"/>
      <c r="AJ25" s="647"/>
      <c r="AK25" s="647"/>
      <c r="AL25" s="611">
        <v>99.7</v>
      </c>
      <c r="AM25" s="612"/>
      <c r="AN25" s="612"/>
      <c r="AO25" s="648"/>
      <c r="AP25" s="605" t="s">
        <v>301</v>
      </c>
      <c r="AQ25" s="685"/>
      <c r="AR25" s="685"/>
      <c r="AS25" s="685"/>
      <c r="AT25" s="685"/>
      <c r="AU25" s="685"/>
      <c r="AV25" s="685"/>
      <c r="AW25" s="685"/>
      <c r="AX25" s="685"/>
      <c r="AY25" s="685"/>
      <c r="AZ25" s="685"/>
      <c r="BA25" s="685"/>
      <c r="BB25" s="685"/>
      <c r="BC25" s="685"/>
      <c r="BD25" s="685"/>
      <c r="BE25" s="685"/>
      <c r="BF25" s="686"/>
      <c r="BG25" s="608" t="s">
        <v>149</v>
      </c>
      <c r="BH25" s="609"/>
      <c r="BI25" s="609"/>
      <c r="BJ25" s="609"/>
      <c r="BK25" s="609"/>
      <c r="BL25" s="609"/>
      <c r="BM25" s="609"/>
      <c r="BN25" s="610"/>
      <c r="BO25" s="646" t="s">
        <v>149</v>
      </c>
      <c r="BP25" s="646"/>
      <c r="BQ25" s="646"/>
      <c r="BR25" s="646"/>
      <c r="BS25" s="647" t="s">
        <v>149</v>
      </c>
      <c r="BT25" s="647"/>
      <c r="BU25" s="647"/>
      <c r="BV25" s="647"/>
      <c r="BW25" s="647"/>
      <c r="BX25" s="647"/>
      <c r="BY25" s="647"/>
      <c r="BZ25" s="647"/>
      <c r="CA25" s="647"/>
      <c r="CB25" s="687"/>
      <c r="CD25" s="605" t="s">
        <v>302</v>
      </c>
      <c r="CE25" s="606"/>
      <c r="CF25" s="606"/>
      <c r="CG25" s="606"/>
      <c r="CH25" s="606"/>
      <c r="CI25" s="606"/>
      <c r="CJ25" s="606"/>
      <c r="CK25" s="606"/>
      <c r="CL25" s="606"/>
      <c r="CM25" s="606"/>
      <c r="CN25" s="606"/>
      <c r="CO25" s="606"/>
      <c r="CP25" s="606"/>
      <c r="CQ25" s="607"/>
      <c r="CR25" s="608">
        <v>2318820</v>
      </c>
      <c r="CS25" s="621"/>
      <c r="CT25" s="621"/>
      <c r="CU25" s="621"/>
      <c r="CV25" s="621"/>
      <c r="CW25" s="621"/>
      <c r="CX25" s="621"/>
      <c r="CY25" s="622"/>
      <c r="CZ25" s="611">
        <v>16.2</v>
      </c>
      <c r="DA25" s="623"/>
      <c r="DB25" s="623"/>
      <c r="DC25" s="624"/>
      <c r="DD25" s="614">
        <v>2215025</v>
      </c>
      <c r="DE25" s="621"/>
      <c r="DF25" s="621"/>
      <c r="DG25" s="621"/>
      <c r="DH25" s="621"/>
      <c r="DI25" s="621"/>
      <c r="DJ25" s="621"/>
      <c r="DK25" s="622"/>
      <c r="DL25" s="614">
        <v>2205632</v>
      </c>
      <c r="DM25" s="621"/>
      <c r="DN25" s="621"/>
      <c r="DO25" s="621"/>
      <c r="DP25" s="621"/>
      <c r="DQ25" s="621"/>
      <c r="DR25" s="621"/>
      <c r="DS25" s="621"/>
      <c r="DT25" s="621"/>
      <c r="DU25" s="621"/>
      <c r="DV25" s="622"/>
      <c r="DW25" s="611">
        <v>35.5</v>
      </c>
      <c r="DX25" s="623"/>
      <c r="DY25" s="623"/>
      <c r="DZ25" s="623"/>
      <c r="EA25" s="623"/>
      <c r="EB25" s="623"/>
      <c r="EC25" s="635"/>
    </row>
    <row r="26" spans="2:133" ht="11.25" customHeight="1" x14ac:dyDescent="0.15">
      <c r="B26" s="605" t="s">
        <v>303</v>
      </c>
      <c r="C26" s="606"/>
      <c r="D26" s="606"/>
      <c r="E26" s="606"/>
      <c r="F26" s="606"/>
      <c r="G26" s="606"/>
      <c r="H26" s="606"/>
      <c r="I26" s="606"/>
      <c r="J26" s="606"/>
      <c r="K26" s="606"/>
      <c r="L26" s="606"/>
      <c r="M26" s="606"/>
      <c r="N26" s="606"/>
      <c r="O26" s="606"/>
      <c r="P26" s="606"/>
      <c r="Q26" s="607"/>
      <c r="R26" s="608">
        <v>1329</v>
      </c>
      <c r="S26" s="609"/>
      <c r="T26" s="609"/>
      <c r="U26" s="609"/>
      <c r="V26" s="609"/>
      <c r="W26" s="609"/>
      <c r="X26" s="609"/>
      <c r="Y26" s="610"/>
      <c r="Z26" s="646">
        <v>0</v>
      </c>
      <c r="AA26" s="646"/>
      <c r="AB26" s="646"/>
      <c r="AC26" s="646"/>
      <c r="AD26" s="647">
        <v>1329</v>
      </c>
      <c r="AE26" s="647"/>
      <c r="AF26" s="647"/>
      <c r="AG26" s="647"/>
      <c r="AH26" s="647"/>
      <c r="AI26" s="647"/>
      <c r="AJ26" s="647"/>
      <c r="AK26" s="647"/>
      <c r="AL26" s="611">
        <v>0</v>
      </c>
      <c r="AM26" s="612"/>
      <c r="AN26" s="612"/>
      <c r="AO26" s="648"/>
      <c r="AP26" s="605" t="s">
        <v>304</v>
      </c>
      <c r="AQ26" s="685"/>
      <c r="AR26" s="685"/>
      <c r="AS26" s="685"/>
      <c r="AT26" s="685"/>
      <c r="AU26" s="685"/>
      <c r="AV26" s="685"/>
      <c r="AW26" s="685"/>
      <c r="AX26" s="685"/>
      <c r="AY26" s="685"/>
      <c r="AZ26" s="685"/>
      <c r="BA26" s="685"/>
      <c r="BB26" s="685"/>
      <c r="BC26" s="685"/>
      <c r="BD26" s="685"/>
      <c r="BE26" s="685"/>
      <c r="BF26" s="686"/>
      <c r="BG26" s="608" t="s">
        <v>149</v>
      </c>
      <c r="BH26" s="609"/>
      <c r="BI26" s="609"/>
      <c r="BJ26" s="609"/>
      <c r="BK26" s="609"/>
      <c r="BL26" s="609"/>
      <c r="BM26" s="609"/>
      <c r="BN26" s="610"/>
      <c r="BO26" s="646" t="s">
        <v>149</v>
      </c>
      <c r="BP26" s="646"/>
      <c r="BQ26" s="646"/>
      <c r="BR26" s="646"/>
      <c r="BS26" s="647" t="s">
        <v>149</v>
      </c>
      <c r="BT26" s="647"/>
      <c r="BU26" s="647"/>
      <c r="BV26" s="647"/>
      <c r="BW26" s="647"/>
      <c r="BX26" s="647"/>
      <c r="BY26" s="647"/>
      <c r="BZ26" s="647"/>
      <c r="CA26" s="647"/>
      <c r="CB26" s="687"/>
      <c r="CD26" s="605" t="s">
        <v>305</v>
      </c>
      <c r="CE26" s="606"/>
      <c r="CF26" s="606"/>
      <c r="CG26" s="606"/>
      <c r="CH26" s="606"/>
      <c r="CI26" s="606"/>
      <c r="CJ26" s="606"/>
      <c r="CK26" s="606"/>
      <c r="CL26" s="606"/>
      <c r="CM26" s="606"/>
      <c r="CN26" s="606"/>
      <c r="CO26" s="606"/>
      <c r="CP26" s="606"/>
      <c r="CQ26" s="607"/>
      <c r="CR26" s="608">
        <v>1550621</v>
      </c>
      <c r="CS26" s="609"/>
      <c r="CT26" s="609"/>
      <c r="CU26" s="609"/>
      <c r="CV26" s="609"/>
      <c r="CW26" s="609"/>
      <c r="CX26" s="609"/>
      <c r="CY26" s="610"/>
      <c r="CZ26" s="611">
        <v>10.8</v>
      </c>
      <c r="DA26" s="623"/>
      <c r="DB26" s="623"/>
      <c r="DC26" s="624"/>
      <c r="DD26" s="614">
        <v>1481212</v>
      </c>
      <c r="DE26" s="609"/>
      <c r="DF26" s="609"/>
      <c r="DG26" s="609"/>
      <c r="DH26" s="609"/>
      <c r="DI26" s="609"/>
      <c r="DJ26" s="609"/>
      <c r="DK26" s="610"/>
      <c r="DL26" s="614" t="s">
        <v>149</v>
      </c>
      <c r="DM26" s="609"/>
      <c r="DN26" s="609"/>
      <c r="DO26" s="609"/>
      <c r="DP26" s="609"/>
      <c r="DQ26" s="609"/>
      <c r="DR26" s="609"/>
      <c r="DS26" s="609"/>
      <c r="DT26" s="609"/>
      <c r="DU26" s="609"/>
      <c r="DV26" s="610"/>
      <c r="DW26" s="611" t="s">
        <v>252</v>
      </c>
      <c r="DX26" s="623"/>
      <c r="DY26" s="623"/>
      <c r="DZ26" s="623"/>
      <c r="EA26" s="623"/>
      <c r="EB26" s="623"/>
      <c r="EC26" s="635"/>
    </row>
    <row r="27" spans="2:133" ht="11.25" customHeight="1" x14ac:dyDescent="0.15">
      <c r="B27" s="605" t="s">
        <v>306</v>
      </c>
      <c r="C27" s="606"/>
      <c r="D27" s="606"/>
      <c r="E27" s="606"/>
      <c r="F27" s="606"/>
      <c r="G27" s="606"/>
      <c r="H27" s="606"/>
      <c r="I27" s="606"/>
      <c r="J27" s="606"/>
      <c r="K27" s="606"/>
      <c r="L27" s="606"/>
      <c r="M27" s="606"/>
      <c r="N27" s="606"/>
      <c r="O27" s="606"/>
      <c r="P27" s="606"/>
      <c r="Q27" s="607"/>
      <c r="R27" s="608">
        <v>412073</v>
      </c>
      <c r="S27" s="609"/>
      <c r="T27" s="609"/>
      <c r="U27" s="609"/>
      <c r="V27" s="609"/>
      <c r="W27" s="609"/>
      <c r="X27" s="609"/>
      <c r="Y27" s="610"/>
      <c r="Z27" s="646">
        <v>2.8</v>
      </c>
      <c r="AA27" s="646"/>
      <c r="AB27" s="646"/>
      <c r="AC27" s="646"/>
      <c r="AD27" s="647" t="s">
        <v>252</v>
      </c>
      <c r="AE27" s="647"/>
      <c r="AF27" s="647"/>
      <c r="AG27" s="647"/>
      <c r="AH27" s="647"/>
      <c r="AI27" s="647"/>
      <c r="AJ27" s="647"/>
      <c r="AK27" s="647"/>
      <c r="AL27" s="611" t="s">
        <v>252</v>
      </c>
      <c r="AM27" s="612"/>
      <c r="AN27" s="612"/>
      <c r="AO27" s="648"/>
      <c r="AP27" s="605" t="s">
        <v>307</v>
      </c>
      <c r="AQ27" s="606"/>
      <c r="AR27" s="606"/>
      <c r="AS27" s="606"/>
      <c r="AT27" s="606"/>
      <c r="AU27" s="606"/>
      <c r="AV27" s="606"/>
      <c r="AW27" s="606"/>
      <c r="AX27" s="606"/>
      <c r="AY27" s="606"/>
      <c r="AZ27" s="606"/>
      <c r="BA27" s="606"/>
      <c r="BB27" s="606"/>
      <c r="BC27" s="606"/>
      <c r="BD27" s="606"/>
      <c r="BE27" s="606"/>
      <c r="BF27" s="607"/>
      <c r="BG27" s="608">
        <v>1703086</v>
      </c>
      <c r="BH27" s="609"/>
      <c r="BI27" s="609"/>
      <c r="BJ27" s="609"/>
      <c r="BK27" s="609"/>
      <c r="BL27" s="609"/>
      <c r="BM27" s="609"/>
      <c r="BN27" s="610"/>
      <c r="BO27" s="646">
        <v>100</v>
      </c>
      <c r="BP27" s="646"/>
      <c r="BQ27" s="646"/>
      <c r="BR27" s="646"/>
      <c r="BS27" s="647">
        <v>38299</v>
      </c>
      <c r="BT27" s="647"/>
      <c r="BU27" s="647"/>
      <c r="BV27" s="647"/>
      <c r="BW27" s="647"/>
      <c r="BX27" s="647"/>
      <c r="BY27" s="647"/>
      <c r="BZ27" s="647"/>
      <c r="CA27" s="647"/>
      <c r="CB27" s="687"/>
      <c r="CD27" s="605" t="s">
        <v>308</v>
      </c>
      <c r="CE27" s="606"/>
      <c r="CF27" s="606"/>
      <c r="CG27" s="606"/>
      <c r="CH27" s="606"/>
      <c r="CI27" s="606"/>
      <c r="CJ27" s="606"/>
      <c r="CK27" s="606"/>
      <c r="CL27" s="606"/>
      <c r="CM27" s="606"/>
      <c r="CN27" s="606"/>
      <c r="CO27" s="606"/>
      <c r="CP27" s="606"/>
      <c r="CQ27" s="607"/>
      <c r="CR27" s="608">
        <v>1173695</v>
      </c>
      <c r="CS27" s="621"/>
      <c r="CT27" s="621"/>
      <c r="CU27" s="621"/>
      <c r="CV27" s="621"/>
      <c r="CW27" s="621"/>
      <c r="CX27" s="621"/>
      <c r="CY27" s="622"/>
      <c r="CZ27" s="611">
        <v>8.1999999999999993</v>
      </c>
      <c r="DA27" s="623"/>
      <c r="DB27" s="623"/>
      <c r="DC27" s="624"/>
      <c r="DD27" s="614">
        <v>267886</v>
      </c>
      <c r="DE27" s="621"/>
      <c r="DF27" s="621"/>
      <c r="DG27" s="621"/>
      <c r="DH27" s="621"/>
      <c r="DI27" s="621"/>
      <c r="DJ27" s="621"/>
      <c r="DK27" s="622"/>
      <c r="DL27" s="614">
        <v>255810</v>
      </c>
      <c r="DM27" s="621"/>
      <c r="DN27" s="621"/>
      <c r="DO27" s="621"/>
      <c r="DP27" s="621"/>
      <c r="DQ27" s="621"/>
      <c r="DR27" s="621"/>
      <c r="DS27" s="621"/>
      <c r="DT27" s="621"/>
      <c r="DU27" s="621"/>
      <c r="DV27" s="622"/>
      <c r="DW27" s="611">
        <v>4.0999999999999996</v>
      </c>
      <c r="DX27" s="623"/>
      <c r="DY27" s="623"/>
      <c r="DZ27" s="623"/>
      <c r="EA27" s="623"/>
      <c r="EB27" s="623"/>
      <c r="EC27" s="635"/>
    </row>
    <row r="28" spans="2:133" ht="11.25" customHeight="1" x14ac:dyDescent="0.15">
      <c r="B28" s="605" t="s">
        <v>309</v>
      </c>
      <c r="C28" s="606"/>
      <c r="D28" s="606"/>
      <c r="E28" s="606"/>
      <c r="F28" s="606"/>
      <c r="G28" s="606"/>
      <c r="H28" s="606"/>
      <c r="I28" s="606"/>
      <c r="J28" s="606"/>
      <c r="K28" s="606"/>
      <c r="L28" s="606"/>
      <c r="M28" s="606"/>
      <c r="N28" s="606"/>
      <c r="O28" s="606"/>
      <c r="P28" s="606"/>
      <c r="Q28" s="607"/>
      <c r="R28" s="608">
        <v>202156</v>
      </c>
      <c r="S28" s="609"/>
      <c r="T28" s="609"/>
      <c r="U28" s="609"/>
      <c r="V28" s="609"/>
      <c r="W28" s="609"/>
      <c r="X28" s="609"/>
      <c r="Y28" s="610"/>
      <c r="Z28" s="646">
        <v>1.4</v>
      </c>
      <c r="AA28" s="646"/>
      <c r="AB28" s="646"/>
      <c r="AC28" s="646"/>
      <c r="AD28" s="647">
        <v>80</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310</v>
      </c>
      <c r="CE28" s="606"/>
      <c r="CF28" s="606"/>
      <c r="CG28" s="606"/>
      <c r="CH28" s="606"/>
      <c r="CI28" s="606"/>
      <c r="CJ28" s="606"/>
      <c r="CK28" s="606"/>
      <c r="CL28" s="606"/>
      <c r="CM28" s="606"/>
      <c r="CN28" s="606"/>
      <c r="CO28" s="606"/>
      <c r="CP28" s="606"/>
      <c r="CQ28" s="607"/>
      <c r="CR28" s="608">
        <v>1021129</v>
      </c>
      <c r="CS28" s="609"/>
      <c r="CT28" s="609"/>
      <c r="CU28" s="609"/>
      <c r="CV28" s="609"/>
      <c r="CW28" s="609"/>
      <c r="CX28" s="609"/>
      <c r="CY28" s="610"/>
      <c r="CZ28" s="611">
        <v>7.1</v>
      </c>
      <c r="DA28" s="623"/>
      <c r="DB28" s="623"/>
      <c r="DC28" s="624"/>
      <c r="DD28" s="614">
        <v>963075</v>
      </c>
      <c r="DE28" s="609"/>
      <c r="DF28" s="609"/>
      <c r="DG28" s="609"/>
      <c r="DH28" s="609"/>
      <c r="DI28" s="609"/>
      <c r="DJ28" s="609"/>
      <c r="DK28" s="610"/>
      <c r="DL28" s="614">
        <v>963075</v>
      </c>
      <c r="DM28" s="609"/>
      <c r="DN28" s="609"/>
      <c r="DO28" s="609"/>
      <c r="DP28" s="609"/>
      <c r="DQ28" s="609"/>
      <c r="DR28" s="609"/>
      <c r="DS28" s="609"/>
      <c r="DT28" s="609"/>
      <c r="DU28" s="609"/>
      <c r="DV28" s="610"/>
      <c r="DW28" s="611">
        <v>15.5</v>
      </c>
      <c r="DX28" s="623"/>
      <c r="DY28" s="623"/>
      <c r="DZ28" s="623"/>
      <c r="EA28" s="623"/>
      <c r="EB28" s="623"/>
      <c r="EC28" s="635"/>
    </row>
    <row r="29" spans="2:133" ht="11.25" customHeight="1" x14ac:dyDescent="0.15">
      <c r="B29" s="605" t="s">
        <v>311</v>
      </c>
      <c r="C29" s="606"/>
      <c r="D29" s="606"/>
      <c r="E29" s="606"/>
      <c r="F29" s="606"/>
      <c r="G29" s="606"/>
      <c r="H29" s="606"/>
      <c r="I29" s="606"/>
      <c r="J29" s="606"/>
      <c r="K29" s="606"/>
      <c r="L29" s="606"/>
      <c r="M29" s="606"/>
      <c r="N29" s="606"/>
      <c r="O29" s="606"/>
      <c r="P29" s="606"/>
      <c r="Q29" s="607"/>
      <c r="R29" s="608">
        <v>183596</v>
      </c>
      <c r="S29" s="609"/>
      <c r="T29" s="609"/>
      <c r="U29" s="609"/>
      <c r="V29" s="609"/>
      <c r="W29" s="609"/>
      <c r="X29" s="609"/>
      <c r="Y29" s="610"/>
      <c r="Z29" s="646">
        <v>1.3</v>
      </c>
      <c r="AA29" s="646"/>
      <c r="AB29" s="646"/>
      <c r="AC29" s="646"/>
      <c r="AD29" s="647">
        <v>106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312</v>
      </c>
      <c r="CE29" s="628"/>
      <c r="CF29" s="605" t="s">
        <v>313</v>
      </c>
      <c r="CG29" s="606"/>
      <c r="CH29" s="606"/>
      <c r="CI29" s="606"/>
      <c r="CJ29" s="606"/>
      <c r="CK29" s="606"/>
      <c r="CL29" s="606"/>
      <c r="CM29" s="606"/>
      <c r="CN29" s="606"/>
      <c r="CO29" s="606"/>
      <c r="CP29" s="606"/>
      <c r="CQ29" s="607"/>
      <c r="CR29" s="608">
        <v>1021119</v>
      </c>
      <c r="CS29" s="621"/>
      <c r="CT29" s="621"/>
      <c r="CU29" s="621"/>
      <c r="CV29" s="621"/>
      <c r="CW29" s="621"/>
      <c r="CX29" s="621"/>
      <c r="CY29" s="622"/>
      <c r="CZ29" s="611">
        <v>7.1</v>
      </c>
      <c r="DA29" s="623"/>
      <c r="DB29" s="623"/>
      <c r="DC29" s="624"/>
      <c r="DD29" s="614">
        <v>963065</v>
      </c>
      <c r="DE29" s="621"/>
      <c r="DF29" s="621"/>
      <c r="DG29" s="621"/>
      <c r="DH29" s="621"/>
      <c r="DI29" s="621"/>
      <c r="DJ29" s="621"/>
      <c r="DK29" s="622"/>
      <c r="DL29" s="614">
        <v>963065</v>
      </c>
      <c r="DM29" s="621"/>
      <c r="DN29" s="621"/>
      <c r="DO29" s="621"/>
      <c r="DP29" s="621"/>
      <c r="DQ29" s="621"/>
      <c r="DR29" s="621"/>
      <c r="DS29" s="621"/>
      <c r="DT29" s="621"/>
      <c r="DU29" s="621"/>
      <c r="DV29" s="622"/>
      <c r="DW29" s="611">
        <v>15.5</v>
      </c>
      <c r="DX29" s="623"/>
      <c r="DY29" s="623"/>
      <c r="DZ29" s="623"/>
      <c r="EA29" s="623"/>
      <c r="EB29" s="623"/>
      <c r="EC29" s="635"/>
    </row>
    <row r="30" spans="2:133" ht="11.25" customHeight="1" x14ac:dyDescent="0.15">
      <c r="B30" s="605" t="s">
        <v>314</v>
      </c>
      <c r="C30" s="606"/>
      <c r="D30" s="606"/>
      <c r="E30" s="606"/>
      <c r="F30" s="606"/>
      <c r="G30" s="606"/>
      <c r="H30" s="606"/>
      <c r="I30" s="606"/>
      <c r="J30" s="606"/>
      <c r="K30" s="606"/>
      <c r="L30" s="606"/>
      <c r="M30" s="606"/>
      <c r="N30" s="606"/>
      <c r="O30" s="606"/>
      <c r="P30" s="606"/>
      <c r="Q30" s="607"/>
      <c r="R30" s="608">
        <v>1390900</v>
      </c>
      <c r="S30" s="609"/>
      <c r="T30" s="609"/>
      <c r="U30" s="609"/>
      <c r="V30" s="609"/>
      <c r="W30" s="609"/>
      <c r="X30" s="609"/>
      <c r="Y30" s="610"/>
      <c r="Z30" s="646">
        <v>9.5</v>
      </c>
      <c r="AA30" s="646"/>
      <c r="AB30" s="646"/>
      <c r="AC30" s="646"/>
      <c r="AD30" s="647" t="s">
        <v>149</v>
      </c>
      <c r="AE30" s="647"/>
      <c r="AF30" s="647"/>
      <c r="AG30" s="647"/>
      <c r="AH30" s="647"/>
      <c r="AI30" s="647"/>
      <c r="AJ30" s="647"/>
      <c r="AK30" s="647"/>
      <c r="AL30" s="611" t="s">
        <v>252</v>
      </c>
      <c r="AM30" s="612"/>
      <c r="AN30" s="612"/>
      <c r="AO30" s="648"/>
      <c r="AP30" s="660" t="s">
        <v>230</v>
      </c>
      <c r="AQ30" s="661"/>
      <c r="AR30" s="661"/>
      <c r="AS30" s="661"/>
      <c r="AT30" s="661"/>
      <c r="AU30" s="661"/>
      <c r="AV30" s="661"/>
      <c r="AW30" s="661"/>
      <c r="AX30" s="661"/>
      <c r="AY30" s="661"/>
      <c r="AZ30" s="661"/>
      <c r="BA30" s="661"/>
      <c r="BB30" s="661"/>
      <c r="BC30" s="661"/>
      <c r="BD30" s="661"/>
      <c r="BE30" s="661"/>
      <c r="BF30" s="662"/>
      <c r="BG30" s="660" t="s">
        <v>315</v>
      </c>
      <c r="BH30" s="678"/>
      <c r="BI30" s="678"/>
      <c r="BJ30" s="678"/>
      <c r="BK30" s="678"/>
      <c r="BL30" s="678"/>
      <c r="BM30" s="678"/>
      <c r="BN30" s="678"/>
      <c r="BO30" s="678"/>
      <c r="BP30" s="678"/>
      <c r="BQ30" s="679"/>
      <c r="BR30" s="660" t="s">
        <v>316</v>
      </c>
      <c r="BS30" s="678"/>
      <c r="BT30" s="678"/>
      <c r="BU30" s="678"/>
      <c r="BV30" s="678"/>
      <c r="BW30" s="678"/>
      <c r="BX30" s="678"/>
      <c r="BY30" s="678"/>
      <c r="BZ30" s="678"/>
      <c r="CA30" s="678"/>
      <c r="CB30" s="679"/>
      <c r="CD30" s="629"/>
      <c r="CE30" s="630"/>
      <c r="CF30" s="605" t="s">
        <v>317</v>
      </c>
      <c r="CG30" s="606"/>
      <c r="CH30" s="606"/>
      <c r="CI30" s="606"/>
      <c r="CJ30" s="606"/>
      <c r="CK30" s="606"/>
      <c r="CL30" s="606"/>
      <c r="CM30" s="606"/>
      <c r="CN30" s="606"/>
      <c r="CO30" s="606"/>
      <c r="CP30" s="606"/>
      <c r="CQ30" s="607"/>
      <c r="CR30" s="608">
        <v>985882</v>
      </c>
      <c r="CS30" s="609"/>
      <c r="CT30" s="609"/>
      <c r="CU30" s="609"/>
      <c r="CV30" s="609"/>
      <c r="CW30" s="609"/>
      <c r="CX30" s="609"/>
      <c r="CY30" s="610"/>
      <c r="CZ30" s="611">
        <v>6.9</v>
      </c>
      <c r="DA30" s="623"/>
      <c r="DB30" s="623"/>
      <c r="DC30" s="624"/>
      <c r="DD30" s="614">
        <v>931917</v>
      </c>
      <c r="DE30" s="609"/>
      <c r="DF30" s="609"/>
      <c r="DG30" s="609"/>
      <c r="DH30" s="609"/>
      <c r="DI30" s="609"/>
      <c r="DJ30" s="609"/>
      <c r="DK30" s="610"/>
      <c r="DL30" s="614">
        <v>931917</v>
      </c>
      <c r="DM30" s="609"/>
      <c r="DN30" s="609"/>
      <c r="DO30" s="609"/>
      <c r="DP30" s="609"/>
      <c r="DQ30" s="609"/>
      <c r="DR30" s="609"/>
      <c r="DS30" s="609"/>
      <c r="DT30" s="609"/>
      <c r="DU30" s="609"/>
      <c r="DV30" s="610"/>
      <c r="DW30" s="611">
        <v>15</v>
      </c>
      <c r="DX30" s="623"/>
      <c r="DY30" s="623"/>
      <c r="DZ30" s="623"/>
      <c r="EA30" s="623"/>
      <c r="EB30" s="623"/>
      <c r="EC30" s="635"/>
    </row>
    <row r="31" spans="2:133" ht="11.25" customHeight="1" x14ac:dyDescent="0.15">
      <c r="B31" s="675" t="s">
        <v>318</v>
      </c>
      <c r="C31" s="676"/>
      <c r="D31" s="676"/>
      <c r="E31" s="676"/>
      <c r="F31" s="676"/>
      <c r="G31" s="676"/>
      <c r="H31" s="676"/>
      <c r="I31" s="676"/>
      <c r="J31" s="676"/>
      <c r="K31" s="676"/>
      <c r="L31" s="676"/>
      <c r="M31" s="676"/>
      <c r="N31" s="676"/>
      <c r="O31" s="676"/>
      <c r="P31" s="676"/>
      <c r="Q31" s="677"/>
      <c r="R31" s="608" t="s">
        <v>149</v>
      </c>
      <c r="S31" s="609"/>
      <c r="T31" s="609"/>
      <c r="U31" s="609"/>
      <c r="V31" s="609"/>
      <c r="W31" s="609"/>
      <c r="X31" s="609"/>
      <c r="Y31" s="610"/>
      <c r="Z31" s="646" t="s">
        <v>149</v>
      </c>
      <c r="AA31" s="646"/>
      <c r="AB31" s="646"/>
      <c r="AC31" s="646"/>
      <c r="AD31" s="647" t="s">
        <v>149</v>
      </c>
      <c r="AE31" s="647"/>
      <c r="AF31" s="647"/>
      <c r="AG31" s="647"/>
      <c r="AH31" s="647"/>
      <c r="AI31" s="647"/>
      <c r="AJ31" s="647"/>
      <c r="AK31" s="647"/>
      <c r="AL31" s="611" t="s">
        <v>252</v>
      </c>
      <c r="AM31" s="612"/>
      <c r="AN31" s="612"/>
      <c r="AO31" s="648"/>
      <c r="AP31" s="680" t="s">
        <v>319</v>
      </c>
      <c r="AQ31" s="681"/>
      <c r="AR31" s="681"/>
      <c r="AS31" s="681"/>
      <c r="AT31" s="682" t="s">
        <v>320</v>
      </c>
      <c r="AU31" s="212"/>
      <c r="AV31" s="212"/>
      <c r="AW31" s="212"/>
      <c r="AX31" s="666" t="s">
        <v>192</v>
      </c>
      <c r="AY31" s="667"/>
      <c r="AZ31" s="667"/>
      <c r="BA31" s="667"/>
      <c r="BB31" s="667"/>
      <c r="BC31" s="667"/>
      <c r="BD31" s="667"/>
      <c r="BE31" s="667"/>
      <c r="BF31" s="668"/>
      <c r="BG31" s="670">
        <v>97.4</v>
      </c>
      <c r="BH31" s="671"/>
      <c r="BI31" s="671"/>
      <c r="BJ31" s="671"/>
      <c r="BK31" s="671"/>
      <c r="BL31" s="671"/>
      <c r="BM31" s="672">
        <v>89.8</v>
      </c>
      <c r="BN31" s="671"/>
      <c r="BO31" s="671"/>
      <c r="BP31" s="671"/>
      <c r="BQ31" s="673"/>
      <c r="BR31" s="670">
        <v>97.7</v>
      </c>
      <c r="BS31" s="671"/>
      <c r="BT31" s="671"/>
      <c r="BU31" s="671"/>
      <c r="BV31" s="671"/>
      <c r="BW31" s="671"/>
      <c r="BX31" s="672">
        <v>89.8</v>
      </c>
      <c r="BY31" s="671"/>
      <c r="BZ31" s="671"/>
      <c r="CA31" s="671"/>
      <c r="CB31" s="673"/>
      <c r="CD31" s="629"/>
      <c r="CE31" s="630"/>
      <c r="CF31" s="605" t="s">
        <v>321</v>
      </c>
      <c r="CG31" s="606"/>
      <c r="CH31" s="606"/>
      <c r="CI31" s="606"/>
      <c r="CJ31" s="606"/>
      <c r="CK31" s="606"/>
      <c r="CL31" s="606"/>
      <c r="CM31" s="606"/>
      <c r="CN31" s="606"/>
      <c r="CO31" s="606"/>
      <c r="CP31" s="606"/>
      <c r="CQ31" s="607"/>
      <c r="CR31" s="608">
        <v>35237</v>
      </c>
      <c r="CS31" s="621"/>
      <c r="CT31" s="621"/>
      <c r="CU31" s="621"/>
      <c r="CV31" s="621"/>
      <c r="CW31" s="621"/>
      <c r="CX31" s="621"/>
      <c r="CY31" s="622"/>
      <c r="CZ31" s="611">
        <v>0.2</v>
      </c>
      <c r="DA31" s="623"/>
      <c r="DB31" s="623"/>
      <c r="DC31" s="624"/>
      <c r="DD31" s="614">
        <v>31148</v>
      </c>
      <c r="DE31" s="621"/>
      <c r="DF31" s="621"/>
      <c r="DG31" s="621"/>
      <c r="DH31" s="621"/>
      <c r="DI31" s="621"/>
      <c r="DJ31" s="621"/>
      <c r="DK31" s="622"/>
      <c r="DL31" s="614">
        <v>31148</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322</v>
      </c>
      <c r="C32" s="606"/>
      <c r="D32" s="606"/>
      <c r="E32" s="606"/>
      <c r="F32" s="606"/>
      <c r="G32" s="606"/>
      <c r="H32" s="606"/>
      <c r="I32" s="606"/>
      <c r="J32" s="606"/>
      <c r="K32" s="606"/>
      <c r="L32" s="606"/>
      <c r="M32" s="606"/>
      <c r="N32" s="606"/>
      <c r="O32" s="606"/>
      <c r="P32" s="606"/>
      <c r="Q32" s="607"/>
      <c r="R32" s="608">
        <v>850856</v>
      </c>
      <c r="S32" s="609"/>
      <c r="T32" s="609"/>
      <c r="U32" s="609"/>
      <c r="V32" s="609"/>
      <c r="W32" s="609"/>
      <c r="X32" s="609"/>
      <c r="Y32" s="610"/>
      <c r="Z32" s="646">
        <v>5.8</v>
      </c>
      <c r="AA32" s="646"/>
      <c r="AB32" s="646"/>
      <c r="AC32" s="646"/>
      <c r="AD32" s="647" t="s">
        <v>149</v>
      </c>
      <c r="AE32" s="647"/>
      <c r="AF32" s="647"/>
      <c r="AG32" s="647"/>
      <c r="AH32" s="647"/>
      <c r="AI32" s="647"/>
      <c r="AJ32" s="647"/>
      <c r="AK32" s="647"/>
      <c r="AL32" s="611" t="s">
        <v>149</v>
      </c>
      <c r="AM32" s="612"/>
      <c r="AN32" s="612"/>
      <c r="AO32" s="648"/>
      <c r="AP32" s="649"/>
      <c r="AQ32" s="650"/>
      <c r="AR32" s="650"/>
      <c r="AS32" s="650"/>
      <c r="AT32" s="683"/>
      <c r="AU32" s="208" t="s">
        <v>323</v>
      </c>
      <c r="AX32" s="605" t="s">
        <v>324</v>
      </c>
      <c r="AY32" s="606"/>
      <c r="AZ32" s="606"/>
      <c r="BA32" s="606"/>
      <c r="BB32" s="606"/>
      <c r="BC32" s="606"/>
      <c r="BD32" s="606"/>
      <c r="BE32" s="606"/>
      <c r="BF32" s="607"/>
      <c r="BG32" s="674">
        <v>97.5</v>
      </c>
      <c r="BH32" s="621"/>
      <c r="BI32" s="621"/>
      <c r="BJ32" s="621"/>
      <c r="BK32" s="621"/>
      <c r="BL32" s="621"/>
      <c r="BM32" s="612">
        <v>91.9</v>
      </c>
      <c r="BN32" s="621"/>
      <c r="BO32" s="621"/>
      <c r="BP32" s="621"/>
      <c r="BQ32" s="644"/>
      <c r="BR32" s="674">
        <v>98.4</v>
      </c>
      <c r="BS32" s="621"/>
      <c r="BT32" s="621"/>
      <c r="BU32" s="621"/>
      <c r="BV32" s="621"/>
      <c r="BW32" s="621"/>
      <c r="BX32" s="612">
        <v>91.7</v>
      </c>
      <c r="BY32" s="621"/>
      <c r="BZ32" s="621"/>
      <c r="CA32" s="621"/>
      <c r="CB32" s="644"/>
      <c r="CD32" s="631"/>
      <c r="CE32" s="632"/>
      <c r="CF32" s="605" t="s">
        <v>325</v>
      </c>
      <c r="CG32" s="606"/>
      <c r="CH32" s="606"/>
      <c r="CI32" s="606"/>
      <c r="CJ32" s="606"/>
      <c r="CK32" s="606"/>
      <c r="CL32" s="606"/>
      <c r="CM32" s="606"/>
      <c r="CN32" s="606"/>
      <c r="CO32" s="606"/>
      <c r="CP32" s="606"/>
      <c r="CQ32" s="607"/>
      <c r="CR32" s="608">
        <v>10</v>
      </c>
      <c r="CS32" s="609"/>
      <c r="CT32" s="609"/>
      <c r="CU32" s="609"/>
      <c r="CV32" s="609"/>
      <c r="CW32" s="609"/>
      <c r="CX32" s="609"/>
      <c r="CY32" s="610"/>
      <c r="CZ32" s="611">
        <v>0</v>
      </c>
      <c r="DA32" s="623"/>
      <c r="DB32" s="623"/>
      <c r="DC32" s="624"/>
      <c r="DD32" s="614">
        <v>10</v>
      </c>
      <c r="DE32" s="609"/>
      <c r="DF32" s="609"/>
      <c r="DG32" s="609"/>
      <c r="DH32" s="609"/>
      <c r="DI32" s="609"/>
      <c r="DJ32" s="609"/>
      <c r="DK32" s="610"/>
      <c r="DL32" s="614">
        <v>10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326</v>
      </c>
      <c r="C33" s="606"/>
      <c r="D33" s="606"/>
      <c r="E33" s="606"/>
      <c r="F33" s="606"/>
      <c r="G33" s="606"/>
      <c r="H33" s="606"/>
      <c r="I33" s="606"/>
      <c r="J33" s="606"/>
      <c r="K33" s="606"/>
      <c r="L33" s="606"/>
      <c r="M33" s="606"/>
      <c r="N33" s="606"/>
      <c r="O33" s="606"/>
      <c r="P33" s="606"/>
      <c r="Q33" s="607"/>
      <c r="R33" s="608">
        <v>41675</v>
      </c>
      <c r="S33" s="609"/>
      <c r="T33" s="609"/>
      <c r="U33" s="609"/>
      <c r="V33" s="609"/>
      <c r="W33" s="609"/>
      <c r="X33" s="609"/>
      <c r="Y33" s="610"/>
      <c r="Z33" s="646">
        <v>0.3</v>
      </c>
      <c r="AA33" s="646"/>
      <c r="AB33" s="646"/>
      <c r="AC33" s="646"/>
      <c r="AD33" s="647">
        <v>15204</v>
      </c>
      <c r="AE33" s="647"/>
      <c r="AF33" s="647"/>
      <c r="AG33" s="647"/>
      <c r="AH33" s="647"/>
      <c r="AI33" s="647"/>
      <c r="AJ33" s="647"/>
      <c r="AK33" s="647"/>
      <c r="AL33" s="611">
        <v>0.2</v>
      </c>
      <c r="AM33" s="612"/>
      <c r="AN33" s="612"/>
      <c r="AO33" s="648"/>
      <c r="AP33" s="651"/>
      <c r="AQ33" s="652"/>
      <c r="AR33" s="652"/>
      <c r="AS33" s="652"/>
      <c r="AT33" s="684"/>
      <c r="AU33" s="213"/>
      <c r="AV33" s="213"/>
      <c r="AW33" s="213"/>
      <c r="AX33" s="589" t="s">
        <v>327</v>
      </c>
      <c r="AY33" s="590"/>
      <c r="AZ33" s="590"/>
      <c r="BA33" s="590"/>
      <c r="BB33" s="590"/>
      <c r="BC33" s="590"/>
      <c r="BD33" s="590"/>
      <c r="BE33" s="590"/>
      <c r="BF33" s="591"/>
      <c r="BG33" s="669">
        <v>96.7</v>
      </c>
      <c r="BH33" s="593"/>
      <c r="BI33" s="593"/>
      <c r="BJ33" s="593"/>
      <c r="BK33" s="593"/>
      <c r="BL33" s="593"/>
      <c r="BM33" s="639">
        <v>85.7</v>
      </c>
      <c r="BN33" s="593"/>
      <c r="BO33" s="593"/>
      <c r="BP33" s="593"/>
      <c r="BQ33" s="656"/>
      <c r="BR33" s="669">
        <v>96.4</v>
      </c>
      <c r="BS33" s="593"/>
      <c r="BT33" s="593"/>
      <c r="BU33" s="593"/>
      <c r="BV33" s="593"/>
      <c r="BW33" s="593"/>
      <c r="BX33" s="639">
        <v>85.8</v>
      </c>
      <c r="BY33" s="593"/>
      <c r="BZ33" s="593"/>
      <c r="CA33" s="593"/>
      <c r="CB33" s="656"/>
      <c r="CD33" s="605" t="s">
        <v>328</v>
      </c>
      <c r="CE33" s="606"/>
      <c r="CF33" s="606"/>
      <c r="CG33" s="606"/>
      <c r="CH33" s="606"/>
      <c r="CI33" s="606"/>
      <c r="CJ33" s="606"/>
      <c r="CK33" s="606"/>
      <c r="CL33" s="606"/>
      <c r="CM33" s="606"/>
      <c r="CN33" s="606"/>
      <c r="CO33" s="606"/>
      <c r="CP33" s="606"/>
      <c r="CQ33" s="607"/>
      <c r="CR33" s="608">
        <v>7304950</v>
      </c>
      <c r="CS33" s="621"/>
      <c r="CT33" s="621"/>
      <c r="CU33" s="621"/>
      <c r="CV33" s="621"/>
      <c r="CW33" s="621"/>
      <c r="CX33" s="621"/>
      <c r="CY33" s="622"/>
      <c r="CZ33" s="611">
        <v>51.1</v>
      </c>
      <c r="DA33" s="623"/>
      <c r="DB33" s="623"/>
      <c r="DC33" s="624"/>
      <c r="DD33" s="614">
        <v>3417759</v>
      </c>
      <c r="DE33" s="621"/>
      <c r="DF33" s="621"/>
      <c r="DG33" s="621"/>
      <c r="DH33" s="621"/>
      <c r="DI33" s="621"/>
      <c r="DJ33" s="621"/>
      <c r="DK33" s="622"/>
      <c r="DL33" s="614">
        <v>2354966</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15">
      <c r="B34" s="605" t="s">
        <v>329</v>
      </c>
      <c r="C34" s="606"/>
      <c r="D34" s="606"/>
      <c r="E34" s="606"/>
      <c r="F34" s="606"/>
      <c r="G34" s="606"/>
      <c r="H34" s="606"/>
      <c r="I34" s="606"/>
      <c r="J34" s="606"/>
      <c r="K34" s="606"/>
      <c r="L34" s="606"/>
      <c r="M34" s="606"/>
      <c r="N34" s="606"/>
      <c r="O34" s="606"/>
      <c r="P34" s="606"/>
      <c r="Q34" s="607"/>
      <c r="R34" s="608">
        <v>2235123</v>
      </c>
      <c r="S34" s="609"/>
      <c r="T34" s="609"/>
      <c r="U34" s="609"/>
      <c r="V34" s="609"/>
      <c r="W34" s="609"/>
      <c r="X34" s="609"/>
      <c r="Y34" s="610"/>
      <c r="Z34" s="646">
        <v>15.3</v>
      </c>
      <c r="AA34" s="646"/>
      <c r="AB34" s="646"/>
      <c r="AC34" s="646"/>
      <c r="AD34" s="647" t="s">
        <v>149</v>
      </c>
      <c r="AE34" s="647"/>
      <c r="AF34" s="647"/>
      <c r="AG34" s="647"/>
      <c r="AH34" s="647"/>
      <c r="AI34" s="647"/>
      <c r="AJ34" s="647"/>
      <c r="AK34" s="647"/>
      <c r="AL34" s="611" t="s">
        <v>252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330</v>
      </c>
      <c r="CE34" s="606"/>
      <c r="CF34" s="606"/>
      <c r="CG34" s="606"/>
      <c r="CH34" s="606"/>
      <c r="CI34" s="606"/>
      <c r="CJ34" s="606"/>
      <c r="CK34" s="606"/>
      <c r="CL34" s="606"/>
      <c r="CM34" s="606"/>
      <c r="CN34" s="606"/>
      <c r="CO34" s="606"/>
      <c r="CP34" s="606"/>
      <c r="CQ34" s="607"/>
      <c r="CR34" s="608">
        <v>3154616</v>
      </c>
      <c r="CS34" s="609"/>
      <c r="CT34" s="609"/>
      <c r="CU34" s="609"/>
      <c r="CV34" s="609"/>
      <c r="CW34" s="609"/>
      <c r="CX34" s="609"/>
      <c r="CY34" s="610"/>
      <c r="CZ34" s="611">
        <v>22.1</v>
      </c>
      <c r="DA34" s="623"/>
      <c r="DB34" s="623"/>
      <c r="DC34" s="624"/>
      <c r="DD34" s="614">
        <v>1280464</v>
      </c>
      <c r="DE34" s="609"/>
      <c r="DF34" s="609"/>
      <c r="DG34" s="609"/>
      <c r="DH34" s="609"/>
      <c r="DI34" s="609"/>
      <c r="DJ34" s="609"/>
      <c r="DK34" s="610"/>
      <c r="DL34" s="614">
        <v>936514</v>
      </c>
      <c r="DM34" s="609"/>
      <c r="DN34" s="609"/>
      <c r="DO34" s="609"/>
      <c r="DP34" s="609"/>
      <c r="DQ34" s="609"/>
      <c r="DR34" s="609"/>
      <c r="DS34" s="609"/>
      <c r="DT34" s="609"/>
      <c r="DU34" s="609"/>
      <c r="DV34" s="610"/>
      <c r="DW34" s="611">
        <v>15.1</v>
      </c>
      <c r="DX34" s="623"/>
      <c r="DY34" s="623"/>
      <c r="DZ34" s="623"/>
      <c r="EA34" s="623"/>
      <c r="EB34" s="623"/>
      <c r="EC34" s="635"/>
    </row>
    <row r="35" spans="2:133" ht="11.25" customHeight="1" x14ac:dyDescent="0.15">
      <c r="B35" s="605" t="s">
        <v>331</v>
      </c>
      <c r="C35" s="606"/>
      <c r="D35" s="606"/>
      <c r="E35" s="606"/>
      <c r="F35" s="606"/>
      <c r="G35" s="606"/>
      <c r="H35" s="606"/>
      <c r="I35" s="606"/>
      <c r="J35" s="606"/>
      <c r="K35" s="606"/>
      <c r="L35" s="606"/>
      <c r="M35" s="606"/>
      <c r="N35" s="606"/>
      <c r="O35" s="606"/>
      <c r="P35" s="606"/>
      <c r="Q35" s="607"/>
      <c r="R35" s="608">
        <v>1275995</v>
      </c>
      <c r="S35" s="609"/>
      <c r="T35" s="609"/>
      <c r="U35" s="609"/>
      <c r="V35" s="609"/>
      <c r="W35" s="609"/>
      <c r="X35" s="609"/>
      <c r="Y35" s="610"/>
      <c r="Z35" s="646">
        <v>8.6999999999999993</v>
      </c>
      <c r="AA35" s="646"/>
      <c r="AB35" s="646"/>
      <c r="AC35" s="646"/>
      <c r="AD35" s="647" t="s">
        <v>252</v>
      </c>
      <c r="AE35" s="647"/>
      <c r="AF35" s="647"/>
      <c r="AG35" s="647"/>
      <c r="AH35" s="647"/>
      <c r="AI35" s="647"/>
      <c r="AJ35" s="647"/>
      <c r="AK35" s="647"/>
      <c r="AL35" s="611" t="s">
        <v>149</v>
      </c>
      <c r="AM35" s="612"/>
      <c r="AN35" s="612"/>
      <c r="AO35" s="648"/>
      <c r="AP35" s="218"/>
      <c r="AQ35" s="660" t="s">
        <v>332</v>
      </c>
      <c r="AR35" s="661"/>
      <c r="AS35" s="661"/>
      <c r="AT35" s="661"/>
      <c r="AU35" s="661"/>
      <c r="AV35" s="661"/>
      <c r="AW35" s="661"/>
      <c r="AX35" s="661"/>
      <c r="AY35" s="661"/>
      <c r="AZ35" s="661"/>
      <c r="BA35" s="661"/>
      <c r="BB35" s="661"/>
      <c r="BC35" s="661"/>
      <c r="BD35" s="661"/>
      <c r="BE35" s="661"/>
      <c r="BF35" s="662"/>
      <c r="BG35" s="660" t="s">
        <v>333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334</v>
      </c>
      <c r="CE35" s="606"/>
      <c r="CF35" s="606"/>
      <c r="CG35" s="606"/>
      <c r="CH35" s="606"/>
      <c r="CI35" s="606"/>
      <c r="CJ35" s="606"/>
      <c r="CK35" s="606"/>
      <c r="CL35" s="606"/>
      <c r="CM35" s="606"/>
      <c r="CN35" s="606"/>
      <c r="CO35" s="606"/>
      <c r="CP35" s="606"/>
      <c r="CQ35" s="607"/>
      <c r="CR35" s="608">
        <v>298229</v>
      </c>
      <c r="CS35" s="621"/>
      <c r="CT35" s="621"/>
      <c r="CU35" s="621"/>
      <c r="CV35" s="621"/>
      <c r="CW35" s="621"/>
      <c r="CX35" s="621"/>
      <c r="CY35" s="622"/>
      <c r="CZ35" s="611">
        <v>2.1</v>
      </c>
      <c r="DA35" s="623"/>
      <c r="DB35" s="623"/>
      <c r="DC35" s="624"/>
      <c r="DD35" s="614">
        <v>235747</v>
      </c>
      <c r="DE35" s="621"/>
      <c r="DF35" s="621"/>
      <c r="DG35" s="621"/>
      <c r="DH35" s="621"/>
      <c r="DI35" s="621"/>
      <c r="DJ35" s="621"/>
      <c r="DK35" s="622"/>
      <c r="DL35" s="614">
        <v>160576</v>
      </c>
      <c r="DM35" s="621"/>
      <c r="DN35" s="621"/>
      <c r="DO35" s="621"/>
      <c r="DP35" s="621"/>
      <c r="DQ35" s="621"/>
      <c r="DR35" s="621"/>
      <c r="DS35" s="621"/>
      <c r="DT35" s="621"/>
      <c r="DU35" s="621"/>
      <c r="DV35" s="622"/>
      <c r="DW35" s="611">
        <v>2.6</v>
      </c>
      <c r="DX35" s="623"/>
      <c r="DY35" s="623"/>
      <c r="DZ35" s="623"/>
      <c r="EA35" s="623"/>
      <c r="EB35" s="623"/>
      <c r="EC35" s="635"/>
    </row>
    <row r="36" spans="2:133" ht="11.25" customHeight="1" x14ac:dyDescent="0.15">
      <c r="B36" s="605" t="s">
        <v>335</v>
      </c>
      <c r="C36" s="606"/>
      <c r="D36" s="606"/>
      <c r="E36" s="606"/>
      <c r="F36" s="606"/>
      <c r="G36" s="606"/>
      <c r="H36" s="606"/>
      <c r="I36" s="606"/>
      <c r="J36" s="606"/>
      <c r="K36" s="606"/>
      <c r="L36" s="606"/>
      <c r="M36" s="606"/>
      <c r="N36" s="606"/>
      <c r="O36" s="606"/>
      <c r="P36" s="606"/>
      <c r="Q36" s="607"/>
      <c r="R36" s="608">
        <v>124840</v>
      </c>
      <c r="S36" s="609"/>
      <c r="T36" s="609"/>
      <c r="U36" s="609"/>
      <c r="V36" s="609"/>
      <c r="W36" s="609"/>
      <c r="X36" s="609"/>
      <c r="Y36" s="610"/>
      <c r="Z36" s="646">
        <v>0.9</v>
      </c>
      <c r="AA36" s="646"/>
      <c r="AB36" s="646"/>
      <c r="AC36" s="646"/>
      <c r="AD36" s="647" t="s">
        <v>149</v>
      </c>
      <c r="AE36" s="647"/>
      <c r="AF36" s="647"/>
      <c r="AG36" s="647"/>
      <c r="AH36" s="647"/>
      <c r="AI36" s="647"/>
      <c r="AJ36" s="647"/>
      <c r="AK36" s="647"/>
      <c r="AL36" s="611" t="s">
        <v>149</v>
      </c>
      <c r="AM36" s="612"/>
      <c r="AN36" s="612"/>
      <c r="AO36" s="648"/>
      <c r="AP36" s="218"/>
      <c r="AQ36" s="657" t="s">
        <v>336</v>
      </c>
      <c r="AR36" s="658"/>
      <c r="AS36" s="658"/>
      <c r="AT36" s="658"/>
      <c r="AU36" s="658"/>
      <c r="AV36" s="658"/>
      <c r="AW36" s="658"/>
      <c r="AX36" s="658"/>
      <c r="AY36" s="659"/>
      <c r="AZ36" s="663">
        <v>1656133</v>
      </c>
      <c r="BA36" s="664"/>
      <c r="BB36" s="664"/>
      <c r="BC36" s="664"/>
      <c r="BD36" s="664"/>
      <c r="BE36" s="664"/>
      <c r="BF36" s="665"/>
      <c r="BG36" s="666" t="s">
        <v>337</v>
      </c>
      <c r="BH36" s="667"/>
      <c r="BI36" s="667"/>
      <c r="BJ36" s="667"/>
      <c r="BK36" s="667"/>
      <c r="BL36" s="667"/>
      <c r="BM36" s="667"/>
      <c r="BN36" s="667"/>
      <c r="BO36" s="667"/>
      <c r="BP36" s="667"/>
      <c r="BQ36" s="667"/>
      <c r="BR36" s="667"/>
      <c r="BS36" s="667"/>
      <c r="BT36" s="667"/>
      <c r="BU36" s="668"/>
      <c r="BV36" s="663">
        <v>7142</v>
      </c>
      <c r="BW36" s="664"/>
      <c r="BX36" s="664"/>
      <c r="BY36" s="664"/>
      <c r="BZ36" s="664"/>
      <c r="CA36" s="664"/>
      <c r="CB36" s="665"/>
      <c r="CD36" s="605" t="s">
        <v>338</v>
      </c>
      <c r="CE36" s="606"/>
      <c r="CF36" s="606"/>
      <c r="CG36" s="606"/>
      <c r="CH36" s="606"/>
      <c r="CI36" s="606"/>
      <c r="CJ36" s="606"/>
      <c r="CK36" s="606"/>
      <c r="CL36" s="606"/>
      <c r="CM36" s="606"/>
      <c r="CN36" s="606"/>
      <c r="CO36" s="606"/>
      <c r="CP36" s="606"/>
      <c r="CQ36" s="607"/>
      <c r="CR36" s="608">
        <v>1462095</v>
      </c>
      <c r="CS36" s="609"/>
      <c r="CT36" s="609"/>
      <c r="CU36" s="609"/>
      <c r="CV36" s="609"/>
      <c r="CW36" s="609"/>
      <c r="CX36" s="609"/>
      <c r="CY36" s="610"/>
      <c r="CZ36" s="611">
        <v>10.199999999999999</v>
      </c>
      <c r="DA36" s="623"/>
      <c r="DB36" s="623"/>
      <c r="DC36" s="624"/>
      <c r="DD36" s="614">
        <v>908035</v>
      </c>
      <c r="DE36" s="609"/>
      <c r="DF36" s="609"/>
      <c r="DG36" s="609"/>
      <c r="DH36" s="609"/>
      <c r="DI36" s="609"/>
      <c r="DJ36" s="609"/>
      <c r="DK36" s="610"/>
      <c r="DL36" s="614">
        <v>436122</v>
      </c>
      <c r="DM36" s="609"/>
      <c r="DN36" s="609"/>
      <c r="DO36" s="609"/>
      <c r="DP36" s="609"/>
      <c r="DQ36" s="609"/>
      <c r="DR36" s="609"/>
      <c r="DS36" s="609"/>
      <c r="DT36" s="609"/>
      <c r="DU36" s="609"/>
      <c r="DV36" s="610"/>
      <c r="DW36" s="611">
        <v>7</v>
      </c>
      <c r="DX36" s="623"/>
      <c r="DY36" s="623"/>
      <c r="DZ36" s="623"/>
      <c r="EA36" s="623"/>
      <c r="EB36" s="623"/>
      <c r="EC36" s="635"/>
    </row>
    <row r="37" spans="2:133" ht="11.25" customHeight="1" x14ac:dyDescent="0.15">
      <c r="B37" s="605" t="s">
        <v>339</v>
      </c>
      <c r="C37" s="606"/>
      <c r="D37" s="606"/>
      <c r="E37" s="606"/>
      <c r="F37" s="606"/>
      <c r="G37" s="606"/>
      <c r="H37" s="606"/>
      <c r="I37" s="606"/>
      <c r="J37" s="606"/>
      <c r="K37" s="606"/>
      <c r="L37" s="606"/>
      <c r="M37" s="606"/>
      <c r="N37" s="606"/>
      <c r="O37" s="606"/>
      <c r="P37" s="606"/>
      <c r="Q37" s="607"/>
      <c r="R37" s="608">
        <v>126507</v>
      </c>
      <c r="S37" s="609"/>
      <c r="T37" s="609"/>
      <c r="U37" s="609"/>
      <c r="V37" s="609"/>
      <c r="W37" s="609"/>
      <c r="X37" s="609"/>
      <c r="Y37" s="610"/>
      <c r="Z37" s="646">
        <v>0.9</v>
      </c>
      <c r="AA37" s="646"/>
      <c r="AB37" s="646"/>
      <c r="AC37" s="646"/>
      <c r="AD37" s="647">
        <v>12</v>
      </c>
      <c r="AE37" s="647"/>
      <c r="AF37" s="647"/>
      <c r="AG37" s="647"/>
      <c r="AH37" s="647"/>
      <c r="AI37" s="647"/>
      <c r="AJ37" s="647"/>
      <c r="AK37" s="647"/>
      <c r="AL37" s="611">
        <v>0</v>
      </c>
      <c r="AM37" s="612"/>
      <c r="AN37" s="612"/>
      <c r="AO37" s="648"/>
      <c r="AQ37" s="641" t="s">
        <v>340</v>
      </c>
      <c r="AR37" s="642"/>
      <c r="AS37" s="642"/>
      <c r="AT37" s="642"/>
      <c r="AU37" s="642"/>
      <c r="AV37" s="642"/>
      <c r="AW37" s="642"/>
      <c r="AX37" s="642"/>
      <c r="AY37" s="643"/>
      <c r="AZ37" s="608">
        <v>399206</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-23247</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156933</v>
      </c>
      <c r="CS37" s="621"/>
      <c r="CT37" s="621"/>
      <c r="CU37" s="621"/>
      <c r="CV37" s="621"/>
      <c r="CW37" s="621"/>
      <c r="CX37" s="621"/>
      <c r="CY37" s="622"/>
      <c r="CZ37" s="611">
        <v>1.1000000000000001</v>
      </c>
      <c r="DA37" s="623"/>
      <c r="DB37" s="623"/>
      <c r="DC37" s="624"/>
      <c r="DD37" s="614">
        <v>139136</v>
      </c>
      <c r="DE37" s="621"/>
      <c r="DF37" s="621"/>
      <c r="DG37" s="621"/>
      <c r="DH37" s="621"/>
      <c r="DI37" s="621"/>
      <c r="DJ37" s="621"/>
      <c r="DK37" s="622"/>
      <c r="DL37" s="614">
        <v>129073</v>
      </c>
      <c r="DM37" s="621"/>
      <c r="DN37" s="621"/>
      <c r="DO37" s="621"/>
      <c r="DP37" s="621"/>
      <c r="DQ37" s="621"/>
      <c r="DR37" s="621"/>
      <c r="DS37" s="621"/>
      <c r="DT37" s="621"/>
      <c r="DU37" s="621"/>
      <c r="DV37" s="622"/>
      <c r="DW37" s="611">
        <v>2.1</v>
      </c>
      <c r="DX37" s="623"/>
      <c r="DY37" s="623"/>
      <c r="DZ37" s="623"/>
      <c r="EA37" s="623"/>
      <c r="EB37" s="623"/>
      <c r="EC37" s="635"/>
    </row>
    <row r="38" spans="2:133" ht="11.25" customHeight="1" x14ac:dyDescent="0.15">
      <c r="B38" s="605" t="s">
        <v>343</v>
      </c>
      <c r="C38" s="606"/>
      <c r="D38" s="606"/>
      <c r="E38" s="606"/>
      <c r="F38" s="606"/>
      <c r="G38" s="606"/>
      <c r="H38" s="606"/>
      <c r="I38" s="606"/>
      <c r="J38" s="606"/>
      <c r="K38" s="606"/>
      <c r="L38" s="606"/>
      <c r="M38" s="606"/>
      <c r="N38" s="606"/>
      <c r="O38" s="606"/>
      <c r="P38" s="606"/>
      <c r="Q38" s="607"/>
      <c r="R38" s="608">
        <v>1275923</v>
      </c>
      <c r="S38" s="609"/>
      <c r="T38" s="609"/>
      <c r="U38" s="609"/>
      <c r="V38" s="609"/>
      <c r="W38" s="609"/>
      <c r="X38" s="609"/>
      <c r="Y38" s="610"/>
      <c r="Z38" s="646">
        <v>8.6999999999999993</v>
      </c>
      <c r="AA38" s="646"/>
      <c r="AB38" s="646"/>
      <c r="AC38" s="646"/>
      <c r="AD38" s="647" t="s">
        <v>149</v>
      </c>
      <c r="AE38" s="647"/>
      <c r="AF38" s="647"/>
      <c r="AG38" s="647"/>
      <c r="AH38" s="647"/>
      <c r="AI38" s="647"/>
      <c r="AJ38" s="647"/>
      <c r="AK38" s="647"/>
      <c r="AL38" s="611" t="s">
        <v>149</v>
      </c>
      <c r="AM38" s="612"/>
      <c r="AN38" s="612"/>
      <c r="AO38" s="648"/>
      <c r="AQ38" s="641" t="s">
        <v>344</v>
      </c>
      <c r="AR38" s="642"/>
      <c r="AS38" s="642"/>
      <c r="AT38" s="642"/>
      <c r="AU38" s="642"/>
      <c r="AV38" s="642"/>
      <c r="AW38" s="642"/>
      <c r="AX38" s="642"/>
      <c r="AY38" s="643"/>
      <c r="AZ38" s="608">
        <v>339128</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2438</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913269</v>
      </c>
      <c r="CS38" s="609"/>
      <c r="CT38" s="609"/>
      <c r="CU38" s="609"/>
      <c r="CV38" s="609"/>
      <c r="CW38" s="609"/>
      <c r="CX38" s="609"/>
      <c r="CY38" s="610"/>
      <c r="CZ38" s="611">
        <v>6.4</v>
      </c>
      <c r="DA38" s="623"/>
      <c r="DB38" s="623"/>
      <c r="DC38" s="624"/>
      <c r="DD38" s="614">
        <v>732792</v>
      </c>
      <c r="DE38" s="609"/>
      <c r="DF38" s="609"/>
      <c r="DG38" s="609"/>
      <c r="DH38" s="609"/>
      <c r="DI38" s="609"/>
      <c r="DJ38" s="609"/>
      <c r="DK38" s="610"/>
      <c r="DL38" s="614">
        <v>650330</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347</v>
      </c>
      <c r="C39" s="606"/>
      <c r="D39" s="606"/>
      <c r="E39" s="606"/>
      <c r="F39" s="606"/>
      <c r="G39" s="606"/>
      <c r="H39" s="606"/>
      <c r="I39" s="606"/>
      <c r="J39" s="606"/>
      <c r="K39" s="606"/>
      <c r="L39" s="606"/>
      <c r="M39" s="606"/>
      <c r="N39" s="606"/>
      <c r="O39" s="606"/>
      <c r="P39" s="606"/>
      <c r="Q39" s="607"/>
      <c r="R39" s="608" t="s">
        <v>149</v>
      </c>
      <c r="S39" s="609"/>
      <c r="T39" s="609"/>
      <c r="U39" s="609"/>
      <c r="V39" s="609"/>
      <c r="W39" s="609"/>
      <c r="X39" s="609"/>
      <c r="Y39" s="610"/>
      <c r="Z39" s="646" t="s">
        <v>149</v>
      </c>
      <c r="AA39" s="646"/>
      <c r="AB39" s="646"/>
      <c r="AC39" s="646"/>
      <c r="AD39" s="647" t="s">
        <v>252</v>
      </c>
      <c r="AE39" s="647"/>
      <c r="AF39" s="647"/>
      <c r="AG39" s="647"/>
      <c r="AH39" s="647"/>
      <c r="AI39" s="647"/>
      <c r="AJ39" s="647"/>
      <c r="AK39" s="647"/>
      <c r="AL39" s="611" t="s">
        <v>149</v>
      </c>
      <c r="AM39" s="612"/>
      <c r="AN39" s="612"/>
      <c r="AO39" s="648"/>
      <c r="AQ39" s="641" t="s">
        <v>348</v>
      </c>
      <c r="AR39" s="642"/>
      <c r="AS39" s="642"/>
      <c r="AT39" s="642"/>
      <c r="AU39" s="642"/>
      <c r="AV39" s="642"/>
      <c r="AW39" s="642"/>
      <c r="AX39" s="642"/>
      <c r="AY39" s="643"/>
      <c r="AZ39" s="608">
        <v>76871</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4066</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1271118</v>
      </c>
      <c r="CS39" s="621"/>
      <c r="CT39" s="621"/>
      <c r="CU39" s="621"/>
      <c r="CV39" s="621"/>
      <c r="CW39" s="621"/>
      <c r="CX39" s="621"/>
      <c r="CY39" s="622"/>
      <c r="CZ39" s="611">
        <v>8.9</v>
      </c>
      <c r="DA39" s="623"/>
      <c r="DB39" s="623"/>
      <c r="DC39" s="624"/>
      <c r="DD39" s="614">
        <v>55098</v>
      </c>
      <c r="DE39" s="621"/>
      <c r="DF39" s="621"/>
      <c r="DG39" s="621"/>
      <c r="DH39" s="621"/>
      <c r="DI39" s="621"/>
      <c r="DJ39" s="621"/>
      <c r="DK39" s="622"/>
      <c r="DL39" s="614" t="s">
        <v>149</v>
      </c>
      <c r="DM39" s="621"/>
      <c r="DN39" s="621"/>
      <c r="DO39" s="621"/>
      <c r="DP39" s="621"/>
      <c r="DQ39" s="621"/>
      <c r="DR39" s="621"/>
      <c r="DS39" s="621"/>
      <c r="DT39" s="621"/>
      <c r="DU39" s="621"/>
      <c r="DV39" s="622"/>
      <c r="DW39" s="611" t="s">
        <v>149</v>
      </c>
      <c r="DX39" s="623"/>
      <c r="DY39" s="623"/>
      <c r="DZ39" s="623"/>
      <c r="EA39" s="623"/>
      <c r="EB39" s="623"/>
      <c r="EC39" s="635"/>
    </row>
    <row r="40" spans="2:133" ht="11.25" customHeight="1" x14ac:dyDescent="0.15">
      <c r="B40" s="605" t="s">
        <v>351</v>
      </c>
      <c r="C40" s="606"/>
      <c r="D40" s="606"/>
      <c r="E40" s="606"/>
      <c r="F40" s="606"/>
      <c r="G40" s="606"/>
      <c r="H40" s="606"/>
      <c r="I40" s="606"/>
      <c r="J40" s="606"/>
      <c r="K40" s="606"/>
      <c r="L40" s="606"/>
      <c r="M40" s="606"/>
      <c r="N40" s="606"/>
      <c r="O40" s="606"/>
      <c r="P40" s="606"/>
      <c r="Q40" s="607"/>
      <c r="R40" s="608">
        <v>63023</v>
      </c>
      <c r="S40" s="609"/>
      <c r="T40" s="609"/>
      <c r="U40" s="609"/>
      <c r="V40" s="609"/>
      <c r="W40" s="609"/>
      <c r="X40" s="609"/>
      <c r="Y40" s="610"/>
      <c r="Z40" s="646">
        <v>0.4</v>
      </c>
      <c r="AA40" s="646"/>
      <c r="AB40" s="646"/>
      <c r="AC40" s="646"/>
      <c r="AD40" s="647" t="s">
        <v>149</v>
      </c>
      <c r="AE40" s="647"/>
      <c r="AF40" s="647"/>
      <c r="AG40" s="647"/>
      <c r="AH40" s="647"/>
      <c r="AI40" s="647"/>
      <c r="AJ40" s="647"/>
      <c r="AK40" s="647"/>
      <c r="AL40" s="611" t="s">
        <v>149</v>
      </c>
      <c r="AM40" s="612"/>
      <c r="AN40" s="612"/>
      <c r="AO40" s="648"/>
      <c r="AQ40" s="641" t="s">
        <v>352</v>
      </c>
      <c r="AR40" s="642"/>
      <c r="AS40" s="642"/>
      <c r="AT40" s="642"/>
      <c r="AU40" s="642"/>
      <c r="AV40" s="642"/>
      <c r="AW40" s="642"/>
      <c r="AX40" s="642"/>
      <c r="AY40" s="643"/>
      <c r="AZ40" s="608">
        <v>4530</v>
      </c>
      <c r="BA40" s="609"/>
      <c r="BB40" s="609"/>
      <c r="BC40" s="609"/>
      <c r="BD40" s="621"/>
      <c r="BE40" s="621"/>
      <c r="BF40" s="644"/>
      <c r="BG40" s="649" t="s">
        <v>353</v>
      </c>
      <c r="BH40" s="650"/>
      <c r="BI40" s="650"/>
      <c r="BJ40" s="650"/>
      <c r="BK40" s="650"/>
      <c r="BL40" s="214"/>
      <c r="BM40" s="606" t="s">
        <v>354</v>
      </c>
      <c r="BN40" s="606"/>
      <c r="BO40" s="606"/>
      <c r="BP40" s="606"/>
      <c r="BQ40" s="606"/>
      <c r="BR40" s="606"/>
      <c r="BS40" s="606"/>
      <c r="BT40" s="606"/>
      <c r="BU40" s="607"/>
      <c r="BV40" s="608">
        <v>108</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205623</v>
      </c>
      <c r="CS40" s="609"/>
      <c r="CT40" s="609"/>
      <c r="CU40" s="609"/>
      <c r="CV40" s="609"/>
      <c r="CW40" s="609"/>
      <c r="CX40" s="609"/>
      <c r="CY40" s="610"/>
      <c r="CZ40" s="611">
        <v>1.4</v>
      </c>
      <c r="DA40" s="623"/>
      <c r="DB40" s="623"/>
      <c r="DC40" s="624"/>
      <c r="DD40" s="614">
        <v>205623</v>
      </c>
      <c r="DE40" s="609"/>
      <c r="DF40" s="609"/>
      <c r="DG40" s="609"/>
      <c r="DH40" s="609"/>
      <c r="DI40" s="609"/>
      <c r="DJ40" s="609"/>
      <c r="DK40" s="610"/>
      <c r="DL40" s="614">
        <v>171424</v>
      </c>
      <c r="DM40" s="609"/>
      <c r="DN40" s="609"/>
      <c r="DO40" s="609"/>
      <c r="DP40" s="609"/>
      <c r="DQ40" s="609"/>
      <c r="DR40" s="609"/>
      <c r="DS40" s="609"/>
      <c r="DT40" s="609"/>
      <c r="DU40" s="609"/>
      <c r="DV40" s="610"/>
      <c r="DW40" s="611">
        <v>2.8</v>
      </c>
      <c r="DX40" s="623"/>
      <c r="DY40" s="623"/>
      <c r="DZ40" s="623"/>
      <c r="EA40" s="623"/>
      <c r="EB40" s="623"/>
      <c r="EC40" s="635"/>
    </row>
    <row r="41" spans="2:133" ht="11.25" customHeight="1" x14ac:dyDescent="0.15">
      <c r="B41" s="589" t="s">
        <v>356</v>
      </c>
      <c r="C41" s="590"/>
      <c r="D41" s="590"/>
      <c r="E41" s="590"/>
      <c r="F41" s="590"/>
      <c r="G41" s="590"/>
      <c r="H41" s="590"/>
      <c r="I41" s="590"/>
      <c r="J41" s="590"/>
      <c r="K41" s="590"/>
      <c r="L41" s="590"/>
      <c r="M41" s="590"/>
      <c r="N41" s="590"/>
      <c r="O41" s="590"/>
      <c r="P41" s="590"/>
      <c r="Q41" s="591"/>
      <c r="R41" s="592">
        <v>14591151</v>
      </c>
      <c r="S41" s="633"/>
      <c r="T41" s="633"/>
      <c r="U41" s="633"/>
      <c r="V41" s="633"/>
      <c r="W41" s="633"/>
      <c r="X41" s="633"/>
      <c r="Y41" s="636"/>
      <c r="Z41" s="637">
        <v>100</v>
      </c>
      <c r="AA41" s="637"/>
      <c r="AB41" s="637"/>
      <c r="AC41" s="637"/>
      <c r="AD41" s="638">
        <v>6152775</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203223</v>
      </c>
      <c r="BA41" s="609"/>
      <c r="BB41" s="609"/>
      <c r="BC41" s="609"/>
      <c r="BD41" s="621"/>
      <c r="BE41" s="621"/>
      <c r="BF41" s="644"/>
      <c r="BG41" s="649"/>
      <c r="BH41" s="650"/>
      <c r="BI41" s="650"/>
      <c r="BJ41" s="650"/>
      <c r="BK41" s="650"/>
      <c r="BL41" s="214"/>
      <c r="BM41" s="606" t="s">
        <v>358</v>
      </c>
      <c r="BN41" s="606"/>
      <c r="BO41" s="606"/>
      <c r="BP41" s="606"/>
      <c r="BQ41" s="606"/>
      <c r="BR41" s="606"/>
      <c r="BS41" s="606"/>
      <c r="BT41" s="606"/>
      <c r="BU41" s="607"/>
      <c r="BV41" s="608" t="s">
        <v>149</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252</v>
      </c>
      <c r="CS41" s="621"/>
      <c r="CT41" s="621"/>
      <c r="CU41" s="621"/>
      <c r="CV41" s="621"/>
      <c r="CW41" s="621"/>
      <c r="CX41" s="621"/>
      <c r="CY41" s="622"/>
      <c r="CZ41" s="611" t="s">
        <v>149</v>
      </c>
      <c r="DA41" s="623"/>
      <c r="DB41" s="623"/>
      <c r="DC41" s="624"/>
      <c r="DD41" s="614" t="s">
        <v>149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360</v>
      </c>
      <c r="AR42" s="654"/>
      <c r="AS42" s="654"/>
      <c r="AT42" s="654"/>
      <c r="AU42" s="654"/>
      <c r="AV42" s="654"/>
      <c r="AW42" s="654"/>
      <c r="AX42" s="654"/>
      <c r="AY42" s="655"/>
      <c r="AZ42" s="592">
        <v>633175</v>
      </c>
      <c r="BA42" s="633"/>
      <c r="BB42" s="633"/>
      <c r="BC42" s="633"/>
      <c r="BD42" s="593"/>
      <c r="BE42" s="593"/>
      <c r="BF42" s="656"/>
      <c r="BG42" s="651"/>
      <c r="BH42" s="652"/>
      <c r="BI42" s="652"/>
      <c r="BJ42" s="652"/>
      <c r="BK42" s="652"/>
      <c r="BL42" s="215"/>
      <c r="BM42" s="590" t="s">
        <v>361</v>
      </c>
      <c r="BN42" s="590"/>
      <c r="BO42" s="590"/>
      <c r="BP42" s="590"/>
      <c r="BQ42" s="590"/>
      <c r="BR42" s="590"/>
      <c r="BS42" s="590"/>
      <c r="BT42" s="590"/>
      <c r="BU42" s="591"/>
      <c r="BV42" s="592">
        <v>378</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2483410</v>
      </c>
      <c r="CS42" s="621"/>
      <c r="CT42" s="621"/>
      <c r="CU42" s="621"/>
      <c r="CV42" s="621"/>
      <c r="CW42" s="621"/>
      <c r="CX42" s="621"/>
      <c r="CY42" s="622"/>
      <c r="CZ42" s="611">
        <v>17.399999999999999</v>
      </c>
      <c r="DA42" s="623"/>
      <c r="DB42" s="623"/>
      <c r="DC42" s="624"/>
      <c r="DD42" s="614">
        <v>101399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363</v>
      </c>
      <c r="CD43" s="605" t="s">
        <v>364</v>
      </c>
      <c r="CE43" s="606"/>
      <c r="CF43" s="606"/>
      <c r="CG43" s="606"/>
      <c r="CH43" s="606"/>
      <c r="CI43" s="606"/>
      <c r="CJ43" s="606"/>
      <c r="CK43" s="606"/>
      <c r="CL43" s="606"/>
      <c r="CM43" s="606"/>
      <c r="CN43" s="606"/>
      <c r="CO43" s="606"/>
      <c r="CP43" s="606"/>
      <c r="CQ43" s="607"/>
      <c r="CR43" s="608">
        <v>44001</v>
      </c>
      <c r="CS43" s="621"/>
      <c r="CT43" s="621"/>
      <c r="CU43" s="621"/>
      <c r="CV43" s="621"/>
      <c r="CW43" s="621"/>
      <c r="CX43" s="621"/>
      <c r="CY43" s="622"/>
      <c r="CZ43" s="611">
        <v>0.3</v>
      </c>
      <c r="DA43" s="623"/>
      <c r="DB43" s="623"/>
      <c r="DC43" s="624"/>
      <c r="DD43" s="614">
        <v>44001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312</v>
      </c>
      <c r="CE44" s="628"/>
      <c r="CF44" s="605" t="s">
        <v>366</v>
      </c>
      <c r="CG44" s="606"/>
      <c r="CH44" s="606"/>
      <c r="CI44" s="606"/>
      <c r="CJ44" s="606"/>
      <c r="CK44" s="606"/>
      <c r="CL44" s="606"/>
      <c r="CM44" s="606"/>
      <c r="CN44" s="606"/>
      <c r="CO44" s="606"/>
      <c r="CP44" s="606"/>
      <c r="CQ44" s="607"/>
      <c r="CR44" s="608">
        <v>2483410</v>
      </c>
      <c r="CS44" s="609"/>
      <c r="CT44" s="609"/>
      <c r="CU44" s="609"/>
      <c r="CV44" s="609"/>
      <c r="CW44" s="609"/>
      <c r="CX44" s="609"/>
      <c r="CY44" s="610"/>
      <c r="CZ44" s="611">
        <v>17.399999999999999</v>
      </c>
      <c r="DA44" s="612"/>
      <c r="DB44" s="612"/>
      <c r="DC44" s="613"/>
      <c r="DD44" s="614">
        <v>101399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2057201</v>
      </c>
      <c r="CS45" s="621"/>
      <c r="CT45" s="621"/>
      <c r="CU45" s="621"/>
      <c r="CV45" s="621"/>
      <c r="CW45" s="621"/>
      <c r="CX45" s="621"/>
      <c r="CY45" s="622"/>
      <c r="CZ45" s="611">
        <v>14.4</v>
      </c>
      <c r="DA45" s="623"/>
      <c r="DB45" s="623"/>
      <c r="DC45" s="624"/>
      <c r="DD45" s="614">
        <v>7019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369</v>
      </c>
      <c r="CG46" s="606"/>
      <c r="CH46" s="606"/>
      <c r="CI46" s="606"/>
      <c r="CJ46" s="606"/>
      <c r="CK46" s="606"/>
      <c r="CL46" s="606"/>
      <c r="CM46" s="606"/>
      <c r="CN46" s="606"/>
      <c r="CO46" s="606"/>
      <c r="CP46" s="606"/>
      <c r="CQ46" s="607"/>
      <c r="CR46" s="608">
        <v>396038</v>
      </c>
      <c r="CS46" s="609"/>
      <c r="CT46" s="609"/>
      <c r="CU46" s="609"/>
      <c r="CV46" s="609"/>
      <c r="CW46" s="609"/>
      <c r="CX46" s="609"/>
      <c r="CY46" s="610"/>
      <c r="CZ46" s="611">
        <v>2.8</v>
      </c>
      <c r="DA46" s="612"/>
      <c r="DB46" s="612"/>
      <c r="DC46" s="613"/>
      <c r="DD46" s="614">
        <v>92109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370</v>
      </c>
      <c r="CG47" s="606"/>
      <c r="CH47" s="606"/>
      <c r="CI47" s="606"/>
      <c r="CJ47" s="606"/>
      <c r="CK47" s="606"/>
      <c r="CL47" s="606"/>
      <c r="CM47" s="606"/>
      <c r="CN47" s="606"/>
      <c r="CO47" s="606"/>
      <c r="CP47" s="606"/>
      <c r="CQ47" s="607"/>
      <c r="CR47" s="608" t="s">
        <v>149</v>
      </c>
      <c r="CS47" s="621"/>
      <c r="CT47" s="621"/>
      <c r="CU47" s="621"/>
      <c r="CV47" s="621"/>
      <c r="CW47" s="621"/>
      <c r="CX47" s="621"/>
      <c r="CY47" s="622"/>
      <c r="CZ47" s="611" t="s">
        <v>149</v>
      </c>
      <c r="DA47" s="623"/>
      <c r="DB47" s="623"/>
      <c r="DC47" s="624"/>
      <c r="DD47" s="614" t="s">
        <v>149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9" x14ac:dyDescent="0.15">
      <c r="B48" s="219"/>
      <c r="CD48" s="631"/>
      <c r="CE48" s="632"/>
      <c r="CF48" s="605" t="s">
        <v>371</v>
      </c>
      <c r="CG48" s="606"/>
      <c r="CH48" s="606"/>
      <c r="CI48" s="606"/>
      <c r="CJ48" s="606"/>
      <c r="CK48" s="606"/>
      <c r="CL48" s="606"/>
      <c r="CM48" s="606"/>
      <c r="CN48" s="606"/>
      <c r="CO48" s="606"/>
      <c r="CP48" s="606"/>
      <c r="CQ48" s="607"/>
      <c r="CR48" s="608" t="s">
        <v>252</v>
      </c>
      <c r="CS48" s="609"/>
      <c r="CT48" s="609"/>
      <c r="CU48" s="609"/>
      <c r="CV48" s="609"/>
      <c r="CW48" s="609"/>
      <c r="CX48" s="609"/>
      <c r="CY48" s="610"/>
      <c r="CZ48" s="611" t="s">
        <v>252</v>
      </c>
      <c r="DA48" s="612"/>
      <c r="DB48" s="612"/>
      <c r="DC48" s="613"/>
      <c r="DD48" s="614" t="s">
        <v>252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372</v>
      </c>
      <c r="CE49" s="590"/>
      <c r="CF49" s="590"/>
      <c r="CG49" s="590"/>
      <c r="CH49" s="590"/>
      <c r="CI49" s="590"/>
      <c r="CJ49" s="590"/>
      <c r="CK49" s="590"/>
      <c r="CL49" s="590"/>
      <c r="CM49" s="590"/>
      <c r="CN49" s="590"/>
      <c r="CO49" s="590"/>
      <c r="CP49" s="590"/>
      <c r="CQ49" s="591"/>
      <c r="CR49" s="592">
        <v>14302004</v>
      </c>
      <c r="CS49" s="593"/>
      <c r="CT49" s="593"/>
      <c r="CU49" s="593"/>
      <c r="CV49" s="593"/>
      <c r="CW49" s="593"/>
      <c r="CX49" s="593"/>
      <c r="CY49" s="594"/>
      <c r="CZ49" s="595">
        <v>100</v>
      </c>
      <c r="DA49" s="596"/>
      <c r="DB49" s="596"/>
      <c r="DC49" s="597"/>
      <c r="DD49" s="598">
        <v>6965144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8dTRP/EmhaCfT+AN1jh8fBfJRsz6E3Xz263vj2sMHoygYGZGAF8J5qqB6ShwgyiPqmjgVx3SVvcHg3KLnxY9Q==" saltValue="G49ShqtCkiDYU+gdUl8c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7" zoomScaleNormal="77" zoomScaleSheetLayoutView="70" workbookViewId="0"/>
  </sheetViews>
  <sheetFormatPr defaultColWidth="0" defaultRowHeight="12.9"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35" customHeight="1" thickBot="1" x14ac:dyDescent="0.2">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374</v>
      </c>
      <c r="DK2" s="1079"/>
      <c r="DL2" s="1079"/>
      <c r="DM2" s="1079"/>
      <c r="DN2" s="1079"/>
      <c r="DO2" s="1080"/>
      <c r="DP2" s="222"/>
      <c r="DQ2" s="1078" t="s">
        <v>375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35" customHeight="1" thickBot="1" x14ac:dyDescent="0.2">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35" customHeight="1" x14ac:dyDescent="0.15">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26"/>
      <c r="BA5" s="226"/>
      <c r="BB5" s="226"/>
      <c r="BC5" s="226"/>
      <c r="BD5" s="226"/>
      <c r="BE5" s="227"/>
      <c r="BF5" s="227"/>
      <c r="BG5" s="227"/>
      <c r="BH5" s="227"/>
      <c r="BI5" s="227"/>
      <c r="BJ5" s="227"/>
      <c r="BK5" s="227"/>
      <c r="BL5" s="227"/>
      <c r="BM5" s="227"/>
      <c r="BN5" s="227"/>
      <c r="BO5" s="227"/>
      <c r="BP5" s="227"/>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29"/>
    </row>
    <row r="6" spans="1:131" s="230" customFormat="1" ht="26.3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35" customHeight="1" thickTop="1" x14ac:dyDescent="0.15">
      <c r="A7" s="231">
        <v>1</v>
      </c>
      <c r="B7" s="1034" t="s">
        <v>395</v>
      </c>
      <c r="C7" s="1035"/>
      <c r="D7" s="1035"/>
      <c r="E7" s="1035"/>
      <c r="F7" s="1035"/>
      <c r="G7" s="1035"/>
      <c r="H7" s="1035"/>
      <c r="I7" s="1035"/>
      <c r="J7" s="1035"/>
      <c r="K7" s="1035"/>
      <c r="L7" s="1035"/>
      <c r="M7" s="1035"/>
      <c r="N7" s="1035"/>
      <c r="O7" s="1035"/>
      <c r="P7" s="1036"/>
      <c r="Q7" s="1089">
        <v>14517</v>
      </c>
      <c r="R7" s="1090"/>
      <c r="S7" s="1090"/>
      <c r="T7" s="1090"/>
      <c r="U7" s="1090"/>
      <c r="V7" s="1090">
        <v>14228</v>
      </c>
      <c r="W7" s="1090"/>
      <c r="X7" s="1090"/>
      <c r="Y7" s="1090"/>
      <c r="Z7" s="1090"/>
      <c r="AA7" s="1090">
        <v>289</v>
      </c>
      <c r="AB7" s="1090"/>
      <c r="AC7" s="1090"/>
      <c r="AD7" s="1090"/>
      <c r="AE7" s="1091"/>
      <c r="AF7" s="1092">
        <v>105</v>
      </c>
      <c r="AG7" s="1093"/>
      <c r="AH7" s="1093"/>
      <c r="AI7" s="1093"/>
      <c r="AJ7" s="1094"/>
      <c r="AK7" s="1095">
        <v>1276</v>
      </c>
      <c r="AL7" s="1096"/>
      <c r="AM7" s="1096"/>
      <c r="AN7" s="1096"/>
      <c r="AO7" s="1096"/>
      <c r="AP7" s="1096">
        <v>9576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35" customHeight="1" x14ac:dyDescent="0.15">
      <c r="A8" s="233">
        <v>2</v>
      </c>
      <c r="B8" s="1017" t="s">
        <v>396</v>
      </c>
      <c r="C8" s="1018"/>
      <c r="D8" s="1018"/>
      <c r="E8" s="1018"/>
      <c r="F8" s="1018"/>
      <c r="G8" s="1018"/>
      <c r="H8" s="1018"/>
      <c r="I8" s="1018"/>
      <c r="J8" s="1018"/>
      <c r="K8" s="1018"/>
      <c r="L8" s="1018"/>
      <c r="M8" s="1018"/>
      <c r="N8" s="1018"/>
      <c r="O8" s="1018"/>
      <c r="P8" s="1019"/>
      <c r="Q8" s="1025">
        <v>92</v>
      </c>
      <c r="R8" s="1026"/>
      <c r="S8" s="1026"/>
      <c r="T8" s="1026"/>
      <c r="U8" s="1026"/>
      <c r="V8" s="1026">
        <v>92</v>
      </c>
      <c r="W8" s="1026"/>
      <c r="X8" s="1026"/>
      <c r="Y8" s="1026"/>
      <c r="Z8" s="1026"/>
      <c r="AA8" s="1026">
        <v>0</v>
      </c>
      <c r="AB8" s="1026"/>
      <c r="AC8" s="1026"/>
      <c r="AD8" s="1026"/>
      <c r="AE8" s="1027"/>
      <c r="AF8" s="1022">
        <v>0</v>
      </c>
      <c r="AG8" s="1023"/>
      <c r="AH8" s="1023"/>
      <c r="AI8" s="1023"/>
      <c r="AJ8" s="1024"/>
      <c r="AK8" s="1067">
        <v>19</v>
      </c>
      <c r="AL8" s="1068"/>
      <c r="AM8" s="1068"/>
      <c r="AN8" s="1068"/>
      <c r="AO8" s="1068"/>
      <c r="AP8" s="1068" t="s">
        <v>583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3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3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3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3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3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3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3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3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3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3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3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3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3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3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35" customHeight="1" thickBot="1" x14ac:dyDescent="0.2">
      <c r="A23" s="235" t="s">
        <v>398</v>
      </c>
      <c r="B23" s="924" t="s">
        <v>399</v>
      </c>
      <c r="C23" s="925"/>
      <c r="D23" s="925"/>
      <c r="E23" s="925"/>
      <c r="F23" s="925"/>
      <c r="G23" s="925"/>
      <c r="H23" s="925"/>
      <c r="I23" s="925"/>
      <c r="J23" s="925"/>
      <c r="K23" s="925"/>
      <c r="L23" s="925"/>
      <c r="M23" s="925"/>
      <c r="N23" s="925"/>
      <c r="O23" s="925"/>
      <c r="P23" s="935"/>
      <c r="Q23" s="1054">
        <v>14591</v>
      </c>
      <c r="R23" s="1048"/>
      <c r="S23" s="1048"/>
      <c r="T23" s="1048"/>
      <c r="U23" s="1048"/>
      <c r="V23" s="1048">
        <v>14302</v>
      </c>
      <c r="W23" s="1048"/>
      <c r="X23" s="1048"/>
      <c r="Y23" s="1048"/>
      <c r="Z23" s="1048"/>
      <c r="AA23" s="1048">
        <v>289</v>
      </c>
      <c r="AB23" s="1048"/>
      <c r="AC23" s="1048"/>
      <c r="AD23" s="1048"/>
      <c r="AE23" s="1055"/>
      <c r="AF23" s="1056">
        <v>105</v>
      </c>
      <c r="AG23" s="1048"/>
      <c r="AH23" s="1048"/>
      <c r="AI23" s="1048"/>
      <c r="AJ23" s="1057"/>
      <c r="AK23" s="1058"/>
      <c r="AL23" s="1059"/>
      <c r="AM23" s="1059"/>
      <c r="AN23" s="1059"/>
      <c r="AO23" s="1059"/>
      <c r="AP23" s="1048">
        <v>9576</v>
      </c>
      <c r="AQ23" s="1048"/>
      <c r="AR23" s="1048"/>
      <c r="AS23" s="1048"/>
      <c r="AT23" s="1048"/>
      <c r="AU23" s="1049"/>
      <c r="AV23" s="1049"/>
      <c r="AW23" s="1049"/>
      <c r="AX23" s="1049"/>
      <c r="AY23" s="1050"/>
      <c r="AZ23" s="1051" t="s">
        <v>149</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35" customHeight="1" x14ac:dyDescent="0.15">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35" customHeight="1" thickBot="1" x14ac:dyDescent="0.2">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35" customHeight="1" x14ac:dyDescent="0.15">
      <c r="A26" s="982" t="s">
        <v>378</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3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35" customHeight="1" thickTop="1" x14ac:dyDescent="0.15">
      <c r="A28" s="237">
        <v>1</v>
      </c>
      <c r="B28" s="1034" t="s">
        <v>410</v>
      </c>
      <c r="C28" s="1035"/>
      <c r="D28" s="1035"/>
      <c r="E28" s="1035"/>
      <c r="F28" s="1035"/>
      <c r="G28" s="1035"/>
      <c r="H28" s="1035"/>
      <c r="I28" s="1035"/>
      <c r="J28" s="1035"/>
      <c r="K28" s="1035"/>
      <c r="L28" s="1035"/>
      <c r="M28" s="1035"/>
      <c r="N28" s="1035"/>
      <c r="O28" s="1035"/>
      <c r="P28" s="1036"/>
      <c r="Q28" s="1037">
        <v>2238</v>
      </c>
      <c r="R28" s="1038"/>
      <c r="S28" s="1038"/>
      <c r="T28" s="1038"/>
      <c r="U28" s="1038"/>
      <c r="V28" s="1038">
        <v>2231</v>
      </c>
      <c r="W28" s="1038"/>
      <c r="X28" s="1038"/>
      <c r="Y28" s="1038"/>
      <c r="Z28" s="1038"/>
      <c r="AA28" s="1038">
        <v>7</v>
      </c>
      <c r="AB28" s="1038"/>
      <c r="AC28" s="1038"/>
      <c r="AD28" s="1038"/>
      <c r="AE28" s="1039"/>
      <c r="AF28" s="1040">
        <v>7</v>
      </c>
      <c r="AG28" s="1038"/>
      <c r="AH28" s="1038"/>
      <c r="AI28" s="1038"/>
      <c r="AJ28" s="1041"/>
      <c r="AK28" s="1029">
        <v>203</v>
      </c>
      <c r="AL28" s="1030"/>
      <c r="AM28" s="1030"/>
      <c r="AN28" s="1030"/>
      <c r="AO28" s="1030"/>
      <c r="AP28" s="1030" t="s">
        <v>583</v>
      </c>
      <c r="AQ28" s="1030"/>
      <c r="AR28" s="1030"/>
      <c r="AS28" s="1030"/>
      <c r="AT28" s="1030"/>
      <c r="AU28" s="1030" t="s">
        <v>583</v>
      </c>
      <c r="AV28" s="1030"/>
      <c r="AW28" s="1030"/>
      <c r="AX28" s="1030"/>
      <c r="AY28" s="1030"/>
      <c r="AZ28" s="1031" t="s">
        <v>583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35" customHeight="1" x14ac:dyDescent="0.15">
      <c r="A29" s="237">
        <v>2</v>
      </c>
      <c r="B29" s="1017" t="s">
        <v>411</v>
      </c>
      <c r="C29" s="1018"/>
      <c r="D29" s="1018"/>
      <c r="E29" s="1018"/>
      <c r="F29" s="1018"/>
      <c r="G29" s="1018"/>
      <c r="H29" s="1018"/>
      <c r="I29" s="1018"/>
      <c r="J29" s="1018"/>
      <c r="K29" s="1018"/>
      <c r="L29" s="1018"/>
      <c r="M29" s="1018"/>
      <c r="N29" s="1018"/>
      <c r="O29" s="1018"/>
      <c r="P29" s="1019"/>
      <c r="Q29" s="1025">
        <v>2108</v>
      </c>
      <c r="R29" s="1026"/>
      <c r="S29" s="1026"/>
      <c r="T29" s="1026"/>
      <c r="U29" s="1026"/>
      <c r="V29" s="1026">
        <v>2108</v>
      </c>
      <c r="W29" s="1026"/>
      <c r="X29" s="1026"/>
      <c r="Y29" s="1026"/>
      <c r="Z29" s="1026"/>
      <c r="AA29" s="1026">
        <v>1</v>
      </c>
      <c r="AB29" s="1026"/>
      <c r="AC29" s="1026"/>
      <c r="AD29" s="1026"/>
      <c r="AE29" s="1027"/>
      <c r="AF29" s="1022">
        <v>1</v>
      </c>
      <c r="AG29" s="1023"/>
      <c r="AH29" s="1023"/>
      <c r="AI29" s="1023"/>
      <c r="AJ29" s="1024"/>
      <c r="AK29" s="967">
        <v>381</v>
      </c>
      <c r="AL29" s="958"/>
      <c r="AM29" s="958"/>
      <c r="AN29" s="958"/>
      <c r="AO29" s="958"/>
      <c r="AP29" s="958" t="s">
        <v>517</v>
      </c>
      <c r="AQ29" s="958"/>
      <c r="AR29" s="958"/>
      <c r="AS29" s="958"/>
      <c r="AT29" s="958"/>
      <c r="AU29" s="958" t="s">
        <v>517</v>
      </c>
      <c r="AV29" s="958"/>
      <c r="AW29" s="958"/>
      <c r="AX29" s="958"/>
      <c r="AY29" s="958"/>
      <c r="AZ29" s="1028" t="s">
        <v>583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35" customHeight="1" x14ac:dyDescent="0.15">
      <c r="A30" s="237">
        <v>3</v>
      </c>
      <c r="B30" s="1017" t="s">
        <v>412</v>
      </c>
      <c r="C30" s="1018"/>
      <c r="D30" s="1018"/>
      <c r="E30" s="1018"/>
      <c r="F30" s="1018"/>
      <c r="G30" s="1018"/>
      <c r="H30" s="1018"/>
      <c r="I30" s="1018"/>
      <c r="J30" s="1018"/>
      <c r="K30" s="1018"/>
      <c r="L30" s="1018"/>
      <c r="M30" s="1018"/>
      <c r="N30" s="1018"/>
      <c r="O30" s="1018"/>
      <c r="P30" s="1019"/>
      <c r="Q30" s="1025">
        <v>250</v>
      </c>
      <c r="R30" s="1026"/>
      <c r="S30" s="1026"/>
      <c r="T30" s="1026"/>
      <c r="U30" s="1026"/>
      <c r="V30" s="1026">
        <v>249</v>
      </c>
      <c r="W30" s="1026"/>
      <c r="X30" s="1026"/>
      <c r="Y30" s="1026"/>
      <c r="Z30" s="1026"/>
      <c r="AA30" s="1026">
        <v>0</v>
      </c>
      <c r="AB30" s="1026"/>
      <c r="AC30" s="1026"/>
      <c r="AD30" s="1026"/>
      <c r="AE30" s="1027"/>
      <c r="AF30" s="1022">
        <v>0</v>
      </c>
      <c r="AG30" s="1023"/>
      <c r="AH30" s="1023"/>
      <c r="AI30" s="1023"/>
      <c r="AJ30" s="1024"/>
      <c r="AK30" s="967">
        <v>89</v>
      </c>
      <c r="AL30" s="958"/>
      <c r="AM30" s="958"/>
      <c r="AN30" s="958"/>
      <c r="AO30" s="958"/>
      <c r="AP30" s="958" t="s">
        <v>517</v>
      </c>
      <c r="AQ30" s="958"/>
      <c r="AR30" s="958"/>
      <c r="AS30" s="958"/>
      <c r="AT30" s="958"/>
      <c r="AU30" s="958" t="s">
        <v>517</v>
      </c>
      <c r="AV30" s="958"/>
      <c r="AW30" s="958"/>
      <c r="AX30" s="958"/>
      <c r="AY30" s="958"/>
      <c r="AZ30" s="1028" t="s">
        <v>517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35" customHeight="1" x14ac:dyDescent="0.15">
      <c r="A31" s="237">
        <v>4</v>
      </c>
      <c r="B31" s="1017" t="s">
        <v>413</v>
      </c>
      <c r="C31" s="1018"/>
      <c r="D31" s="1018"/>
      <c r="E31" s="1018"/>
      <c r="F31" s="1018"/>
      <c r="G31" s="1018"/>
      <c r="H31" s="1018"/>
      <c r="I31" s="1018"/>
      <c r="J31" s="1018"/>
      <c r="K31" s="1018"/>
      <c r="L31" s="1018"/>
      <c r="M31" s="1018"/>
      <c r="N31" s="1018"/>
      <c r="O31" s="1018"/>
      <c r="P31" s="1019"/>
      <c r="Q31" s="1025">
        <v>253</v>
      </c>
      <c r="R31" s="1026"/>
      <c r="S31" s="1026"/>
      <c r="T31" s="1026"/>
      <c r="U31" s="1026"/>
      <c r="V31" s="1026">
        <v>252</v>
      </c>
      <c r="W31" s="1026"/>
      <c r="X31" s="1026"/>
      <c r="Y31" s="1026"/>
      <c r="Z31" s="1026"/>
      <c r="AA31" s="1026">
        <v>1</v>
      </c>
      <c r="AB31" s="1026"/>
      <c r="AC31" s="1026"/>
      <c r="AD31" s="1026"/>
      <c r="AE31" s="1027"/>
      <c r="AF31" s="1022">
        <v>1</v>
      </c>
      <c r="AG31" s="1023"/>
      <c r="AH31" s="1023"/>
      <c r="AI31" s="1023"/>
      <c r="AJ31" s="1024"/>
      <c r="AK31" s="967">
        <v>77</v>
      </c>
      <c r="AL31" s="958"/>
      <c r="AM31" s="958"/>
      <c r="AN31" s="958"/>
      <c r="AO31" s="958"/>
      <c r="AP31" s="958" t="s">
        <v>517</v>
      </c>
      <c r="AQ31" s="958"/>
      <c r="AR31" s="958"/>
      <c r="AS31" s="958"/>
      <c r="AT31" s="958"/>
      <c r="AU31" s="958" t="s">
        <v>517</v>
      </c>
      <c r="AV31" s="958"/>
      <c r="AW31" s="958"/>
      <c r="AX31" s="958"/>
      <c r="AY31" s="958"/>
      <c r="AZ31" s="1028" t="s">
        <v>517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35" customHeight="1" x14ac:dyDescent="0.15">
      <c r="A32" s="237">
        <v>5</v>
      </c>
      <c r="B32" s="1017" t="s">
        <v>414</v>
      </c>
      <c r="C32" s="1018"/>
      <c r="D32" s="1018"/>
      <c r="E32" s="1018"/>
      <c r="F32" s="1018"/>
      <c r="G32" s="1018"/>
      <c r="H32" s="1018"/>
      <c r="I32" s="1018"/>
      <c r="J32" s="1018"/>
      <c r="K32" s="1018"/>
      <c r="L32" s="1018"/>
      <c r="M32" s="1018"/>
      <c r="N32" s="1018"/>
      <c r="O32" s="1018"/>
      <c r="P32" s="1019"/>
      <c r="Q32" s="1025">
        <v>270</v>
      </c>
      <c r="R32" s="1026"/>
      <c r="S32" s="1026"/>
      <c r="T32" s="1026"/>
      <c r="U32" s="1026"/>
      <c r="V32" s="1026">
        <v>282</v>
      </c>
      <c r="W32" s="1026"/>
      <c r="X32" s="1026"/>
      <c r="Y32" s="1026"/>
      <c r="Z32" s="1026"/>
      <c r="AA32" s="1026">
        <v>-12</v>
      </c>
      <c r="AB32" s="1026"/>
      <c r="AC32" s="1026"/>
      <c r="AD32" s="1026"/>
      <c r="AE32" s="1027"/>
      <c r="AF32" s="1022">
        <v>374</v>
      </c>
      <c r="AG32" s="1023"/>
      <c r="AH32" s="1023"/>
      <c r="AI32" s="1023"/>
      <c r="AJ32" s="1024"/>
      <c r="AK32" s="967">
        <v>5</v>
      </c>
      <c r="AL32" s="958"/>
      <c r="AM32" s="958"/>
      <c r="AN32" s="958"/>
      <c r="AO32" s="958"/>
      <c r="AP32" s="958">
        <v>449</v>
      </c>
      <c r="AQ32" s="958"/>
      <c r="AR32" s="958"/>
      <c r="AS32" s="958"/>
      <c r="AT32" s="958"/>
      <c r="AU32" s="958">
        <v>12</v>
      </c>
      <c r="AV32" s="958"/>
      <c r="AW32" s="958"/>
      <c r="AX32" s="958"/>
      <c r="AY32" s="958"/>
      <c r="AZ32" s="1028" t="s">
        <v>517</v>
      </c>
      <c r="BA32" s="1028"/>
      <c r="BB32" s="1028"/>
      <c r="BC32" s="1028"/>
      <c r="BD32" s="1028"/>
      <c r="BE32" s="959" t="s">
        <v>415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35" customHeight="1" x14ac:dyDescent="0.15">
      <c r="A33" s="237">
        <v>6</v>
      </c>
      <c r="B33" s="1017" t="s">
        <v>416</v>
      </c>
      <c r="C33" s="1018"/>
      <c r="D33" s="1018"/>
      <c r="E33" s="1018"/>
      <c r="F33" s="1018"/>
      <c r="G33" s="1018"/>
      <c r="H33" s="1018"/>
      <c r="I33" s="1018"/>
      <c r="J33" s="1018"/>
      <c r="K33" s="1018"/>
      <c r="L33" s="1018"/>
      <c r="M33" s="1018"/>
      <c r="N33" s="1018"/>
      <c r="O33" s="1018"/>
      <c r="P33" s="1019"/>
      <c r="Q33" s="1025">
        <v>928</v>
      </c>
      <c r="R33" s="1026"/>
      <c r="S33" s="1026"/>
      <c r="T33" s="1026"/>
      <c r="U33" s="1026"/>
      <c r="V33" s="1026">
        <v>900</v>
      </c>
      <c r="W33" s="1026"/>
      <c r="X33" s="1026"/>
      <c r="Y33" s="1026"/>
      <c r="Z33" s="1026"/>
      <c r="AA33" s="1026">
        <v>28</v>
      </c>
      <c r="AB33" s="1026"/>
      <c r="AC33" s="1026"/>
      <c r="AD33" s="1026"/>
      <c r="AE33" s="1027"/>
      <c r="AF33" s="1022">
        <v>351</v>
      </c>
      <c r="AG33" s="1023"/>
      <c r="AH33" s="1023"/>
      <c r="AI33" s="1023"/>
      <c r="AJ33" s="1024"/>
      <c r="AK33" s="967">
        <v>399</v>
      </c>
      <c r="AL33" s="958"/>
      <c r="AM33" s="958"/>
      <c r="AN33" s="958"/>
      <c r="AO33" s="958"/>
      <c r="AP33" s="958">
        <v>227</v>
      </c>
      <c r="AQ33" s="958"/>
      <c r="AR33" s="958"/>
      <c r="AS33" s="958"/>
      <c r="AT33" s="958"/>
      <c r="AU33" s="958">
        <v>165</v>
      </c>
      <c r="AV33" s="958"/>
      <c r="AW33" s="958"/>
      <c r="AX33" s="958"/>
      <c r="AY33" s="958"/>
      <c r="AZ33" s="1028" t="s">
        <v>517</v>
      </c>
      <c r="BA33" s="1028"/>
      <c r="BB33" s="1028"/>
      <c r="BC33" s="1028"/>
      <c r="BD33" s="1028"/>
      <c r="BE33" s="959" t="s">
        <v>415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35" customHeight="1" x14ac:dyDescent="0.15">
      <c r="A34" s="237">
        <v>7</v>
      </c>
      <c r="B34" s="1017" t="s">
        <v>417</v>
      </c>
      <c r="C34" s="1018"/>
      <c r="D34" s="1018"/>
      <c r="E34" s="1018"/>
      <c r="F34" s="1018"/>
      <c r="G34" s="1018"/>
      <c r="H34" s="1018"/>
      <c r="I34" s="1018"/>
      <c r="J34" s="1018"/>
      <c r="K34" s="1018"/>
      <c r="L34" s="1018"/>
      <c r="M34" s="1018"/>
      <c r="N34" s="1018"/>
      <c r="O34" s="1018"/>
      <c r="P34" s="1019"/>
      <c r="Q34" s="1025">
        <v>433</v>
      </c>
      <c r="R34" s="1026"/>
      <c r="S34" s="1026"/>
      <c r="T34" s="1026"/>
      <c r="U34" s="1026"/>
      <c r="V34" s="1026">
        <v>428</v>
      </c>
      <c r="W34" s="1026"/>
      <c r="X34" s="1026"/>
      <c r="Y34" s="1026"/>
      <c r="Z34" s="1026"/>
      <c r="AA34" s="1026">
        <v>5</v>
      </c>
      <c r="AB34" s="1026"/>
      <c r="AC34" s="1026"/>
      <c r="AD34" s="1026"/>
      <c r="AE34" s="1027"/>
      <c r="AF34" s="1022">
        <v>183</v>
      </c>
      <c r="AG34" s="1023"/>
      <c r="AH34" s="1023"/>
      <c r="AI34" s="1023"/>
      <c r="AJ34" s="1024"/>
      <c r="AK34" s="967">
        <v>339</v>
      </c>
      <c r="AL34" s="958"/>
      <c r="AM34" s="958"/>
      <c r="AN34" s="958"/>
      <c r="AO34" s="958"/>
      <c r="AP34" s="958">
        <v>2967</v>
      </c>
      <c r="AQ34" s="958"/>
      <c r="AR34" s="958"/>
      <c r="AS34" s="958"/>
      <c r="AT34" s="958"/>
      <c r="AU34" s="958">
        <v>1483</v>
      </c>
      <c r="AV34" s="958"/>
      <c r="AW34" s="958"/>
      <c r="AX34" s="958"/>
      <c r="AY34" s="958"/>
      <c r="AZ34" s="1028" t="s">
        <v>517</v>
      </c>
      <c r="BA34" s="1028"/>
      <c r="BB34" s="1028"/>
      <c r="BC34" s="1028"/>
      <c r="BD34" s="1028"/>
      <c r="BE34" s="959" t="s">
        <v>415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35" customHeight="1" x14ac:dyDescent="0.15">
      <c r="A35" s="237">
        <v>8</v>
      </c>
      <c r="B35" s="1017" t="s">
        <v>418</v>
      </c>
      <c r="C35" s="1018"/>
      <c r="D35" s="1018"/>
      <c r="E35" s="1018"/>
      <c r="F35" s="1018"/>
      <c r="G35" s="1018"/>
      <c r="H35" s="1018"/>
      <c r="I35" s="1018"/>
      <c r="J35" s="1018"/>
      <c r="K35" s="1018"/>
      <c r="L35" s="1018"/>
      <c r="M35" s="1018"/>
      <c r="N35" s="1018"/>
      <c r="O35" s="1018"/>
      <c r="P35" s="1019"/>
      <c r="Q35" s="1025">
        <v>1</v>
      </c>
      <c r="R35" s="1026"/>
      <c r="S35" s="1026"/>
      <c r="T35" s="1026"/>
      <c r="U35" s="1026"/>
      <c r="V35" s="1026">
        <v>1</v>
      </c>
      <c r="W35" s="1026"/>
      <c r="X35" s="1026"/>
      <c r="Y35" s="1026"/>
      <c r="Z35" s="1026"/>
      <c r="AA35" s="1026" t="s">
        <v>583</v>
      </c>
      <c r="AB35" s="1026"/>
      <c r="AC35" s="1026"/>
      <c r="AD35" s="1026"/>
      <c r="AE35" s="1027"/>
      <c r="AF35" s="1022" t="s">
        <v>149</v>
      </c>
      <c r="AG35" s="1023"/>
      <c r="AH35" s="1023"/>
      <c r="AI35" s="1023"/>
      <c r="AJ35" s="1024"/>
      <c r="AK35" s="967" t="s">
        <v>583</v>
      </c>
      <c r="AL35" s="958"/>
      <c r="AM35" s="958"/>
      <c r="AN35" s="958"/>
      <c r="AO35" s="958"/>
      <c r="AP35" s="958" t="s">
        <v>583</v>
      </c>
      <c r="AQ35" s="958"/>
      <c r="AR35" s="958"/>
      <c r="AS35" s="958"/>
      <c r="AT35" s="958"/>
      <c r="AU35" s="958" t="s">
        <v>583</v>
      </c>
      <c r="AV35" s="958"/>
      <c r="AW35" s="958"/>
      <c r="AX35" s="958"/>
      <c r="AY35" s="958"/>
      <c r="AZ35" s="1028" t="s">
        <v>583</v>
      </c>
      <c r="BA35" s="1028"/>
      <c r="BB35" s="1028"/>
      <c r="BC35" s="1028"/>
      <c r="BD35" s="1028"/>
      <c r="BE35" s="959" t="s">
        <v>419</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3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3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3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3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3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3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3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3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3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3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3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3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3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3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3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3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3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3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3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3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3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3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3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3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3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3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3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35" customHeight="1" thickBot="1" x14ac:dyDescent="0.2">
      <c r="A63" s="235" t="s">
        <v>398</v>
      </c>
      <c r="B63" s="924" t="s">
        <v>421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918</v>
      </c>
      <c r="AG63" s="946"/>
      <c r="AH63" s="946"/>
      <c r="AI63" s="946"/>
      <c r="AJ63" s="1009"/>
      <c r="AK63" s="1010"/>
      <c r="AL63" s="950"/>
      <c r="AM63" s="950"/>
      <c r="AN63" s="950"/>
      <c r="AO63" s="950"/>
      <c r="AP63" s="946">
        <v>3642</v>
      </c>
      <c r="AQ63" s="946"/>
      <c r="AR63" s="946"/>
      <c r="AS63" s="946"/>
      <c r="AT63" s="946"/>
      <c r="AU63" s="946">
        <v>1660</v>
      </c>
      <c r="AV63" s="946"/>
      <c r="AW63" s="946"/>
      <c r="AX63" s="946"/>
      <c r="AY63" s="946"/>
      <c r="AZ63" s="1004"/>
      <c r="BA63" s="1004"/>
      <c r="BB63" s="1004"/>
      <c r="BC63" s="1004"/>
      <c r="BD63" s="1004"/>
      <c r="BE63" s="947"/>
      <c r="BF63" s="947"/>
      <c r="BG63" s="947"/>
      <c r="BH63" s="947"/>
      <c r="BI63" s="948"/>
      <c r="BJ63" s="1005" t="s">
        <v>149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3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3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35" customHeight="1" x14ac:dyDescent="0.15">
      <c r="A66" s="982" t="s">
        <v>423</v>
      </c>
      <c r="B66" s="983"/>
      <c r="C66" s="983"/>
      <c r="D66" s="983"/>
      <c r="E66" s="983"/>
      <c r="F66" s="983"/>
      <c r="G66" s="983"/>
      <c r="H66" s="983"/>
      <c r="I66" s="983"/>
      <c r="J66" s="983"/>
      <c r="K66" s="983"/>
      <c r="L66" s="983"/>
      <c r="M66" s="983"/>
      <c r="N66" s="983"/>
      <c r="O66" s="983"/>
      <c r="P66" s="984"/>
      <c r="Q66" s="988" t="s">
        <v>402</v>
      </c>
      <c r="R66" s="989"/>
      <c r="S66" s="989"/>
      <c r="T66" s="989"/>
      <c r="U66" s="990"/>
      <c r="V66" s="988" t="s">
        <v>424</v>
      </c>
      <c r="W66" s="989"/>
      <c r="X66" s="989"/>
      <c r="Y66" s="989"/>
      <c r="Z66" s="990"/>
      <c r="AA66" s="988" t="s">
        <v>425</v>
      </c>
      <c r="AB66" s="989"/>
      <c r="AC66" s="989"/>
      <c r="AD66" s="989"/>
      <c r="AE66" s="990"/>
      <c r="AF66" s="994" t="s">
        <v>405</v>
      </c>
      <c r="AG66" s="995"/>
      <c r="AH66" s="995"/>
      <c r="AI66" s="995"/>
      <c r="AJ66" s="996"/>
      <c r="AK66" s="988" t="s">
        <v>426</v>
      </c>
      <c r="AL66" s="983"/>
      <c r="AM66" s="983"/>
      <c r="AN66" s="983"/>
      <c r="AO66" s="984"/>
      <c r="AP66" s="988" t="s">
        <v>427</v>
      </c>
      <c r="AQ66" s="989"/>
      <c r="AR66" s="989"/>
      <c r="AS66" s="989"/>
      <c r="AT66" s="990"/>
      <c r="AU66" s="988" t="s">
        <v>428</v>
      </c>
      <c r="AV66" s="989"/>
      <c r="AW66" s="989"/>
      <c r="AX66" s="989"/>
      <c r="AY66" s="990"/>
      <c r="AZ66" s="988" t="s">
        <v>385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3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35" customHeight="1" thickTop="1" x14ac:dyDescent="0.15">
      <c r="A68" s="231">
        <v>1</v>
      </c>
      <c r="B68" s="972" t="s">
        <v>581</v>
      </c>
      <c r="C68" s="973"/>
      <c r="D68" s="973"/>
      <c r="E68" s="973"/>
      <c r="F68" s="973"/>
      <c r="G68" s="973"/>
      <c r="H68" s="973"/>
      <c r="I68" s="973"/>
      <c r="J68" s="973"/>
      <c r="K68" s="973"/>
      <c r="L68" s="973"/>
      <c r="M68" s="973"/>
      <c r="N68" s="973"/>
      <c r="O68" s="973"/>
      <c r="P68" s="974"/>
      <c r="Q68" s="975">
        <v>1429</v>
      </c>
      <c r="R68" s="969"/>
      <c r="S68" s="969"/>
      <c r="T68" s="969"/>
      <c r="U68" s="969"/>
      <c r="V68" s="969">
        <v>1153</v>
      </c>
      <c r="W68" s="969"/>
      <c r="X68" s="969"/>
      <c r="Y68" s="969"/>
      <c r="Z68" s="969"/>
      <c r="AA68" s="969">
        <v>276</v>
      </c>
      <c r="AB68" s="969"/>
      <c r="AC68" s="969"/>
      <c r="AD68" s="969"/>
      <c r="AE68" s="969"/>
      <c r="AF68" s="969">
        <v>34</v>
      </c>
      <c r="AG68" s="969"/>
      <c r="AH68" s="969"/>
      <c r="AI68" s="969"/>
      <c r="AJ68" s="969"/>
      <c r="AK68" s="969" t="s">
        <v>583</v>
      </c>
      <c r="AL68" s="969"/>
      <c r="AM68" s="969"/>
      <c r="AN68" s="969"/>
      <c r="AO68" s="969"/>
      <c r="AP68" s="969">
        <v>2571</v>
      </c>
      <c r="AQ68" s="969"/>
      <c r="AR68" s="969"/>
      <c r="AS68" s="969"/>
      <c r="AT68" s="969"/>
      <c r="AU68" s="969">
        <v>282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35" customHeight="1" x14ac:dyDescent="0.15">
      <c r="A69" s="233">
        <v>2</v>
      </c>
      <c r="B69" s="961" t="s">
        <v>582</v>
      </c>
      <c r="C69" s="962"/>
      <c r="D69" s="962"/>
      <c r="E69" s="962"/>
      <c r="F69" s="962"/>
      <c r="G69" s="962"/>
      <c r="H69" s="962"/>
      <c r="I69" s="962"/>
      <c r="J69" s="962"/>
      <c r="K69" s="962"/>
      <c r="L69" s="962"/>
      <c r="M69" s="962"/>
      <c r="N69" s="962"/>
      <c r="O69" s="962"/>
      <c r="P69" s="963"/>
      <c r="Q69" s="964">
        <v>43</v>
      </c>
      <c r="R69" s="958"/>
      <c r="S69" s="958"/>
      <c r="T69" s="958"/>
      <c r="U69" s="958"/>
      <c r="V69" s="958">
        <v>39</v>
      </c>
      <c r="W69" s="958"/>
      <c r="X69" s="958"/>
      <c r="Y69" s="958"/>
      <c r="Z69" s="958"/>
      <c r="AA69" s="958">
        <v>4</v>
      </c>
      <c r="AB69" s="958"/>
      <c r="AC69" s="958"/>
      <c r="AD69" s="958"/>
      <c r="AE69" s="958"/>
      <c r="AF69" s="958">
        <v>4</v>
      </c>
      <c r="AG69" s="958"/>
      <c r="AH69" s="958"/>
      <c r="AI69" s="958"/>
      <c r="AJ69" s="958"/>
      <c r="AK69" s="958" t="s">
        <v>583</v>
      </c>
      <c r="AL69" s="958"/>
      <c r="AM69" s="958"/>
      <c r="AN69" s="958"/>
      <c r="AO69" s="958"/>
      <c r="AP69" s="958" t="s">
        <v>517</v>
      </c>
      <c r="AQ69" s="958"/>
      <c r="AR69" s="958"/>
      <c r="AS69" s="958"/>
      <c r="AT69" s="958"/>
      <c r="AU69" s="958" t="s">
        <v>517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3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3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3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3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3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3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3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3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3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3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3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3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3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3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3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3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3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3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35" customHeight="1" thickBot="1" x14ac:dyDescent="0.2">
      <c r="A88" s="235" t="s">
        <v>398</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38</v>
      </c>
      <c r="AG88" s="946"/>
      <c r="AH88" s="946"/>
      <c r="AI88" s="946"/>
      <c r="AJ88" s="946"/>
      <c r="AK88" s="950"/>
      <c r="AL88" s="950"/>
      <c r="AM88" s="950"/>
      <c r="AN88" s="950"/>
      <c r="AO88" s="950"/>
      <c r="AP88" s="946">
        <v>2571</v>
      </c>
      <c r="AQ88" s="946"/>
      <c r="AR88" s="946"/>
      <c r="AS88" s="946"/>
      <c r="AT88" s="946"/>
      <c r="AU88" s="946">
        <v>282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3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3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3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3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3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3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3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3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3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3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3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3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3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3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3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3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3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35" customHeight="1" x14ac:dyDescent="0.15">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35" customHeight="1" x14ac:dyDescent="0.15">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315</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315</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315</v>
      </c>
      <c r="DR109" s="883"/>
      <c r="DS109" s="883"/>
      <c r="DT109" s="883"/>
      <c r="DU109" s="884"/>
      <c r="DV109" s="885" t="s">
        <v>440</v>
      </c>
      <c r="DW109" s="883"/>
      <c r="DX109" s="883"/>
      <c r="DY109" s="883"/>
      <c r="DZ109" s="916"/>
    </row>
    <row r="110" spans="1:131" s="224" customFormat="1" ht="26.35" customHeight="1" x14ac:dyDescent="0.15">
      <c r="A110" s="794" t="s">
        <v>442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1342521</v>
      </c>
      <c r="AB110" s="876"/>
      <c r="AC110" s="876"/>
      <c r="AD110" s="876"/>
      <c r="AE110" s="877"/>
      <c r="AF110" s="878">
        <v>1236777</v>
      </c>
      <c r="AG110" s="876"/>
      <c r="AH110" s="876"/>
      <c r="AI110" s="876"/>
      <c r="AJ110" s="877"/>
      <c r="AK110" s="878">
        <v>1021119</v>
      </c>
      <c r="AL110" s="876"/>
      <c r="AM110" s="876"/>
      <c r="AN110" s="876"/>
      <c r="AO110" s="877"/>
      <c r="AP110" s="879">
        <v>19.399999999999999</v>
      </c>
      <c r="AQ110" s="880"/>
      <c r="AR110" s="880"/>
      <c r="AS110" s="880"/>
      <c r="AT110" s="881"/>
      <c r="AU110" s="917" t="s">
        <v>75</v>
      </c>
      <c r="AV110" s="918"/>
      <c r="AW110" s="918"/>
      <c r="AX110" s="918"/>
      <c r="AY110" s="918"/>
      <c r="AZ110" s="847" t="s">
        <v>443</v>
      </c>
      <c r="BA110" s="795"/>
      <c r="BB110" s="795"/>
      <c r="BC110" s="795"/>
      <c r="BD110" s="795"/>
      <c r="BE110" s="795"/>
      <c r="BF110" s="795"/>
      <c r="BG110" s="795"/>
      <c r="BH110" s="795"/>
      <c r="BI110" s="795"/>
      <c r="BJ110" s="795"/>
      <c r="BK110" s="795"/>
      <c r="BL110" s="795"/>
      <c r="BM110" s="795"/>
      <c r="BN110" s="795"/>
      <c r="BO110" s="795"/>
      <c r="BP110" s="796"/>
      <c r="BQ110" s="848">
        <v>9555144</v>
      </c>
      <c r="BR110" s="829"/>
      <c r="BS110" s="829"/>
      <c r="BT110" s="829"/>
      <c r="BU110" s="829"/>
      <c r="BV110" s="829">
        <v>9285868</v>
      </c>
      <c r="BW110" s="829"/>
      <c r="BX110" s="829"/>
      <c r="BY110" s="829"/>
      <c r="BZ110" s="829"/>
      <c r="CA110" s="829">
        <v>9575909</v>
      </c>
      <c r="CB110" s="829"/>
      <c r="CC110" s="829"/>
      <c r="CD110" s="829"/>
      <c r="CE110" s="829"/>
      <c r="CF110" s="853">
        <v>182.2</v>
      </c>
      <c r="CG110" s="854"/>
      <c r="CH110" s="854"/>
      <c r="CI110" s="854"/>
      <c r="CJ110" s="854"/>
      <c r="CK110" s="913" t="s">
        <v>444</v>
      </c>
      <c r="CL110" s="806"/>
      <c r="CM110" s="847" t="s">
        <v>445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149</v>
      </c>
      <c r="DH110" s="829"/>
      <c r="DI110" s="829"/>
      <c r="DJ110" s="829"/>
      <c r="DK110" s="829"/>
      <c r="DL110" s="829" t="s">
        <v>149</v>
      </c>
      <c r="DM110" s="829"/>
      <c r="DN110" s="829"/>
      <c r="DO110" s="829"/>
      <c r="DP110" s="829"/>
      <c r="DQ110" s="829" t="s">
        <v>149</v>
      </c>
      <c r="DR110" s="829"/>
      <c r="DS110" s="829"/>
      <c r="DT110" s="829"/>
      <c r="DU110" s="829"/>
      <c r="DV110" s="830" t="s">
        <v>149</v>
      </c>
      <c r="DW110" s="830"/>
      <c r="DX110" s="830"/>
      <c r="DY110" s="830"/>
      <c r="DZ110" s="831"/>
    </row>
    <row r="111" spans="1:131" s="224" customFormat="1" ht="26.3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149</v>
      </c>
      <c r="AB111" s="906"/>
      <c r="AC111" s="906"/>
      <c r="AD111" s="906"/>
      <c r="AE111" s="907"/>
      <c r="AF111" s="908" t="s">
        <v>149</v>
      </c>
      <c r="AG111" s="906"/>
      <c r="AH111" s="906"/>
      <c r="AI111" s="906"/>
      <c r="AJ111" s="907"/>
      <c r="AK111" s="908" t="s">
        <v>149</v>
      </c>
      <c r="AL111" s="906"/>
      <c r="AM111" s="906"/>
      <c r="AN111" s="906"/>
      <c r="AO111" s="907"/>
      <c r="AP111" s="909" t="s">
        <v>149</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v>183168</v>
      </c>
      <c r="BR111" s="804"/>
      <c r="BS111" s="804"/>
      <c r="BT111" s="804"/>
      <c r="BU111" s="804"/>
      <c r="BV111" s="804">
        <v>155693</v>
      </c>
      <c r="BW111" s="804"/>
      <c r="BX111" s="804"/>
      <c r="BY111" s="804"/>
      <c r="BZ111" s="804"/>
      <c r="CA111" s="804">
        <v>128218</v>
      </c>
      <c r="CB111" s="804"/>
      <c r="CC111" s="804"/>
      <c r="CD111" s="804"/>
      <c r="CE111" s="804"/>
      <c r="CF111" s="862">
        <v>2.4</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149</v>
      </c>
      <c r="DH111" s="804"/>
      <c r="DI111" s="804"/>
      <c r="DJ111" s="804"/>
      <c r="DK111" s="804"/>
      <c r="DL111" s="804" t="s">
        <v>149</v>
      </c>
      <c r="DM111" s="804"/>
      <c r="DN111" s="804"/>
      <c r="DO111" s="804"/>
      <c r="DP111" s="804"/>
      <c r="DQ111" s="804" t="s">
        <v>149</v>
      </c>
      <c r="DR111" s="804"/>
      <c r="DS111" s="804"/>
      <c r="DT111" s="804"/>
      <c r="DU111" s="804"/>
      <c r="DV111" s="781" t="s">
        <v>149</v>
      </c>
      <c r="DW111" s="781"/>
      <c r="DX111" s="781"/>
      <c r="DY111" s="781"/>
      <c r="DZ111" s="782"/>
    </row>
    <row r="112" spans="1:131" s="224" customFormat="1" ht="26.35" customHeight="1" x14ac:dyDescent="0.15">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149</v>
      </c>
      <c r="AB112" s="767"/>
      <c r="AC112" s="767"/>
      <c r="AD112" s="767"/>
      <c r="AE112" s="768"/>
      <c r="AF112" s="769" t="s">
        <v>149</v>
      </c>
      <c r="AG112" s="767"/>
      <c r="AH112" s="767"/>
      <c r="AI112" s="767"/>
      <c r="AJ112" s="768"/>
      <c r="AK112" s="769" t="s">
        <v>149</v>
      </c>
      <c r="AL112" s="767"/>
      <c r="AM112" s="767"/>
      <c r="AN112" s="767"/>
      <c r="AO112" s="768"/>
      <c r="AP112" s="811" t="s">
        <v>149</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2336666</v>
      </c>
      <c r="BR112" s="804"/>
      <c r="BS112" s="804"/>
      <c r="BT112" s="804"/>
      <c r="BU112" s="804"/>
      <c r="BV112" s="804">
        <v>2042923</v>
      </c>
      <c r="BW112" s="804"/>
      <c r="BX112" s="804"/>
      <c r="BY112" s="804"/>
      <c r="BZ112" s="804"/>
      <c r="CA112" s="804">
        <v>1660276</v>
      </c>
      <c r="CB112" s="804"/>
      <c r="CC112" s="804"/>
      <c r="CD112" s="804"/>
      <c r="CE112" s="804"/>
      <c r="CF112" s="862">
        <v>31.6</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149</v>
      </c>
      <c r="DH112" s="804"/>
      <c r="DI112" s="804"/>
      <c r="DJ112" s="804"/>
      <c r="DK112" s="804"/>
      <c r="DL112" s="804" t="s">
        <v>149</v>
      </c>
      <c r="DM112" s="804"/>
      <c r="DN112" s="804"/>
      <c r="DO112" s="804"/>
      <c r="DP112" s="804"/>
      <c r="DQ112" s="804" t="s">
        <v>149</v>
      </c>
      <c r="DR112" s="804"/>
      <c r="DS112" s="804"/>
      <c r="DT112" s="804"/>
      <c r="DU112" s="804"/>
      <c r="DV112" s="781" t="s">
        <v>149</v>
      </c>
      <c r="DW112" s="781"/>
      <c r="DX112" s="781"/>
      <c r="DY112" s="781"/>
      <c r="DZ112" s="782"/>
    </row>
    <row r="113" spans="1:130" s="224" customFormat="1" ht="26.35" customHeight="1" x14ac:dyDescent="0.15">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339765</v>
      </c>
      <c r="AB113" s="906"/>
      <c r="AC113" s="906"/>
      <c r="AD113" s="906"/>
      <c r="AE113" s="907"/>
      <c r="AF113" s="908">
        <v>323512</v>
      </c>
      <c r="AG113" s="906"/>
      <c r="AH113" s="906"/>
      <c r="AI113" s="906"/>
      <c r="AJ113" s="907"/>
      <c r="AK113" s="908">
        <v>342994</v>
      </c>
      <c r="AL113" s="906"/>
      <c r="AM113" s="906"/>
      <c r="AN113" s="906"/>
      <c r="AO113" s="907"/>
      <c r="AP113" s="909">
        <v>6.5</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v>338896</v>
      </c>
      <c r="BR113" s="804"/>
      <c r="BS113" s="804"/>
      <c r="BT113" s="804"/>
      <c r="BU113" s="804"/>
      <c r="BV113" s="804">
        <v>311379</v>
      </c>
      <c r="BW113" s="804"/>
      <c r="BX113" s="804"/>
      <c r="BY113" s="804"/>
      <c r="BZ113" s="804"/>
      <c r="CA113" s="804">
        <v>282007</v>
      </c>
      <c r="CB113" s="804"/>
      <c r="CC113" s="804"/>
      <c r="CD113" s="804"/>
      <c r="CE113" s="804"/>
      <c r="CF113" s="862">
        <v>5.4</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149</v>
      </c>
      <c r="DH113" s="767"/>
      <c r="DI113" s="767"/>
      <c r="DJ113" s="767"/>
      <c r="DK113" s="768"/>
      <c r="DL113" s="769" t="s">
        <v>149</v>
      </c>
      <c r="DM113" s="767"/>
      <c r="DN113" s="767"/>
      <c r="DO113" s="767"/>
      <c r="DP113" s="768"/>
      <c r="DQ113" s="769" t="s">
        <v>149</v>
      </c>
      <c r="DR113" s="767"/>
      <c r="DS113" s="767"/>
      <c r="DT113" s="767"/>
      <c r="DU113" s="768"/>
      <c r="DV113" s="811" t="s">
        <v>149</v>
      </c>
      <c r="DW113" s="812"/>
      <c r="DX113" s="812"/>
      <c r="DY113" s="812"/>
      <c r="DZ113" s="813"/>
    </row>
    <row r="114" spans="1:130" s="224" customFormat="1" ht="26.35" customHeight="1" x14ac:dyDescent="0.15">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11045</v>
      </c>
      <c r="AB114" s="767"/>
      <c r="AC114" s="767"/>
      <c r="AD114" s="767"/>
      <c r="AE114" s="768"/>
      <c r="AF114" s="769">
        <v>28797</v>
      </c>
      <c r="AG114" s="767"/>
      <c r="AH114" s="767"/>
      <c r="AI114" s="767"/>
      <c r="AJ114" s="768"/>
      <c r="AK114" s="769">
        <v>28637</v>
      </c>
      <c r="AL114" s="767"/>
      <c r="AM114" s="767"/>
      <c r="AN114" s="767"/>
      <c r="AO114" s="768"/>
      <c r="AP114" s="811">
        <v>0.5</v>
      </c>
      <c r="AQ114" s="812"/>
      <c r="AR114" s="812"/>
      <c r="AS114" s="812"/>
      <c r="AT114" s="813"/>
      <c r="AU114" s="919"/>
      <c r="AV114" s="920"/>
      <c r="AW114" s="920"/>
      <c r="AX114" s="920"/>
      <c r="AY114" s="920"/>
      <c r="AZ114" s="802" t="s">
        <v>457</v>
      </c>
      <c r="BA114" s="739"/>
      <c r="BB114" s="739"/>
      <c r="BC114" s="739"/>
      <c r="BD114" s="739"/>
      <c r="BE114" s="739"/>
      <c r="BF114" s="739"/>
      <c r="BG114" s="739"/>
      <c r="BH114" s="739"/>
      <c r="BI114" s="739"/>
      <c r="BJ114" s="739"/>
      <c r="BK114" s="739"/>
      <c r="BL114" s="739"/>
      <c r="BM114" s="739"/>
      <c r="BN114" s="739"/>
      <c r="BO114" s="739"/>
      <c r="BP114" s="740"/>
      <c r="BQ114" s="803">
        <v>1718471</v>
      </c>
      <c r="BR114" s="804"/>
      <c r="BS114" s="804"/>
      <c r="BT114" s="804"/>
      <c r="BU114" s="804"/>
      <c r="BV114" s="804">
        <v>1649857</v>
      </c>
      <c r="BW114" s="804"/>
      <c r="BX114" s="804"/>
      <c r="BY114" s="804"/>
      <c r="BZ114" s="804"/>
      <c r="CA114" s="804">
        <v>1639985</v>
      </c>
      <c r="CB114" s="804"/>
      <c r="CC114" s="804"/>
      <c r="CD114" s="804"/>
      <c r="CE114" s="804"/>
      <c r="CF114" s="862">
        <v>31.2</v>
      </c>
      <c r="CG114" s="863"/>
      <c r="CH114" s="863"/>
      <c r="CI114" s="863"/>
      <c r="CJ114" s="863"/>
      <c r="CK114" s="914"/>
      <c r="CL114" s="808"/>
      <c r="CM114" s="802" t="s">
        <v>458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149</v>
      </c>
      <c r="DH114" s="767"/>
      <c r="DI114" s="767"/>
      <c r="DJ114" s="767"/>
      <c r="DK114" s="768"/>
      <c r="DL114" s="769" t="s">
        <v>149</v>
      </c>
      <c r="DM114" s="767"/>
      <c r="DN114" s="767"/>
      <c r="DO114" s="767"/>
      <c r="DP114" s="768"/>
      <c r="DQ114" s="769" t="s">
        <v>149</v>
      </c>
      <c r="DR114" s="767"/>
      <c r="DS114" s="767"/>
      <c r="DT114" s="767"/>
      <c r="DU114" s="768"/>
      <c r="DV114" s="811" t="s">
        <v>149</v>
      </c>
      <c r="DW114" s="812"/>
      <c r="DX114" s="812"/>
      <c r="DY114" s="812"/>
      <c r="DZ114" s="813"/>
    </row>
    <row r="115" spans="1:130" s="224" customFormat="1" ht="26.35" customHeight="1" x14ac:dyDescent="0.15">
      <c r="A115" s="901"/>
      <c r="B115" s="902"/>
      <c r="C115" s="739" t="s">
        <v>459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111065</v>
      </c>
      <c r="AB115" s="906"/>
      <c r="AC115" s="906"/>
      <c r="AD115" s="906"/>
      <c r="AE115" s="907"/>
      <c r="AF115" s="908" t="s">
        <v>149</v>
      </c>
      <c r="AG115" s="906"/>
      <c r="AH115" s="906"/>
      <c r="AI115" s="906"/>
      <c r="AJ115" s="907"/>
      <c r="AK115" s="908" t="s">
        <v>149</v>
      </c>
      <c r="AL115" s="906"/>
      <c r="AM115" s="906"/>
      <c r="AN115" s="906"/>
      <c r="AO115" s="907"/>
      <c r="AP115" s="909" t="s">
        <v>149</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t="s">
        <v>149</v>
      </c>
      <c r="BR115" s="804"/>
      <c r="BS115" s="804"/>
      <c r="BT115" s="804"/>
      <c r="BU115" s="804"/>
      <c r="BV115" s="804" t="s">
        <v>149</v>
      </c>
      <c r="BW115" s="804"/>
      <c r="BX115" s="804"/>
      <c r="BY115" s="804"/>
      <c r="BZ115" s="804"/>
      <c r="CA115" s="804" t="s">
        <v>149</v>
      </c>
      <c r="CB115" s="804"/>
      <c r="CC115" s="804"/>
      <c r="CD115" s="804"/>
      <c r="CE115" s="804"/>
      <c r="CF115" s="862" t="s">
        <v>149</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149</v>
      </c>
      <c r="DH115" s="767"/>
      <c r="DI115" s="767"/>
      <c r="DJ115" s="767"/>
      <c r="DK115" s="768"/>
      <c r="DL115" s="769" t="s">
        <v>149</v>
      </c>
      <c r="DM115" s="767"/>
      <c r="DN115" s="767"/>
      <c r="DO115" s="767"/>
      <c r="DP115" s="768"/>
      <c r="DQ115" s="769" t="s">
        <v>149</v>
      </c>
      <c r="DR115" s="767"/>
      <c r="DS115" s="767"/>
      <c r="DT115" s="767"/>
      <c r="DU115" s="768"/>
      <c r="DV115" s="811" t="s">
        <v>149</v>
      </c>
      <c r="DW115" s="812"/>
      <c r="DX115" s="812"/>
      <c r="DY115" s="812"/>
      <c r="DZ115" s="813"/>
    </row>
    <row r="116" spans="1:130" s="224" customFormat="1" ht="26.35" customHeight="1" x14ac:dyDescent="0.15">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149</v>
      </c>
      <c r="AB116" s="767"/>
      <c r="AC116" s="767"/>
      <c r="AD116" s="767"/>
      <c r="AE116" s="768"/>
      <c r="AF116" s="769" t="s">
        <v>149</v>
      </c>
      <c r="AG116" s="767"/>
      <c r="AH116" s="767"/>
      <c r="AI116" s="767"/>
      <c r="AJ116" s="768"/>
      <c r="AK116" s="769" t="s">
        <v>149</v>
      </c>
      <c r="AL116" s="767"/>
      <c r="AM116" s="767"/>
      <c r="AN116" s="767"/>
      <c r="AO116" s="768"/>
      <c r="AP116" s="811" t="s">
        <v>149</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149</v>
      </c>
      <c r="BR116" s="804"/>
      <c r="BS116" s="804"/>
      <c r="BT116" s="804"/>
      <c r="BU116" s="804"/>
      <c r="BV116" s="804" t="s">
        <v>149</v>
      </c>
      <c r="BW116" s="804"/>
      <c r="BX116" s="804"/>
      <c r="BY116" s="804"/>
      <c r="BZ116" s="804"/>
      <c r="CA116" s="804" t="s">
        <v>149</v>
      </c>
      <c r="CB116" s="804"/>
      <c r="CC116" s="804"/>
      <c r="CD116" s="804"/>
      <c r="CE116" s="804"/>
      <c r="CF116" s="862" t="s">
        <v>149</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149</v>
      </c>
      <c r="DH116" s="767"/>
      <c r="DI116" s="767"/>
      <c r="DJ116" s="767"/>
      <c r="DK116" s="768"/>
      <c r="DL116" s="769" t="s">
        <v>149</v>
      </c>
      <c r="DM116" s="767"/>
      <c r="DN116" s="767"/>
      <c r="DO116" s="767"/>
      <c r="DP116" s="768"/>
      <c r="DQ116" s="769" t="s">
        <v>149</v>
      </c>
      <c r="DR116" s="767"/>
      <c r="DS116" s="767"/>
      <c r="DT116" s="767"/>
      <c r="DU116" s="768"/>
      <c r="DV116" s="811" t="s">
        <v>149</v>
      </c>
      <c r="DW116" s="812"/>
      <c r="DX116" s="812"/>
      <c r="DY116" s="812"/>
      <c r="DZ116" s="813"/>
    </row>
    <row r="117" spans="1:130" s="224" customFormat="1" ht="26.3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1804396</v>
      </c>
      <c r="AB117" s="890"/>
      <c r="AC117" s="890"/>
      <c r="AD117" s="890"/>
      <c r="AE117" s="891"/>
      <c r="AF117" s="892">
        <v>1589086</v>
      </c>
      <c r="AG117" s="890"/>
      <c r="AH117" s="890"/>
      <c r="AI117" s="890"/>
      <c r="AJ117" s="891"/>
      <c r="AK117" s="892">
        <v>1392750</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149</v>
      </c>
      <c r="BR117" s="804"/>
      <c r="BS117" s="804"/>
      <c r="BT117" s="804"/>
      <c r="BU117" s="804"/>
      <c r="BV117" s="804" t="s">
        <v>149</v>
      </c>
      <c r="BW117" s="804"/>
      <c r="BX117" s="804"/>
      <c r="BY117" s="804"/>
      <c r="BZ117" s="804"/>
      <c r="CA117" s="804" t="s">
        <v>149</v>
      </c>
      <c r="CB117" s="804"/>
      <c r="CC117" s="804"/>
      <c r="CD117" s="804"/>
      <c r="CE117" s="804"/>
      <c r="CF117" s="862" t="s">
        <v>149</v>
      </c>
      <c r="CG117" s="863"/>
      <c r="CH117" s="863"/>
      <c r="CI117" s="863"/>
      <c r="CJ117" s="863"/>
      <c r="CK117" s="914"/>
      <c r="CL117" s="808"/>
      <c r="CM117" s="802"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149</v>
      </c>
      <c r="DH117" s="767"/>
      <c r="DI117" s="767"/>
      <c r="DJ117" s="767"/>
      <c r="DK117" s="768"/>
      <c r="DL117" s="769" t="s">
        <v>149</v>
      </c>
      <c r="DM117" s="767"/>
      <c r="DN117" s="767"/>
      <c r="DO117" s="767"/>
      <c r="DP117" s="768"/>
      <c r="DQ117" s="769" t="s">
        <v>149</v>
      </c>
      <c r="DR117" s="767"/>
      <c r="DS117" s="767"/>
      <c r="DT117" s="767"/>
      <c r="DU117" s="768"/>
      <c r="DV117" s="811" t="s">
        <v>149</v>
      </c>
      <c r="DW117" s="812"/>
      <c r="DX117" s="812"/>
      <c r="DY117" s="812"/>
      <c r="DZ117" s="813"/>
    </row>
    <row r="118" spans="1:130" s="224" customFormat="1" ht="26.35" customHeight="1" x14ac:dyDescent="0.15">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315</v>
      </c>
      <c r="AL118" s="883"/>
      <c r="AM118" s="883"/>
      <c r="AN118" s="883"/>
      <c r="AO118" s="884"/>
      <c r="AP118" s="886" t="s">
        <v>440</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149</v>
      </c>
      <c r="BR118" s="832"/>
      <c r="BS118" s="832"/>
      <c r="BT118" s="832"/>
      <c r="BU118" s="832"/>
      <c r="BV118" s="832" t="s">
        <v>149</v>
      </c>
      <c r="BW118" s="832"/>
      <c r="BX118" s="832"/>
      <c r="BY118" s="832"/>
      <c r="BZ118" s="832"/>
      <c r="CA118" s="832" t="s">
        <v>149</v>
      </c>
      <c r="CB118" s="832"/>
      <c r="CC118" s="832"/>
      <c r="CD118" s="832"/>
      <c r="CE118" s="832"/>
      <c r="CF118" s="862" t="s">
        <v>149</v>
      </c>
      <c r="CG118" s="863"/>
      <c r="CH118" s="863"/>
      <c r="CI118" s="863"/>
      <c r="CJ118" s="863"/>
      <c r="CK118" s="914"/>
      <c r="CL118" s="808"/>
      <c r="CM118" s="802" t="s">
        <v>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149</v>
      </c>
      <c r="DH118" s="767"/>
      <c r="DI118" s="767"/>
      <c r="DJ118" s="767"/>
      <c r="DK118" s="768"/>
      <c r="DL118" s="769" t="s">
        <v>149</v>
      </c>
      <c r="DM118" s="767"/>
      <c r="DN118" s="767"/>
      <c r="DO118" s="767"/>
      <c r="DP118" s="768"/>
      <c r="DQ118" s="769" t="s">
        <v>149</v>
      </c>
      <c r="DR118" s="767"/>
      <c r="DS118" s="767"/>
      <c r="DT118" s="767"/>
      <c r="DU118" s="768"/>
      <c r="DV118" s="811" t="s">
        <v>149</v>
      </c>
      <c r="DW118" s="812"/>
      <c r="DX118" s="812"/>
      <c r="DY118" s="812"/>
      <c r="DZ118" s="813"/>
    </row>
    <row r="119" spans="1:130" s="224" customFormat="1" ht="26.35" customHeight="1" x14ac:dyDescent="0.15">
      <c r="A119" s="805" t="s">
        <v>444</v>
      </c>
      <c r="B119" s="806"/>
      <c r="C119" s="847" t="s">
        <v>445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149</v>
      </c>
      <c r="AB119" s="876"/>
      <c r="AC119" s="876"/>
      <c r="AD119" s="876"/>
      <c r="AE119" s="877"/>
      <c r="AF119" s="878" t="s">
        <v>149</v>
      </c>
      <c r="AG119" s="876"/>
      <c r="AH119" s="876"/>
      <c r="AI119" s="876"/>
      <c r="AJ119" s="877"/>
      <c r="AK119" s="878" t="s">
        <v>149</v>
      </c>
      <c r="AL119" s="876"/>
      <c r="AM119" s="876"/>
      <c r="AN119" s="876"/>
      <c r="AO119" s="877"/>
      <c r="AP119" s="879" t="s">
        <v>149</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470</v>
      </c>
      <c r="BP119" s="865"/>
      <c r="BQ119" s="866">
        <v>14132345</v>
      </c>
      <c r="BR119" s="832"/>
      <c r="BS119" s="832"/>
      <c r="BT119" s="832"/>
      <c r="BU119" s="832"/>
      <c r="BV119" s="832">
        <v>13445720</v>
      </c>
      <c r="BW119" s="832"/>
      <c r="BX119" s="832"/>
      <c r="BY119" s="832"/>
      <c r="BZ119" s="832"/>
      <c r="CA119" s="832">
        <v>13286395</v>
      </c>
      <c r="CB119" s="832"/>
      <c r="CC119" s="832"/>
      <c r="CD119" s="832"/>
      <c r="CE119" s="832"/>
      <c r="CF119" s="735"/>
      <c r="CG119" s="736"/>
      <c r="CH119" s="736"/>
      <c r="CI119" s="736"/>
      <c r="CJ119" s="821"/>
      <c r="CK119" s="915"/>
      <c r="CL119" s="810"/>
      <c r="CM119" s="825" t="s">
        <v>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183168</v>
      </c>
      <c r="DH119" s="751"/>
      <c r="DI119" s="751"/>
      <c r="DJ119" s="751"/>
      <c r="DK119" s="752"/>
      <c r="DL119" s="753">
        <v>155693</v>
      </c>
      <c r="DM119" s="751"/>
      <c r="DN119" s="751"/>
      <c r="DO119" s="751"/>
      <c r="DP119" s="752"/>
      <c r="DQ119" s="753">
        <v>128218</v>
      </c>
      <c r="DR119" s="751"/>
      <c r="DS119" s="751"/>
      <c r="DT119" s="751"/>
      <c r="DU119" s="752"/>
      <c r="DV119" s="835">
        <v>2.4</v>
      </c>
      <c r="DW119" s="836"/>
      <c r="DX119" s="836"/>
      <c r="DY119" s="836"/>
      <c r="DZ119" s="837"/>
    </row>
    <row r="120" spans="1:130" s="224" customFormat="1" ht="26.35" customHeight="1" x14ac:dyDescent="0.15">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149</v>
      </c>
      <c r="AB120" s="767"/>
      <c r="AC120" s="767"/>
      <c r="AD120" s="767"/>
      <c r="AE120" s="768"/>
      <c r="AF120" s="769" t="s">
        <v>149</v>
      </c>
      <c r="AG120" s="767"/>
      <c r="AH120" s="767"/>
      <c r="AI120" s="767"/>
      <c r="AJ120" s="768"/>
      <c r="AK120" s="769" t="s">
        <v>149</v>
      </c>
      <c r="AL120" s="767"/>
      <c r="AM120" s="767"/>
      <c r="AN120" s="767"/>
      <c r="AO120" s="768"/>
      <c r="AP120" s="811" t="s">
        <v>149</v>
      </c>
      <c r="AQ120" s="812"/>
      <c r="AR120" s="812"/>
      <c r="AS120" s="812"/>
      <c r="AT120" s="813"/>
      <c r="AU120" s="867" t="s">
        <v>472</v>
      </c>
      <c r="AV120" s="868"/>
      <c r="AW120" s="868"/>
      <c r="AX120" s="868"/>
      <c r="AY120" s="869"/>
      <c r="AZ120" s="847" t="s">
        <v>473</v>
      </c>
      <c r="BA120" s="795"/>
      <c r="BB120" s="795"/>
      <c r="BC120" s="795"/>
      <c r="BD120" s="795"/>
      <c r="BE120" s="795"/>
      <c r="BF120" s="795"/>
      <c r="BG120" s="795"/>
      <c r="BH120" s="795"/>
      <c r="BI120" s="795"/>
      <c r="BJ120" s="795"/>
      <c r="BK120" s="795"/>
      <c r="BL120" s="795"/>
      <c r="BM120" s="795"/>
      <c r="BN120" s="795"/>
      <c r="BO120" s="795"/>
      <c r="BP120" s="796"/>
      <c r="BQ120" s="848">
        <v>3374516</v>
      </c>
      <c r="BR120" s="829"/>
      <c r="BS120" s="829"/>
      <c r="BT120" s="829"/>
      <c r="BU120" s="829"/>
      <c r="BV120" s="829">
        <v>4490316</v>
      </c>
      <c r="BW120" s="829"/>
      <c r="BX120" s="829"/>
      <c r="BY120" s="829"/>
      <c r="BZ120" s="829"/>
      <c r="CA120" s="829">
        <v>4671459</v>
      </c>
      <c r="CB120" s="829"/>
      <c r="CC120" s="829"/>
      <c r="CD120" s="829"/>
      <c r="CE120" s="829"/>
      <c r="CF120" s="853">
        <v>88.9</v>
      </c>
      <c r="CG120" s="854"/>
      <c r="CH120" s="854"/>
      <c r="CI120" s="854"/>
      <c r="CJ120" s="854"/>
      <c r="CK120" s="855" t="s">
        <v>474</v>
      </c>
      <c r="CL120" s="839"/>
      <c r="CM120" s="839"/>
      <c r="CN120" s="839"/>
      <c r="CO120" s="840"/>
      <c r="CP120" s="859" t="s">
        <v>417</v>
      </c>
      <c r="CQ120" s="860"/>
      <c r="CR120" s="860"/>
      <c r="CS120" s="860"/>
      <c r="CT120" s="860"/>
      <c r="CU120" s="860"/>
      <c r="CV120" s="860"/>
      <c r="CW120" s="860"/>
      <c r="CX120" s="860"/>
      <c r="CY120" s="860"/>
      <c r="CZ120" s="860"/>
      <c r="DA120" s="860"/>
      <c r="DB120" s="860"/>
      <c r="DC120" s="860"/>
      <c r="DD120" s="860"/>
      <c r="DE120" s="860"/>
      <c r="DF120" s="861"/>
      <c r="DG120" s="848">
        <v>2120055</v>
      </c>
      <c r="DH120" s="829"/>
      <c r="DI120" s="829"/>
      <c r="DJ120" s="829"/>
      <c r="DK120" s="829"/>
      <c r="DL120" s="829">
        <v>1787841</v>
      </c>
      <c r="DM120" s="829"/>
      <c r="DN120" s="829"/>
      <c r="DO120" s="829"/>
      <c r="DP120" s="829"/>
      <c r="DQ120" s="829">
        <v>1483341</v>
      </c>
      <c r="DR120" s="829"/>
      <c r="DS120" s="829"/>
      <c r="DT120" s="829"/>
      <c r="DU120" s="829"/>
      <c r="DV120" s="830">
        <v>28.2</v>
      </c>
      <c r="DW120" s="830"/>
      <c r="DX120" s="830"/>
      <c r="DY120" s="830"/>
      <c r="DZ120" s="831"/>
    </row>
    <row r="121" spans="1:130" s="224" customFormat="1" ht="26.35" customHeight="1" x14ac:dyDescent="0.15">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111065</v>
      </c>
      <c r="AB121" s="767"/>
      <c r="AC121" s="767"/>
      <c r="AD121" s="767"/>
      <c r="AE121" s="768"/>
      <c r="AF121" s="769" t="s">
        <v>149</v>
      </c>
      <c r="AG121" s="767"/>
      <c r="AH121" s="767"/>
      <c r="AI121" s="767"/>
      <c r="AJ121" s="768"/>
      <c r="AK121" s="769" t="s">
        <v>149</v>
      </c>
      <c r="AL121" s="767"/>
      <c r="AM121" s="767"/>
      <c r="AN121" s="767"/>
      <c r="AO121" s="768"/>
      <c r="AP121" s="811" t="s">
        <v>149</v>
      </c>
      <c r="AQ121" s="812"/>
      <c r="AR121" s="812"/>
      <c r="AS121" s="812"/>
      <c r="AT121" s="813"/>
      <c r="AU121" s="870"/>
      <c r="AV121" s="871"/>
      <c r="AW121" s="871"/>
      <c r="AX121" s="871"/>
      <c r="AY121" s="872"/>
      <c r="AZ121" s="802" t="s">
        <v>476</v>
      </c>
      <c r="BA121" s="739"/>
      <c r="BB121" s="739"/>
      <c r="BC121" s="739"/>
      <c r="BD121" s="739"/>
      <c r="BE121" s="739"/>
      <c r="BF121" s="739"/>
      <c r="BG121" s="739"/>
      <c r="BH121" s="739"/>
      <c r="BI121" s="739"/>
      <c r="BJ121" s="739"/>
      <c r="BK121" s="739"/>
      <c r="BL121" s="739"/>
      <c r="BM121" s="739"/>
      <c r="BN121" s="739"/>
      <c r="BO121" s="739"/>
      <c r="BP121" s="740"/>
      <c r="BQ121" s="803">
        <v>290082</v>
      </c>
      <c r="BR121" s="804"/>
      <c r="BS121" s="804"/>
      <c r="BT121" s="804"/>
      <c r="BU121" s="804"/>
      <c r="BV121" s="804">
        <v>207828</v>
      </c>
      <c r="BW121" s="804"/>
      <c r="BX121" s="804"/>
      <c r="BY121" s="804"/>
      <c r="BZ121" s="804"/>
      <c r="CA121" s="804">
        <v>171096</v>
      </c>
      <c r="CB121" s="804"/>
      <c r="CC121" s="804"/>
      <c r="CD121" s="804"/>
      <c r="CE121" s="804"/>
      <c r="CF121" s="862">
        <v>3.3</v>
      </c>
      <c r="CG121" s="863"/>
      <c r="CH121" s="863"/>
      <c r="CI121" s="863"/>
      <c r="CJ121" s="863"/>
      <c r="CK121" s="856"/>
      <c r="CL121" s="842"/>
      <c r="CM121" s="842"/>
      <c r="CN121" s="842"/>
      <c r="CO121" s="843"/>
      <c r="CP121" s="822" t="s">
        <v>416</v>
      </c>
      <c r="CQ121" s="823"/>
      <c r="CR121" s="823"/>
      <c r="CS121" s="823"/>
      <c r="CT121" s="823"/>
      <c r="CU121" s="823"/>
      <c r="CV121" s="823"/>
      <c r="CW121" s="823"/>
      <c r="CX121" s="823"/>
      <c r="CY121" s="823"/>
      <c r="CZ121" s="823"/>
      <c r="DA121" s="823"/>
      <c r="DB121" s="823"/>
      <c r="DC121" s="823"/>
      <c r="DD121" s="823"/>
      <c r="DE121" s="823"/>
      <c r="DF121" s="824"/>
      <c r="DG121" s="803">
        <v>208602</v>
      </c>
      <c r="DH121" s="804"/>
      <c r="DI121" s="804"/>
      <c r="DJ121" s="804"/>
      <c r="DK121" s="804"/>
      <c r="DL121" s="804">
        <v>250164</v>
      </c>
      <c r="DM121" s="804"/>
      <c r="DN121" s="804"/>
      <c r="DO121" s="804"/>
      <c r="DP121" s="804"/>
      <c r="DQ121" s="804">
        <v>164825</v>
      </c>
      <c r="DR121" s="804"/>
      <c r="DS121" s="804"/>
      <c r="DT121" s="804"/>
      <c r="DU121" s="804"/>
      <c r="DV121" s="781">
        <v>3.1</v>
      </c>
      <c r="DW121" s="781"/>
      <c r="DX121" s="781"/>
      <c r="DY121" s="781"/>
      <c r="DZ121" s="782"/>
    </row>
    <row r="122" spans="1:130" s="224" customFormat="1" ht="26.35" customHeight="1" x14ac:dyDescent="0.15">
      <c r="A122" s="807"/>
      <c r="B122" s="808"/>
      <c r="C122" s="802" t="s">
        <v>458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149</v>
      </c>
      <c r="AB122" s="767"/>
      <c r="AC122" s="767"/>
      <c r="AD122" s="767"/>
      <c r="AE122" s="768"/>
      <c r="AF122" s="769" t="s">
        <v>149</v>
      </c>
      <c r="AG122" s="767"/>
      <c r="AH122" s="767"/>
      <c r="AI122" s="767"/>
      <c r="AJ122" s="768"/>
      <c r="AK122" s="769" t="s">
        <v>149</v>
      </c>
      <c r="AL122" s="767"/>
      <c r="AM122" s="767"/>
      <c r="AN122" s="767"/>
      <c r="AO122" s="768"/>
      <c r="AP122" s="811" t="s">
        <v>149</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8910620</v>
      </c>
      <c r="BR122" s="832"/>
      <c r="BS122" s="832"/>
      <c r="BT122" s="832"/>
      <c r="BU122" s="832"/>
      <c r="BV122" s="832">
        <v>8749674</v>
      </c>
      <c r="BW122" s="832"/>
      <c r="BX122" s="832"/>
      <c r="BY122" s="832"/>
      <c r="BZ122" s="832"/>
      <c r="CA122" s="832">
        <v>8798358</v>
      </c>
      <c r="CB122" s="832"/>
      <c r="CC122" s="832"/>
      <c r="CD122" s="832"/>
      <c r="CE122" s="832"/>
      <c r="CF122" s="833">
        <v>167.4</v>
      </c>
      <c r="CG122" s="834"/>
      <c r="CH122" s="834"/>
      <c r="CI122" s="834"/>
      <c r="CJ122" s="834"/>
      <c r="CK122" s="856"/>
      <c r="CL122" s="842"/>
      <c r="CM122" s="842"/>
      <c r="CN122" s="842"/>
      <c r="CO122" s="843"/>
      <c r="CP122" s="822" t="s">
        <v>414</v>
      </c>
      <c r="CQ122" s="823"/>
      <c r="CR122" s="823"/>
      <c r="CS122" s="823"/>
      <c r="CT122" s="823"/>
      <c r="CU122" s="823"/>
      <c r="CV122" s="823"/>
      <c r="CW122" s="823"/>
      <c r="CX122" s="823"/>
      <c r="CY122" s="823"/>
      <c r="CZ122" s="823"/>
      <c r="DA122" s="823"/>
      <c r="DB122" s="823"/>
      <c r="DC122" s="823"/>
      <c r="DD122" s="823"/>
      <c r="DE122" s="823"/>
      <c r="DF122" s="824"/>
      <c r="DG122" s="803">
        <v>8009</v>
      </c>
      <c r="DH122" s="804"/>
      <c r="DI122" s="804"/>
      <c r="DJ122" s="804"/>
      <c r="DK122" s="804"/>
      <c r="DL122" s="804">
        <v>4918</v>
      </c>
      <c r="DM122" s="804"/>
      <c r="DN122" s="804"/>
      <c r="DO122" s="804"/>
      <c r="DP122" s="804"/>
      <c r="DQ122" s="804">
        <v>12110</v>
      </c>
      <c r="DR122" s="804"/>
      <c r="DS122" s="804"/>
      <c r="DT122" s="804"/>
      <c r="DU122" s="804"/>
      <c r="DV122" s="781">
        <v>0.2</v>
      </c>
      <c r="DW122" s="781"/>
      <c r="DX122" s="781"/>
      <c r="DY122" s="781"/>
      <c r="DZ122" s="782"/>
    </row>
    <row r="123" spans="1:130" s="224" customFormat="1" ht="26.35" customHeight="1" x14ac:dyDescent="0.15">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149</v>
      </c>
      <c r="AB123" s="767"/>
      <c r="AC123" s="767"/>
      <c r="AD123" s="767"/>
      <c r="AE123" s="768"/>
      <c r="AF123" s="769" t="s">
        <v>149</v>
      </c>
      <c r="AG123" s="767"/>
      <c r="AH123" s="767"/>
      <c r="AI123" s="767"/>
      <c r="AJ123" s="768"/>
      <c r="AK123" s="769" t="s">
        <v>149</v>
      </c>
      <c r="AL123" s="767"/>
      <c r="AM123" s="767"/>
      <c r="AN123" s="767"/>
      <c r="AO123" s="768"/>
      <c r="AP123" s="811" t="s">
        <v>149</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478</v>
      </c>
      <c r="BP123" s="865"/>
      <c r="BQ123" s="819">
        <v>12575218</v>
      </c>
      <c r="BR123" s="820"/>
      <c r="BS123" s="820"/>
      <c r="BT123" s="820"/>
      <c r="BU123" s="820"/>
      <c r="BV123" s="820">
        <v>13447818</v>
      </c>
      <c r="BW123" s="820"/>
      <c r="BX123" s="820"/>
      <c r="BY123" s="820"/>
      <c r="BZ123" s="820"/>
      <c r="CA123" s="820">
        <v>13640913</v>
      </c>
      <c r="CB123" s="820"/>
      <c r="CC123" s="820"/>
      <c r="CD123" s="820"/>
      <c r="CE123" s="820"/>
      <c r="CF123" s="735"/>
      <c r="CG123" s="736"/>
      <c r="CH123" s="736"/>
      <c r="CI123" s="736"/>
      <c r="CJ123" s="821"/>
      <c r="CK123" s="856"/>
      <c r="CL123" s="842"/>
      <c r="CM123" s="842"/>
      <c r="CN123" s="842"/>
      <c r="CO123" s="843"/>
      <c r="CP123" s="822" t="s">
        <v>479</v>
      </c>
      <c r="CQ123" s="823"/>
      <c r="CR123" s="823"/>
      <c r="CS123" s="823"/>
      <c r="CT123" s="823"/>
      <c r="CU123" s="823"/>
      <c r="CV123" s="823"/>
      <c r="CW123" s="823"/>
      <c r="CX123" s="823"/>
      <c r="CY123" s="823"/>
      <c r="CZ123" s="823"/>
      <c r="DA123" s="823"/>
      <c r="DB123" s="823"/>
      <c r="DC123" s="823"/>
      <c r="DD123" s="823"/>
      <c r="DE123" s="823"/>
      <c r="DF123" s="824"/>
      <c r="DG123" s="766" t="s">
        <v>149</v>
      </c>
      <c r="DH123" s="767"/>
      <c r="DI123" s="767"/>
      <c r="DJ123" s="767"/>
      <c r="DK123" s="768"/>
      <c r="DL123" s="769" t="s">
        <v>149</v>
      </c>
      <c r="DM123" s="767"/>
      <c r="DN123" s="767"/>
      <c r="DO123" s="767"/>
      <c r="DP123" s="768"/>
      <c r="DQ123" s="769" t="s">
        <v>149</v>
      </c>
      <c r="DR123" s="767"/>
      <c r="DS123" s="767"/>
      <c r="DT123" s="767"/>
      <c r="DU123" s="768"/>
      <c r="DV123" s="811" t="s">
        <v>149</v>
      </c>
      <c r="DW123" s="812"/>
      <c r="DX123" s="812"/>
      <c r="DY123" s="812"/>
      <c r="DZ123" s="813"/>
    </row>
    <row r="124" spans="1:130" s="224" customFormat="1" ht="26.35" customHeight="1" thickBot="1" x14ac:dyDescent="0.2">
      <c r="A124" s="807"/>
      <c r="B124" s="808"/>
      <c r="C124" s="802"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149</v>
      </c>
      <c r="AB124" s="767"/>
      <c r="AC124" s="767"/>
      <c r="AD124" s="767"/>
      <c r="AE124" s="768"/>
      <c r="AF124" s="769" t="s">
        <v>149</v>
      </c>
      <c r="AG124" s="767"/>
      <c r="AH124" s="767"/>
      <c r="AI124" s="767"/>
      <c r="AJ124" s="768"/>
      <c r="AK124" s="769" t="s">
        <v>149</v>
      </c>
      <c r="AL124" s="767"/>
      <c r="AM124" s="767"/>
      <c r="AN124" s="767"/>
      <c r="AO124" s="768"/>
      <c r="AP124" s="811" t="s">
        <v>149</v>
      </c>
      <c r="AQ124" s="812"/>
      <c r="AR124" s="812"/>
      <c r="AS124" s="812"/>
      <c r="AT124" s="813"/>
      <c r="AU124" s="814" t="s">
        <v>480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29.6</v>
      </c>
      <c r="BR124" s="818"/>
      <c r="BS124" s="818"/>
      <c r="BT124" s="818"/>
      <c r="BU124" s="818"/>
      <c r="BV124" s="818" t="s">
        <v>149</v>
      </c>
      <c r="BW124" s="818"/>
      <c r="BX124" s="818"/>
      <c r="BY124" s="818"/>
      <c r="BZ124" s="818"/>
      <c r="CA124" s="818" t="s">
        <v>149</v>
      </c>
      <c r="CB124" s="818"/>
      <c r="CC124" s="818"/>
      <c r="CD124" s="818"/>
      <c r="CE124" s="818"/>
      <c r="CF124" s="713"/>
      <c r="CG124" s="714"/>
      <c r="CH124" s="714"/>
      <c r="CI124" s="714"/>
      <c r="CJ124" s="849"/>
      <c r="CK124" s="857"/>
      <c r="CL124" s="857"/>
      <c r="CM124" s="857"/>
      <c r="CN124" s="857"/>
      <c r="CO124" s="858"/>
      <c r="CP124" s="822" t="s">
        <v>481</v>
      </c>
      <c r="CQ124" s="823"/>
      <c r="CR124" s="823"/>
      <c r="CS124" s="823"/>
      <c r="CT124" s="823"/>
      <c r="CU124" s="823"/>
      <c r="CV124" s="823"/>
      <c r="CW124" s="823"/>
      <c r="CX124" s="823"/>
      <c r="CY124" s="823"/>
      <c r="CZ124" s="823"/>
      <c r="DA124" s="823"/>
      <c r="DB124" s="823"/>
      <c r="DC124" s="823"/>
      <c r="DD124" s="823"/>
      <c r="DE124" s="823"/>
      <c r="DF124" s="824"/>
      <c r="DG124" s="750" t="s">
        <v>149</v>
      </c>
      <c r="DH124" s="751"/>
      <c r="DI124" s="751"/>
      <c r="DJ124" s="751"/>
      <c r="DK124" s="752"/>
      <c r="DL124" s="753" t="s">
        <v>149</v>
      </c>
      <c r="DM124" s="751"/>
      <c r="DN124" s="751"/>
      <c r="DO124" s="751"/>
      <c r="DP124" s="752"/>
      <c r="DQ124" s="753" t="s">
        <v>149</v>
      </c>
      <c r="DR124" s="751"/>
      <c r="DS124" s="751"/>
      <c r="DT124" s="751"/>
      <c r="DU124" s="752"/>
      <c r="DV124" s="835" t="s">
        <v>149</v>
      </c>
      <c r="DW124" s="836"/>
      <c r="DX124" s="836"/>
      <c r="DY124" s="836"/>
      <c r="DZ124" s="837"/>
    </row>
    <row r="125" spans="1:130" s="224" customFormat="1" ht="26.35" customHeight="1" x14ac:dyDescent="0.15">
      <c r="A125" s="807"/>
      <c r="B125" s="808"/>
      <c r="C125" s="802" t="s">
        <v>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149</v>
      </c>
      <c r="AB125" s="767"/>
      <c r="AC125" s="767"/>
      <c r="AD125" s="767"/>
      <c r="AE125" s="768"/>
      <c r="AF125" s="769" t="s">
        <v>149</v>
      </c>
      <c r="AG125" s="767"/>
      <c r="AH125" s="767"/>
      <c r="AI125" s="767"/>
      <c r="AJ125" s="768"/>
      <c r="AK125" s="769" t="s">
        <v>149</v>
      </c>
      <c r="AL125" s="767"/>
      <c r="AM125" s="767"/>
      <c r="AN125" s="767"/>
      <c r="AO125" s="768"/>
      <c r="AP125" s="811" t="s">
        <v>149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482</v>
      </c>
      <c r="CL125" s="839"/>
      <c r="CM125" s="839"/>
      <c r="CN125" s="839"/>
      <c r="CO125" s="840"/>
      <c r="CP125" s="847" t="s">
        <v>483</v>
      </c>
      <c r="CQ125" s="795"/>
      <c r="CR125" s="795"/>
      <c r="CS125" s="795"/>
      <c r="CT125" s="795"/>
      <c r="CU125" s="795"/>
      <c r="CV125" s="795"/>
      <c r="CW125" s="795"/>
      <c r="CX125" s="795"/>
      <c r="CY125" s="795"/>
      <c r="CZ125" s="795"/>
      <c r="DA125" s="795"/>
      <c r="DB125" s="795"/>
      <c r="DC125" s="795"/>
      <c r="DD125" s="795"/>
      <c r="DE125" s="795"/>
      <c r="DF125" s="796"/>
      <c r="DG125" s="848" t="s">
        <v>149</v>
      </c>
      <c r="DH125" s="829"/>
      <c r="DI125" s="829"/>
      <c r="DJ125" s="829"/>
      <c r="DK125" s="829"/>
      <c r="DL125" s="829" t="s">
        <v>149</v>
      </c>
      <c r="DM125" s="829"/>
      <c r="DN125" s="829"/>
      <c r="DO125" s="829"/>
      <c r="DP125" s="829"/>
      <c r="DQ125" s="829" t="s">
        <v>149</v>
      </c>
      <c r="DR125" s="829"/>
      <c r="DS125" s="829"/>
      <c r="DT125" s="829"/>
      <c r="DU125" s="829"/>
      <c r="DV125" s="830" t="s">
        <v>149</v>
      </c>
      <c r="DW125" s="830"/>
      <c r="DX125" s="830"/>
      <c r="DY125" s="830"/>
      <c r="DZ125" s="831"/>
    </row>
    <row r="126" spans="1:130" s="224" customFormat="1" ht="26.35" customHeight="1" thickBot="1" x14ac:dyDescent="0.2">
      <c r="A126" s="807"/>
      <c r="B126" s="808"/>
      <c r="C126" s="802" t="s">
        <v>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149</v>
      </c>
      <c r="AB126" s="767"/>
      <c r="AC126" s="767"/>
      <c r="AD126" s="767"/>
      <c r="AE126" s="768"/>
      <c r="AF126" s="769" t="s">
        <v>149</v>
      </c>
      <c r="AG126" s="767"/>
      <c r="AH126" s="767"/>
      <c r="AI126" s="767"/>
      <c r="AJ126" s="768"/>
      <c r="AK126" s="769" t="s">
        <v>149</v>
      </c>
      <c r="AL126" s="767"/>
      <c r="AM126" s="767"/>
      <c r="AN126" s="767"/>
      <c r="AO126" s="768"/>
      <c r="AP126" s="811" t="s">
        <v>149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484</v>
      </c>
      <c r="CQ126" s="739"/>
      <c r="CR126" s="739"/>
      <c r="CS126" s="739"/>
      <c r="CT126" s="739"/>
      <c r="CU126" s="739"/>
      <c r="CV126" s="739"/>
      <c r="CW126" s="739"/>
      <c r="CX126" s="739"/>
      <c r="CY126" s="739"/>
      <c r="CZ126" s="739"/>
      <c r="DA126" s="739"/>
      <c r="DB126" s="739"/>
      <c r="DC126" s="739"/>
      <c r="DD126" s="739"/>
      <c r="DE126" s="739"/>
      <c r="DF126" s="740"/>
      <c r="DG126" s="803" t="s">
        <v>149</v>
      </c>
      <c r="DH126" s="804"/>
      <c r="DI126" s="804"/>
      <c r="DJ126" s="804"/>
      <c r="DK126" s="804"/>
      <c r="DL126" s="804" t="s">
        <v>149</v>
      </c>
      <c r="DM126" s="804"/>
      <c r="DN126" s="804"/>
      <c r="DO126" s="804"/>
      <c r="DP126" s="804"/>
      <c r="DQ126" s="804" t="s">
        <v>149</v>
      </c>
      <c r="DR126" s="804"/>
      <c r="DS126" s="804"/>
      <c r="DT126" s="804"/>
      <c r="DU126" s="804"/>
      <c r="DV126" s="781" t="s">
        <v>149</v>
      </c>
      <c r="DW126" s="781"/>
      <c r="DX126" s="781"/>
      <c r="DY126" s="781"/>
      <c r="DZ126" s="782"/>
    </row>
    <row r="127" spans="1:130" s="224" customFormat="1" ht="26.35" customHeight="1" x14ac:dyDescent="0.15">
      <c r="A127" s="809"/>
      <c r="B127" s="810"/>
      <c r="C127" s="825" t="s">
        <v>485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149</v>
      </c>
      <c r="AB127" s="767"/>
      <c r="AC127" s="767"/>
      <c r="AD127" s="767"/>
      <c r="AE127" s="768"/>
      <c r="AF127" s="769" t="s">
        <v>149</v>
      </c>
      <c r="AG127" s="767"/>
      <c r="AH127" s="767"/>
      <c r="AI127" s="767"/>
      <c r="AJ127" s="768"/>
      <c r="AK127" s="769" t="s">
        <v>149</v>
      </c>
      <c r="AL127" s="767"/>
      <c r="AM127" s="767"/>
      <c r="AN127" s="767"/>
      <c r="AO127" s="768"/>
      <c r="AP127" s="811" t="s">
        <v>149</v>
      </c>
      <c r="AQ127" s="812"/>
      <c r="AR127" s="812"/>
      <c r="AS127" s="812"/>
      <c r="AT127" s="813"/>
      <c r="AU127" s="226"/>
      <c r="AV127" s="226"/>
      <c r="AW127" s="226"/>
      <c r="AX127" s="828" t="s">
        <v>486</v>
      </c>
      <c r="AY127" s="799"/>
      <c r="AZ127" s="799"/>
      <c r="BA127" s="799"/>
      <c r="BB127" s="799"/>
      <c r="BC127" s="799"/>
      <c r="BD127" s="799"/>
      <c r="BE127" s="800"/>
      <c r="BF127" s="798" t="s">
        <v>487</v>
      </c>
      <c r="BG127" s="799"/>
      <c r="BH127" s="799"/>
      <c r="BI127" s="799"/>
      <c r="BJ127" s="799"/>
      <c r="BK127" s="799"/>
      <c r="BL127" s="800"/>
      <c r="BM127" s="798" t="s">
        <v>488</v>
      </c>
      <c r="BN127" s="799"/>
      <c r="BO127" s="799"/>
      <c r="BP127" s="799"/>
      <c r="BQ127" s="799"/>
      <c r="BR127" s="799"/>
      <c r="BS127" s="800"/>
      <c r="BT127" s="798" t="s">
        <v>489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490</v>
      </c>
      <c r="CQ127" s="739"/>
      <c r="CR127" s="739"/>
      <c r="CS127" s="739"/>
      <c r="CT127" s="739"/>
      <c r="CU127" s="739"/>
      <c r="CV127" s="739"/>
      <c r="CW127" s="739"/>
      <c r="CX127" s="739"/>
      <c r="CY127" s="739"/>
      <c r="CZ127" s="739"/>
      <c r="DA127" s="739"/>
      <c r="DB127" s="739"/>
      <c r="DC127" s="739"/>
      <c r="DD127" s="739"/>
      <c r="DE127" s="739"/>
      <c r="DF127" s="740"/>
      <c r="DG127" s="803" t="s">
        <v>149</v>
      </c>
      <c r="DH127" s="804"/>
      <c r="DI127" s="804"/>
      <c r="DJ127" s="804"/>
      <c r="DK127" s="804"/>
      <c r="DL127" s="804" t="s">
        <v>149</v>
      </c>
      <c r="DM127" s="804"/>
      <c r="DN127" s="804"/>
      <c r="DO127" s="804"/>
      <c r="DP127" s="804"/>
      <c r="DQ127" s="804" t="s">
        <v>149</v>
      </c>
      <c r="DR127" s="804"/>
      <c r="DS127" s="804"/>
      <c r="DT127" s="804"/>
      <c r="DU127" s="804"/>
      <c r="DV127" s="781" t="s">
        <v>149</v>
      </c>
      <c r="DW127" s="781"/>
      <c r="DX127" s="781"/>
      <c r="DY127" s="781"/>
      <c r="DZ127" s="782"/>
    </row>
    <row r="128" spans="1:130" s="224" customFormat="1" ht="26.35" customHeight="1" thickBot="1" x14ac:dyDescent="0.2">
      <c r="A128" s="783" t="s">
        <v>491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492</v>
      </c>
      <c r="X128" s="785"/>
      <c r="Y128" s="785"/>
      <c r="Z128" s="786"/>
      <c r="AA128" s="787">
        <v>57641</v>
      </c>
      <c r="AB128" s="788"/>
      <c r="AC128" s="788"/>
      <c r="AD128" s="788"/>
      <c r="AE128" s="789"/>
      <c r="AF128" s="790">
        <v>55056</v>
      </c>
      <c r="AG128" s="788"/>
      <c r="AH128" s="788"/>
      <c r="AI128" s="788"/>
      <c r="AJ128" s="789"/>
      <c r="AK128" s="790">
        <v>58054</v>
      </c>
      <c r="AL128" s="788"/>
      <c r="AM128" s="788"/>
      <c r="AN128" s="788"/>
      <c r="AO128" s="789"/>
      <c r="AP128" s="791"/>
      <c r="AQ128" s="792"/>
      <c r="AR128" s="792"/>
      <c r="AS128" s="792"/>
      <c r="AT128" s="793"/>
      <c r="AU128" s="226"/>
      <c r="AV128" s="226"/>
      <c r="AW128" s="226"/>
      <c r="AX128" s="794" t="s">
        <v>493</v>
      </c>
      <c r="AY128" s="795"/>
      <c r="AZ128" s="795"/>
      <c r="BA128" s="795"/>
      <c r="BB128" s="795"/>
      <c r="BC128" s="795"/>
      <c r="BD128" s="795"/>
      <c r="BE128" s="796"/>
      <c r="BF128" s="773" t="s">
        <v>149</v>
      </c>
      <c r="BG128" s="774"/>
      <c r="BH128" s="774"/>
      <c r="BI128" s="774"/>
      <c r="BJ128" s="774"/>
      <c r="BK128" s="774"/>
      <c r="BL128" s="797"/>
      <c r="BM128" s="773">
        <v>14.39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494</v>
      </c>
      <c r="CQ128" s="717"/>
      <c r="CR128" s="717"/>
      <c r="CS128" s="717"/>
      <c r="CT128" s="717"/>
      <c r="CU128" s="717"/>
      <c r="CV128" s="717"/>
      <c r="CW128" s="717"/>
      <c r="CX128" s="717"/>
      <c r="CY128" s="717"/>
      <c r="CZ128" s="717"/>
      <c r="DA128" s="717"/>
      <c r="DB128" s="717"/>
      <c r="DC128" s="717"/>
      <c r="DD128" s="717"/>
      <c r="DE128" s="717"/>
      <c r="DF128" s="718"/>
      <c r="DG128" s="777" t="s">
        <v>149</v>
      </c>
      <c r="DH128" s="778"/>
      <c r="DI128" s="778"/>
      <c r="DJ128" s="778"/>
      <c r="DK128" s="778"/>
      <c r="DL128" s="778" t="s">
        <v>149</v>
      </c>
      <c r="DM128" s="778"/>
      <c r="DN128" s="778"/>
      <c r="DO128" s="778"/>
      <c r="DP128" s="778"/>
      <c r="DQ128" s="778" t="s">
        <v>149</v>
      </c>
      <c r="DR128" s="778"/>
      <c r="DS128" s="778"/>
      <c r="DT128" s="778"/>
      <c r="DU128" s="778"/>
      <c r="DV128" s="779" t="s">
        <v>149</v>
      </c>
      <c r="DW128" s="779"/>
      <c r="DX128" s="779"/>
      <c r="DY128" s="779"/>
      <c r="DZ128" s="780"/>
    </row>
    <row r="129" spans="1:131" s="224" customFormat="1" ht="26.3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495</v>
      </c>
      <c r="X129" s="764"/>
      <c r="Y129" s="764"/>
      <c r="Z129" s="765"/>
      <c r="AA129" s="766">
        <v>6326577</v>
      </c>
      <c r="AB129" s="767"/>
      <c r="AC129" s="767"/>
      <c r="AD129" s="767"/>
      <c r="AE129" s="768"/>
      <c r="AF129" s="769">
        <v>6418934</v>
      </c>
      <c r="AG129" s="767"/>
      <c r="AH129" s="767"/>
      <c r="AI129" s="767"/>
      <c r="AJ129" s="768"/>
      <c r="AK129" s="769">
        <v>6120733</v>
      </c>
      <c r="AL129" s="767"/>
      <c r="AM129" s="767"/>
      <c r="AN129" s="767"/>
      <c r="AO129" s="768"/>
      <c r="AP129" s="770"/>
      <c r="AQ129" s="771"/>
      <c r="AR129" s="771"/>
      <c r="AS129" s="771"/>
      <c r="AT129" s="772"/>
      <c r="AU129" s="227"/>
      <c r="AV129" s="227"/>
      <c r="AW129" s="227"/>
      <c r="AX129" s="738" t="s">
        <v>496</v>
      </c>
      <c r="AY129" s="739"/>
      <c r="AZ129" s="739"/>
      <c r="BA129" s="739"/>
      <c r="BB129" s="739"/>
      <c r="BC129" s="739"/>
      <c r="BD129" s="739"/>
      <c r="BE129" s="740"/>
      <c r="BF129" s="757" t="s">
        <v>149</v>
      </c>
      <c r="BG129" s="758"/>
      <c r="BH129" s="758"/>
      <c r="BI129" s="758"/>
      <c r="BJ129" s="758"/>
      <c r="BK129" s="758"/>
      <c r="BL129" s="759"/>
      <c r="BM129" s="757">
        <v>19.39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35" customHeight="1" x14ac:dyDescent="0.15">
      <c r="A130" s="761" t="s">
        <v>497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498</v>
      </c>
      <c r="X130" s="764"/>
      <c r="Y130" s="764"/>
      <c r="Z130" s="765"/>
      <c r="AA130" s="766">
        <v>1072237</v>
      </c>
      <c r="AB130" s="767"/>
      <c r="AC130" s="767"/>
      <c r="AD130" s="767"/>
      <c r="AE130" s="768"/>
      <c r="AF130" s="769">
        <v>986049</v>
      </c>
      <c r="AG130" s="767"/>
      <c r="AH130" s="767"/>
      <c r="AI130" s="767"/>
      <c r="AJ130" s="768"/>
      <c r="AK130" s="769">
        <v>864463</v>
      </c>
      <c r="AL130" s="767"/>
      <c r="AM130" s="767"/>
      <c r="AN130" s="767"/>
      <c r="AO130" s="768"/>
      <c r="AP130" s="770"/>
      <c r="AQ130" s="771"/>
      <c r="AR130" s="771"/>
      <c r="AS130" s="771"/>
      <c r="AT130" s="772"/>
      <c r="AU130" s="227"/>
      <c r="AV130" s="227"/>
      <c r="AW130" s="227"/>
      <c r="AX130" s="738" t="s">
        <v>499</v>
      </c>
      <c r="AY130" s="739"/>
      <c r="AZ130" s="739"/>
      <c r="BA130" s="739"/>
      <c r="BB130" s="739"/>
      <c r="BC130" s="739"/>
      <c r="BD130" s="739"/>
      <c r="BE130" s="740"/>
      <c r="BF130" s="741">
        <v>10.6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3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500</v>
      </c>
      <c r="X131" s="748"/>
      <c r="Y131" s="748"/>
      <c r="Z131" s="749"/>
      <c r="AA131" s="750">
        <v>5254340</v>
      </c>
      <c r="AB131" s="751"/>
      <c r="AC131" s="751"/>
      <c r="AD131" s="751"/>
      <c r="AE131" s="752"/>
      <c r="AF131" s="753">
        <v>5432885</v>
      </c>
      <c r="AG131" s="751"/>
      <c r="AH131" s="751"/>
      <c r="AI131" s="751"/>
      <c r="AJ131" s="752"/>
      <c r="AK131" s="753">
        <v>5256270</v>
      </c>
      <c r="AL131" s="751"/>
      <c r="AM131" s="751"/>
      <c r="AN131" s="751"/>
      <c r="AO131" s="752"/>
      <c r="AP131" s="754"/>
      <c r="AQ131" s="755"/>
      <c r="AR131" s="755"/>
      <c r="AS131" s="755"/>
      <c r="AT131" s="756"/>
      <c r="AU131" s="227"/>
      <c r="AV131" s="227"/>
      <c r="AW131" s="227"/>
      <c r="AX131" s="716" t="s">
        <v>501</v>
      </c>
      <c r="AY131" s="717"/>
      <c r="AZ131" s="717"/>
      <c r="BA131" s="717"/>
      <c r="BB131" s="717"/>
      <c r="BC131" s="717"/>
      <c r="BD131" s="717"/>
      <c r="BE131" s="718"/>
      <c r="BF131" s="719" t="s">
        <v>149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35" customHeight="1" x14ac:dyDescent="0.15">
      <c r="A132" s="725" t="s">
        <v>502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503</v>
      </c>
      <c r="W132" s="729"/>
      <c r="X132" s="729"/>
      <c r="Y132" s="729"/>
      <c r="Z132" s="730"/>
      <c r="AA132" s="731">
        <v>12.837349700000001</v>
      </c>
      <c r="AB132" s="732"/>
      <c r="AC132" s="732"/>
      <c r="AD132" s="732"/>
      <c r="AE132" s="733"/>
      <c r="AF132" s="734">
        <v>10.08637216</v>
      </c>
      <c r="AG132" s="732"/>
      <c r="AH132" s="732"/>
      <c r="AI132" s="732"/>
      <c r="AJ132" s="733"/>
      <c r="AK132" s="734">
        <v>8.946134807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3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504</v>
      </c>
      <c r="W133" s="708"/>
      <c r="X133" s="708"/>
      <c r="Y133" s="708"/>
      <c r="Z133" s="709"/>
      <c r="AA133" s="710">
        <v>13.8</v>
      </c>
      <c r="AB133" s="711"/>
      <c r="AC133" s="711"/>
      <c r="AD133" s="711"/>
      <c r="AE133" s="712"/>
      <c r="AF133" s="710">
        <v>12.2</v>
      </c>
      <c r="AG133" s="711"/>
      <c r="AH133" s="711"/>
      <c r="AI133" s="711"/>
      <c r="AJ133" s="712"/>
      <c r="AK133" s="710">
        <v>10.6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9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H5CyPUD/BEz90RgFqbgh6PvGIORNxEwvnCh3MxlynkKIVwkBTQG7gn4YLNeUefUGqh+1LnVgJVGU0nmsWp0tQ==" saltValue="LxVas7EJASIODURbHkWV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B087-B844-4C6F-B862-979E1BDAA614}">
  <sheetPr>
    <pageSetUpPr fitToPage="1"/>
  </sheetPr>
  <dimension ref="A1:DQ105"/>
  <sheetViews>
    <sheetView showGridLines="0" view="pageBreakPreview" zoomScale="55" zoomScaleNormal="85" zoomScaleSheetLayoutView="55" workbookViewId="0"/>
  </sheetViews>
  <sheetFormatPr defaultColWidth="0" defaultRowHeight="13.6" customHeight="1" zeroHeight="1" x14ac:dyDescent="0.15"/>
  <cols>
    <col min="1" max="120" width="2.75" style="254" customWidth="1"/>
    <col min="121" max="121" width="0" style="253" hidden="1" customWidth="1"/>
    <col min="122" max="16384" width="9" style="253" hidden="1"/>
  </cols>
  <sheetData>
    <row r="1" spans="1:120" ht="12.9"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53"/>
    </row>
    <row r="17" spans="119:120" ht="12.9" x14ac:dyDescent="0.15">
      <c r="DP17" s="253"/>
    </row>
    <row r="18" spans="119:120" ht="12.9" x14ac:dyDescent="0.15"/>
    <row r="19" spans="119:120" ht="12.9" x14ac:dyDescent="0.15"/>
    <row r="20" spans="119:120" ht="12.9" x14ac:dyDescent="0.15">
      <c r="DO20" s="253"/>
      <c r="DP20" s="253"/>
    </row>
    <row r="21" spans="119:120" ht="12.9" x14ac:dyDescent="0.15">
      <c r="DP21" s="253"/>
    </row>
    <row r="22" spans="119:120" ht="12.9" x14ac:dyDescent="0.15"/>
    <row r="23" spans="119:120" ht="12.9" x14ac:dyDescent="0.15">
      <c r="DO23" s="253"/>
      <c r="DP23" s="253"/>
    </row>
    <row r="24" spans="119:120" ht="12.9" x14ac:dyDescent="0.15">
      <c r="DP24" s="253"/>
    </row>
    <row r="25" spans="119:120" ht="12.9" x14ac:dyDescent="0.15">
      <c r="DP25" s="253"/>
    </row>
    <row r="26" spans="119:120" ht="12.9" x14ac:dyDescent="0.15">
      <c r="DO26" s="253"/>
      <c r="DP26" s="253"/>
    </row>
    <row r="27" spans="119:120" ht="12.9" x14ac:dyDescent="0.15"/>
    <row r="28" spans="119:120" ht="12.9" x14ac:dyDescent="0.15">
      <c r="DO28" s="253"/>
      <c r="DP28" s="253"/>
    </row>
    <row r="29" spans="119:120" ht="12.9" x14ac:dyDescent="0.15">
      <c r="DP29" s="253"/>
    </row>
    <row r="30" spans="119:120" ht="12.9" x14ac:dyDescent="0.15"/>
    <row r="31" spans="119:120" ht="12.9" x14ac:dyDescent="0.15">
      <c r="DO31" s="253"/>
      <c r="DP31" s="253"/>
    </row>
    <row r="32" spans="119:120" ht="12.9" x14ac:dyDescent="0.15"/>
    <row r="33" spans="98:120" ht="12.9" x14ac:dyDescent="0.15">
      <c r="DO33" s="253"/>
      <c r="DP33" s="253"/>
    </row>
    <row r="34" spans="98:120" ht="12.9" x14ac:dyDescent="0.15">
      <c r="DM34" s="253"/>
    </row>
    <row r="35" spans="98:120" ht="12.9" x14ac:dyDescent="0.15">
      <c r="CT35" s="253"/>
      <c r="CU35" s="253"/>
      <c r="CV35" s="253"/>
      <c r="CY35" s="253"/>
      <c r="CZ35" s="253"/>
      <c r="DA35" s="253"/>
      <c r="DD35" s="253"/>
      <c r="DE35" s="253"/>
      <c r="DF35" s="253"/>
      <c r="DI35" s="253"/>
      <c r="DJ35" s="253"/>
      <c r="DK35" s="253"/>
      <c r="DM35" s="253"/>
      <c r="DN35" s="253"/>
      <c r="DO35" s="253"/>
      <c r="DP35" s="253"/>
    </row>
    <row r="36" spans="98:120" ht="12.9" x14ac:dyDescent="0.15"/>
    <row r="37" spans="98:120" ht="12.9" x14ac:dyDescent="0.15">
      <c r="CW37" s="253"/>
      <c r="DB37" s="253"/>
      <c r="DG37" s="253"/>
      <c r="DL37" s="253"/>
      <c r="DP37" s="253"/>
    </row>
    <row r="38" spans="98:120" ht="12.9"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53"/>
      <c r="DO49" s="253"/>
      <c r="DP49" s="253"/>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53"/>
      <c r="CS63" s="253"/>
      <c r="CX63" s="253"/>
      <c r="DC63" s="253"/>
      <c r="DH63" s="253"/>
    </row>
    <row r="64" spans="22:120" ht="12.9" x14ac:dyDescent="0.15">
      <c r="V64" s="253"/>
    </row>
    <row r="65" spans="15:120" ht="12.9"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2.9" x14ac:dyDescent="0.15">
      <c r="Q66" s="253"/>
      <c r="S66" s="253"/>
      <c r="U66" s="253"/>
      <c r="DM66" s="253"/>
    </row>
    <row r="67" spans="15:120" ht="12.9"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2.9" x14ac:dyDescent="0.15"/>
    <row r="69" spans="15:120" ht="12.9" x14ac:dyDescent="0.15"/>
    <row r="70" spans="15:120" ht="12.9" x14ac:dyDescent="0.15"/>
    <row r="71" spans="15:120" ht="12.9" x14ac:dyDescent="0.15"/>
    <row r="72" spans="15:120" ht="12.9" x14ac:dyDescent="0.15">
      <c r="DP72" s="253"/>
    </row>
    <row r="73" spans="15:120" ht="12.9" x14ac:dyDescent="0.15">
      <c r="DP73" s="253"/>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53"/>
      <c r="CX96" s="253"/>
      <c r="DC96" s="253"/>
      <c r="DH96" s="253"/>
    </row>
    <row r="97" spans="24:120" ht="12.9" x14ac:dyDescent="0.15">
      <c r="CS97" s="253"/>
      <c r="CX97" s="253"/>
      <c r="DC97" s="253"/>
      <c r="DH97" s="253"/>
      <c r="DP97" s="254" t="s">
        <v>505</v>
      </c>
    </row>
    <row r="98" spans="24:120" ht="12.9" hidden="1" x14ac:dyDescent="0.15">
      <c r="CS98" s="253"/>
      <c r="CX98" s="253"/>
      <c r="DC98" s="253"/>
      <c r="DH98" s="253"/>
    </row>
    <row r="99" spans="24:120" ht="12.9" hidden="1" x14ac:dyDescent="0.15">
      <c r="CS99" s="253"/>
      <c r="CX99" s="253"/>
      <c r="DC99" s="253"/>
      <c r="DH99" s="253"/>
    </row>
    <row r="101" spans="24:120" ht="12.1"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5" hidden="1" customHeight="1" x14ac:dyDescent="0.15">
      <c r="CU102" s="253"/>
      <c r="CZ102" s="253"/>
      <c r="DE102" s="253"/>
      <c r="DJ102" s="253"/>
      <c r="DM102" s="253"/>
    </row>
    <row r="103" spans="24:120" ht="12.9" hidden="1" x14ac:dyDescent="0.15">
      <c r="CT103" s="253"/>
      <c r="CV103" s="253"/>
      <c r="CW103" s="253"/>
      <c r="CY103" s="253"/>
      <c r="DA103" s="253"/>
      <c r="DB103" s="253"/>
      <c r="DD103" s="253"/>
      <c r="DF103" s="253"/>
      <c r="DG103" s="253"/>
      <c r="DI103" s="253"/>
      <c r="DK103" s="253"/>
      <c r="DL103" s="253"/>
      <c r="DM103" s="253"/>
      <c r="DN103" s="253"/>
      <c r="DO103" s="253"/>
      <c r="DP103" s="253"/>
    </row>
    <row r="104" spans="24:120" ht="12.9"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5VUik3iRMeVj1tyfqVUHnSGhrC3fHjY3bHRg7y0pGCkJMgvNACAn8NSAP+CAizUlCvd2qfNMxsckv4EXdqcNQ==" saltValue="ckaNiqAmw2v1s9c7jw/d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6" customHeight="1" zeroHeight="1" x14ac:dyDescent="0.15"/>
  <cols>
    <col min="1" max="116" width="2.625" style="254" customWidth="1"/>
    <col min="117" max="16384" width="9" style="253" hidden="1"/>
  </cols>
  <sheetData>
    <row r="1" spans="2:116" ht="12.9"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2.9" x14ac:dyDescent="0.15"/>
    <row r="3" spans="2:116" ht="12.9" x14ac:dyDescent="0.15"/>
    <row r="4" spans="2:116" ht="12.9"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2.9"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2.9" x14ac:dyDescent="0.15"/>
    <row r="20" spans="9:116" ht="12.9" x14ac:dyDescent="0.15"/>
    <row r="21" spans="9:116" ht="12.9" x14ac:dyDescent="0.15">
      <c r="DL21" s="253"/>
    </row>
    <row r="22" spans="9:116" ht="12.9" x14ac:dyDescent="0.15">
      <c r="DI22" s="253"/>
      <c r="DJ22" s="253"/>
      <c r="DK22" s="253"/>
      <c r="DL22" s="253"/>
    </row>
    <row r="23" spans="9:116" ht="12.9" x14ac:dyDescent="0.15">
      <c r="CY23" s="253"/>
      <c r="CZ23" s="253"/>
      <c r="DA23" s="253"/>
      <c r="DB23" s="253"/>
      <c r="DC23" s="253"/>
      <c r="DD23" s="253"/>
      <c r="DE23" s="253"/>
      <c r="DF23" s="253"/>
      <c r="DG23" s="253"/>
      <c r="DH23" s="253"/>
      <c r="DI23" s="253"/>
      <c r="DJ23" s="253"/>
      <c r="DK23" s="253"/>
      <c r="DL23" s="253"/>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53"/>
      <c r="DA35" s="253"/>
      <c r="DB35" s="253"/>
      <c r="DC35" s="253"/>
      <c r="DD35" s="253"/>
      <c r="DE35" s="253"/>
      <c r="DF35" s="253"/>
      <c r="DG35" s="253"/>
      <c r="DH35" s="253"/>
      <c r="DI35" s="253"/>
      <c r="DJ35" s="253"/>
      <c r="DK35" s="253"/>
      <c r="DL35" s="253"/>
    </row>
    <row r="36" spans="15:116" ht="12.9" x14ac:dyDescent="0.15"/>
    <row r="37" spans="15:116" ht="12.9" x14ac:dyDescent="0.15">
      <c r="DL37" s="253"/>
    </row>
    <row r="38" spans="15:116" ht="12.9" x14ac:dyDescent="0.15">
      <c r="DI38" s="253"/>
      <c r="DJ38" s="253"/>
      <c r="DK38" s="253"/>
      <c r="DL38" s="253"/>
    </row>
    <row r="39" spans="15:116" ht="12.9" x14ac:dyDescent="0.15"/>
    <row r="40" spans="15:116" ht="12.9" x14ac:dyDescent="0.15"/>
    <row r="41" spans="15:116" ht="12.9" x14ac:dyDescent="0.15"/>
    <row r="42" spans="15:116" ht="12.9" x14ac:dyDescent="0.15"/>
    <row r="43" spans="15:116" ht="12.9"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2.9" x14ac:dyDescent="0.15">
      <c r="DL44" s="253"/>
    </row>
    <row r="45" spans="15:116" ht="12.9" x14ac:dyDescent="0.15"/>
    <row r="46" spans="15:116" ht="12.9" x14ac:dyDescent="0.15">
      <c r="DA46" s="253"/>
      <c r="DB46" s="253"/>
      <c r="DC46" s="253"/>
      <c r="DD46" s="253"/>
      <c r="DE46" s="253"/>
      <c r="DF46" s="253"/>
      <c r="DG46" s="253"/>
      <c r="DH46" s="253"/>
      <c r="DI46" s="253"/>
      <c r="DJ46" s="253"/>
      <c r="DK46" s="253"/>
      <c r="DL46" s="253"/>
    </row>
    <row r="47" spans="15:116" ht="12.9" x14ac:dyDescent="0.15"/>
    <row r="48" spans="15:116" ht="12.9" x14ac:dyDescent="0.15"/>
    <row r="49" spans="104:116" ht="12.9" x14ac:dyDescent="0.15"/>
    <row r="50" spans="104:116" ht="12.9" x14ac:dyDescent="0.15">
      <c r="CZ50" s="253"/>
      <c r="DA50" s="253"/>
      <c r="DB50" s="253"/>
      <c r="DC50" s="253"/>
      <c r="DD50" s="253"/>
      <c r="DE50" s="253"/>
      <c r="DF50" s="253"/>
      <c r="DG50" s="253"/>
      <c r="DH50" s="253"/>
      <c r="DI50" s="253"/>
      <c r="DJ50" s="253"/>
      <c r="DK50" s="253"/>
      <c r="DL50" s="253"/>
    </row>
    <row r="51" spans="104:116" ht="12.9" x14ac:dyDescent="0.15"/>
    <row r="52" spans="104:116" ht="12.9" x14ac:dyDescent="0.15"/>
    <row r="53" spans="104:116" ht="12.9" x14ac:dyDescent="0.15">
      <c r="DL53" s="253"/>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53"/>
      <c r="DD67" s="253"/>
      <c r="DE67" s="253"/>
      <c r="DF67" s="253"/>
      <c r="DG67" s="253"/>
      <c r="DH67" s="253"/>
      <c r="DI67" s="253"/>
      <c r="DJ67" s="253"/>
      <c r="DK67" s="253"/>
      <c r="DL67" s="253"/>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sheetData>
  <sheetProtection algorithmName="SHA-512" hashValue="ortYUF6aqY+lYiMQ5E17XQpRLgNQBYih+Jk9lpZ+1rNw8hVmy5p7U03Hc4lFirfihk0U2q3b5nMsC6glZ7z7pQ==" saltValue="6nI540tWAsRRNRkBmp4o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6"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ht="12.9" x14ac:dyDescent="0.15">
      <c r="AS1" s="255"/>
      <c r="AT1" s="255"/>
    </row>
    <row r="2" spans="1:46" ht="12.9" x14ac:dyDescent="0.15">
      <c r="AS2" s="255"/>
      <c r="AT2" s="255"/>
    </row>
    <row r="3" spans="1:46" ht="12.9" x14ac:dyDescent="0.15">
      <c r="AS3" s="255"/>
      <c r="AT3" s="255"/>
    </row>
    <row r="4" spans="1:46" ht="12.9" x14ac:dyDescent="0.15">
      <c r="AS4" s="255"/>
      <c r="AT4" s="255"/>
    </row>
    <row r="5" spans="1:46" ht="17"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2.9" x14ac:dyDescent="0.15">
      <c r="A6" s="259"/>
      <c r="AK6" s="260" t="s">
        <v>507</v>
      </c>
      <c r="AL6" s="260"/>
      <c r="AM6" s="260"/>
      <c r="AN6" s="260"/>
    </row>
    <row r="7" spans="1:46" ht="13.6" customHeight="1" x14ac:dyDescent="0.15">
      <c r="A7" s="259"/>
      <c r="AK7" s="262"/>
      <c r="AL7" s="263"/>
      <c r="AM7" s="263"/>
      <c r="AN7" s="264"/>
      <c r="AO7" s="1105" t="s">
        <v>508</v>
      </c>
      <c r="AP7" s="265"/>
      <c r="AQ7" s="266" t="s">
        <v>509</v>
      </c>
      <c r="AR7" s="267"/>
    </row>
    <row r="8" spans="1:46" ht="12.9" x14ac:dyDescent="0.15">
      <c r="A8" s="259"/>
      <c r="AK8" s="268"/>
      <c r="AL8" s="269"/>
      <c r="AM8" s="269"/>
      <c r="AN8" s="270"/>
      <c r="AO8" s="1106"/>
      <c r="AP8" s="271" t="s">
        <v>510</v>
      </c>
      <c r="AQ8" s="272" t="s">
        <v>511</v>
      </c>
      <c r="AR8" s="273" t="s">
        <v>512</v>
      </c>
    </row>
    <row r="9" spans="1:46" ht="12.9" x14ac:dyDescent="0.15">
      <c r="A9" s="259"/>
      <c r="AK9" s="1117" t="s">
        <v>513</v>
      </c>
      <c r="AL9" s="1118"/>
      <c r="AM9" s="1118"/>
      <c r="AN9" s="1119"/>
      <c r="AO9" s="274">
        <v>2318820</v>
      </c>
      <c r="AP9" s="274">
        <v>163816</v>
      </c>
      <c r="AQ9" s="275">
        <v>121814</v>
      </c>
      <c r="AR9" s="276">
        <v>34.5</v>
      </c>
    </row>
    <row r="10" spans="1:46" ht="13.6" customHeight="1" x14ac:dyDescent="0.15">
      <c r="A10" s="259"/>
      <c r="AK10" s="1117" t="s">
        <v>514</v>
      </c>
      <c r="AL10" s="1118"/>
      <c r="AM10" s="1118"/>
      <c r="AN10" s="1119"/>
      <c r="AO10" s="277">
        <v>2495</v>
      </c>
      <c r="AP10" s="277">
        <v>176</v>
      </c>
      <c r="AQ10" s="278">
        <v>18777</v>
      </c>
      <c r="AR10" s="279">
        <v>-99.1</v>
      </c>
    </row>
    <row r="11" spans="1:46" ht="13.6" customHeight="1" x14ac:dyDescent="0.15">
      <c r="A11" s="259"/>
      <c r="AK11" s="1117" t="s">
        <v>515</v>
      </c>
      <c r="AL11" s="1118"/>
      <c r="AM11" s="1118"/>
      <c r="AN11" s="1119"/>
      <c r="AO11" s="277">
        <v>184146</v>
      </c>
      <c r="AP11" s="277">
        <v>13009</v>
      </c>
      <c r="AQ11" s="278">
        <v>3489</v>
      </c>
      <c r="AR11" s="279">
        <v>272.89999999999998</v>
      </c>
    </row>
    <row r="12" spans="1:46" ht="13.6" customHeight="1" x14ac:dyDescent="0.15">
      <c r="A12" s="259"/>
      <c r="AK12" s="1117" t="s">
        <v>516</v>
      </c>
      <c r="AL12" s="1118"/>
      <c r="AM12" s="1118"/>
      <c r="AN12" s="1119"/>
      <c r="AO12" s="277" t="s">
        <v>517</v>
      </c>
      <c r="AP12" s="277" t="s">
        <v>517</v>
      </c>
      <c r="AQ12" s="278" t="s">
        <v>517</v>
      </c>
      <c r="AR12" s="279" t="s">
        <v>517</v>
      </c>
    </row>
    <row r="13" spans="1:46" ht="13.6" customHeight="1" x14ac:dyDescent="0.15">
      <c r="A13" s="259"/>
      <c r="AK13" s="1117" t="s">
        <v>518</v>
      </c>
      <c r="AL13" s="1118"/>
      <c r="AM13" s="1118"/>
      <c r="AN13" s="1119"/>
      <c r="AO13" s="277">
        <v>131605</v>
      </c>
      <c r="AP13" s="277">
        <v>9297</v>
      </c>
      <c r="AQ13" s="278">
        <v>6796</v>
      </c>
      <c r="AR13" s="279">
        <v>36.799999999999997</v>
      </c>
    </row>
    <row r="14" spans="1:46" ht="13.6" customHeight="1" x14ac:dyDescent="0.15">
      <c r="A14" s="259"/>
      <c r="AK14" s="1117" t="s">
        <v>519</v>
      </c>
      <c r="AL14" s="1118"/>
      <c r="AM14" s="1118"/>
      <c r="AN14" s="1119"/>
      <c r="AO14" s="277">
        <v>44001</v>
      </c>
      <c r="AP14" s="277">
        <v>3109</v>
      </c>
      <c r="AQ14" s="278">
        <v>2572</v>
      </c>
      <c r="AR14" s="279">
        <v>20.9</v>
      </c>
    </row>
    <row r="15" spans="1:46" ht="13.6" customHeight="1" x14ac:dyDescent="0.15">
      <c r="A15" s="259"/>
      <c r="AK15" s="1120" t="s">
        <v>520</v>
      </c>
      <c r="AL15" s="1121"/>
      <c r="AM15" s="1121"/>
      <c r="AN15" s="1122"/>
      <c r="AO15" s="277">
        <v>-217366</v>
      </c>
      <c r="AP15" s="277">
        <v>-15356</v>
      </c>
      <c r="AQ15" s="278">
        <v>-9119</v>
      </c>
      <c r="AR15" s="279">
        <v>68.400000000000006</v>
      </c>
    </row>
    <row r="16" spans="1:46" ht="12.9" x14ac:dyDescent="0.15">
      <c r="A16" s="259"/>
      <c r="AK16" s="1120" t="s">
        <v>192</v>
      </c>
      <c r="AL16" s="1121"/>
      <c r="AM16" s="1121"/>
      <c r="AN16" s="1122"/>
      <c r="AO16" s="277">
        <v>2463701</v>
      </c>
      <c r="AP16" s="277">
        <v>174052</v>
      </c>
      <c r="AQ16" s="278">
        <v>144330</v>
      </c>
      <c r="AR16" s="279">
        <v>20.6</v>
      </c>
    </row>
    <row r="17" spans="1:46" ht="12.9" x14ac:dyDescent="0.15">
      <c r="A17" s="259"/>
    </row>
    <row r="18" spans="1:46" ht="12.9" x14ac:dyDescent="0.15">
      <c r="A18" s="259"/>
      <c r="AQ18" s="280"/>
      <c r="AR18" s="280"/>
    </row>
    <row r="19" spans="1:46" ht="12.9" x14ac:dyDescent="0.15">
      <c r="A19" s="259"/>
      <c r="AK19" s="255" t="s">
        <v>521</v>
      </c>
    </row>
    <row r="20" spans="1:46" ht="12.9" x14ac:dyDescent="0.15">
      <c r="A20" s="259"/>
      <c r="AK20" s="281"/>
      <c r="AL20" s="282"/>
      <c r="AM20" s="282"/>
      <c r="AN20" s="283"/>
      <c r="AO20" s="284" t="s">
        <v>522</v>
      </c>
      <c r="AP20" s="285" t="s">
        <v>523</v>
      </c>
      <c r="AQ20" s="286" t="s">
        <v>524</v>
      </c>
      <c r="AR20" s="287"/>
    </row>
    <row r="21" spans="1:46" s="260" customFormat="1" ht="12.9" x14ac:dyDescent="0.15">
      <c r="A21" s="288"/>
      <c r="AK21" s="1123" t="s">
        <v>525</v>
      </c>
      <c r="AL21" s="1124"/>
      <c r="AM21" s="1124"/>
      <c r="AN21" s="1125"/>
      <c r="AO21" s="289">
        <v>17.87</v>
      </c>
      <c r="AP21" s="290">
        <v>12.76</v>
      </c>
      <c r="AQ21" s="291">
        <v>5.1100000000000003</v>
      </c>
      <c r="AS21" s="292"/>
      <c r="AT21" s="288"/>
    </row>
    <row r="22" spans="1:46" s="260" customFormat="1" ht="12.9" x14ac:dyDescent="0.15">
      <c r="A22" s="288"/>
      <c r="AK22" s="1123" t="s">
        <v>526</v>
      </c>
      <c r="AL22" s="1124"/>
      <c r="AM22" s="1124"/>
      <c r="AN22" s="1125"/>
      <c r="AO22" s="293">
        <v>98.6</v>
      </c>
      <c r="AP22" s="294">
        <v>95.6</v>
      </c>
      <c r="AQ22" s="295">
        <v>3</v>
      </c>
      <c r="AR22" s="280"/>
      <c r="AS22" s="292"/>
      <c r="AT22" s="288"/>
    </row>
    <row r="23" spans="1:46" s="260" customFormat="1" ht="12.9" x14ac:dyDescent="0.15">
      <c r="A23" s="288"/>
      <c r="AP23" s="280"/>
      <c r="AQ23" s="280"/>
      <c r="AR23" s="280"/>
      <c r="AS23" s="292"/>
      <c r="AT23" s="288"/>
    </row>
    <row r="24" spans="1:46" s="260" customFormat="1" ht="12.9" x14ac:dyDescent="0.15">
      <c r="A24" s="288"/>
      <c r="AP24" s="280"/>
      <c r="AQ24" s="280"/>
      <c r="AR24" s="280"/>
      <c r="AS24" s="292"/>
      <c r="AT24" s="288"/>
    </row>
    <row r="25" spans="1:46" s="260" customFormat="1" ht="12.9"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2.9" x14ac:dyDescent="0.15">
      <c r="A26" s="1116" t="s">
        <v>527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2.9" x14ac:dyDescent="0.15">
      <c r="A27" s="300"/>
      <c r="AS27" s="255"/>
      <c r="AT27" s="255"/>
    </row>
    <row r="28" spans="1:46" ht="17"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2.9" x14ac:dyDescent="0.15">
      <c r="A29" s="259"/>
      <c r="AK29" s="260" t="s">
        <v>529</v>
      </c>
      <c r="AL29" s="260"/>
      <c r="AM29" s="260"/>
      <c r="AN29" s="260"/>
      <c r="AS29" s="302"/>
    </row>
    <row r="30" spans="1:46" ht="13.6" customHeight="1" x14ac:dyDescent="0.15">
      <c r="A30" s="259"/>
      <c r="AK30" s="262"/>
      <c r="AL30" s="263"/>
      <c r="AM30" s="263"/>
      <c r="AN30" s="264"/>
      <c r="AO30" s="1105" t="s">
        <v>508</v>
      </c>
      <c r="AP30" s="265"/>
      <c r="AQ30" s="266" t="s">
        <v>509</v>
      </c>
      <c r="AR30" s="267"/>
    </row>
    <row r="31" spans="1:46" ht="12.9" x14ac:dyDescent="0.15">
      <c r="A31" s="259"/>
      <c r="AK31" s="268"/>
      <c r="AL31" s="269"/>
      <c r="AM31" s="269"/>
      <c r="AN31" s="270"/>
      <c r="AO31" s="1106"/>
      <c r="AP31" s="271" t="s">
        <v>510</v>
      </c>
      <c r="AQ31" s="272" t="s">
        <v>511</v>
      </c>
      <c r="AR31" s="273" t="s">
        <v>512</v>
      </c>
    </row>
    <row r="32" spans="1:46" ht="27" customHeight="1" x14ac:dyDescent="0.15">
      <c r="A32" s="259"/>
      <c r="AK32" s="1107" t="s">
        <v>530</v>
      </c>
      <c r="AL32" s="1108"/>
      <c r="AM32" s="1108"/>
      <c r="AN32" s="1109"/>
      <c r="AO32" s="303">
        <v>1021119</v>
      </c>
      <c r="AP32" s="303">
        <v>72138</v>
      </c>
      <c r="AQ32" s="304">
        <v>83451</v>
      </c>
      <c r="AR32" s="305">
        <v>-13.6</v>
      </c>
    </row>
    <row r="33" spans="1:46" ht="13.6" customHeight="1" x14ac:dyDescent="0.15">
      <c r="A33" s="259"/>
      <c r="AK33" s="1107" t="s">
        <v>531</v>
      </c>
      <c r="AL33" s="1108"/>
      <c r="AM33" s="1108"/>
      <c r="AN33" s="1109"/>
      <c r="AO33" s="303" t="s">
        <v>517</v>
      </c>
      <c r="AP33" s="303" t="s">
        <v>517</v>
      </c>
      <c r="AQ33" s="304" t="s">
        <v>517</v>
      </c>
      <c r="AR33" s="305" t="s">
        <v>517</v>
      </c>
    </row>
    <row r="34" spans="1:46" ht="27" customHeight="1" x14ac:dyDescent="0.15">
      <c r="A34" s="259"/>
      <c r="AK34" s="1107" t="s">
        <v>532</v>
      </c>
      <c r="AL34" s="1108"/>
      <c r="AM34" s="1108"/>
      <c r="AN34" s="1109"/>
      <c r="AO34" s="303" t="s">
        <v>517</v>
      </c>
      <c r="AP34" s="303" t="s">
        <v>517</v>
      </c>
      <c r="AQ34" s="304" t="s">
        <v>517</v>
      </c>
      <c r="AR34" s="305" t="s">
        <v>517</v>
      </c>
    </row>
    <row r="35" spans="1:46" ht="27" customHeight="1" x14ac:dyDescent="0.15">
      <c r="A35" s="259"/>
      <c r="AK35" s="1107" t="s">
        <v>533</v>
      </c>
      <c r="AL35" s="1108"/>
      <c r="AM35" s="1108"/>
      <c r="AN35" s="1109"/>
      <c r="AO35" s="303">
        <v>342994</v>
      </c>
      <c r="AP35" s="303">
        <v>24231</v>
      </c>
      <c r="AQ35" s="304">
        <v>28003</v>
      </c>
      <c r="AR35" s="305">
        <v>-13.5</v>
      </c>
    </row>
    <row r="36" spans="1:46" ht="27" customHeight="1" x14ac:dyDescent="0.15">
      <c r="A36" s="259"/>
      <c r="AK36" s="1107" t="s">
        <v>534</v>
      </c>
      <c r="AL36" s="1108"/>
      <c r="AM36" s="1108"/>
      <c r="AN36" s="1109"/>
      <c r="AO36" s="303">
        <v>28637</v>
      </c>
      <c r="AP36" s="303">
        <v>2023</v>
      </c>
      <c r="AQ36" s="304">
        <v>3357</v>
      </c>
      <c r="AR36" s="305">
        <v>-39.700000000000003</v>
      </c>
    </row>
    <row r="37" spans="1:46" ht="13.6" customHeight="1" x14ac:dyDescent="0.15">
      <c r="A37" s="259"/>
      <c r="AK37" s="1107" t="s">
        <v>535</v>
      </c>
      <c r="AL37" s="1108"/>
      <c r="AM37" s="1108"/>
      <c r="AN37" s="1109"/>
      <c r="AO37" s="303" t="s">
        <v>517</v>
      </c>
      <c r="AP37" s="303" t="s">
        <v>517</v>
      </c>
      <c r="AQ37" s="304">
        <v>824</v>
      </c>
      <c r="AR37" s="305" t="s">
        <v>517</v>
      </c>
    </row>
    <row r="38" spans="1:46" ht="27" customHeight="1" x14ac:dyDescent="0.15">
      <c r="A38" s="259"/>
      <c r="AK38" s="1110" t="s">
        <v>536</v>
      </c>
      <c r="AL38" s="1111"/>
      <c r="AM38" s="1111"/>
      <c r="AN38" s="1112"/>
      <c r="AO38" s="306" t="s">
        <v>517</v>
      </c>
      <c r="AP38" s="306" t="s">
        <v>517</v>
      </c>
      <c r="AQ38" s="307">
        <v>11</v>
      </c>
      <c r="AR38" s="295" t="s">
        <v>517</v>
      </c>
      <c r="AS38" s="302"/>
    </row>
    <row r="39" spans="1:46" ht="12.9" x14ac:dyDescent="0.15">
      <c r="A39" s="259"/>
      <c r="AK39" s="1110" t="s">
        <v>537</v>
      </c>
      <c r="AL39" s="1111"/>
      <c r="AM39" s="1111"/>
      <c r="AN39" s="1112"/>
      <c r="AO39" s="303">
        <v>-58054</v>
      </c>
      <c r="AP39" s="303">
        <v>-4101</v>
      </c>
      <c r="AQ39" s="304">
        <v>-3327</v>
      </c>
      <c r="AR39" s="305">
        <v>23.3</v>
      </c>
      <c r="AS39" s="302"/>
    </row>
    <row r="40" spans="1:46" ht="27" customHeight="1" x14ac:dyDescent="0.15">
      <c r="A40" s="259"/>
      <c r="AK40" s="1107" t="s">
        <v>538</v>
      </c>
      <c r="AL40" s="1108"/>
      <c r="AM40" s="1108"/>
      <c r="AN40" s="1109"/>
      <c r="AO40" s="303">
        <v>-864463</v>
      </c>
      <c r="AP40" s="303">
        <v>-61071</v>
      </c>
      <c r="AQ40" s="304">
        <v>-75351</v>
      </c>
      <c r="AR40" s="305">
        <v>-19</v>
      </c>
      <c r="AS40" s="302"/>
    </row>
    <row r="41" spans="1:46" ht="12.9" x14ac:dyDescent="0.15">
      <c r="A41" s="259"/>
      <c r="AK41" s="1113" t="s">
        <v>307</v>
      </c>
      <c r="AL41" s="1114"/>
      <c r="AM41" s="1114"/>
      <c r="AN41" s="1115"/>
      <c r="AO41" s="303">
        <v>470233</v>
      </c>
      <c r="AP41" s="303">
        <v>33220</v>
      </c>
      <c r="AQ41" s="304">
        <v>36968</v>
      </c>
      <c r="AR41" s="305">
        <v>-10.1</v>
      </c>
      <c r="AS41" s="302"/>
    </row>
    <row r="42" spans="1:46" ht="12.9" x14ac:dyDescent="0.15">
      <c r="A42" s="259"/>
      <c r="AK42" s="308" t="s">
        <v>539</v>
      </c>
      <c r="AQ42" s="280"/>
      <c r="AR42" s="280"/>
      <c r="AS42" s="302"/>
    </row>
    <row r="43" spans="1:46" ht="12.9" x14ac:dyDescent="0.15">
      <c r="A43" s="259"/>
      <c r="AP43" s="309"/>
      <c r="AQ43" s="280"/>
      <c r="AS43" s="302"/>
    </row>
    <row r="44" spans="1:46" ht="12.9" x14ac:dyDescent="0.15">
      <c r="A44" s="259"/>
      <c r="AQ44" s="280"/>
    </row>
    <row r="45" spans="1:46" ht="12.9"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2.9"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350000000000001" customHeight="1" x14ac:dyDescent="0.15">
      <c r="A47" s="312" t="s">
        <v>540</v>
      </c>
    </row>
    <row r="48" spans="1:46" ht="12.9" x14ac:dyDescent="0.15">
      <c r="A48" s="259"/>
      <c r="AK48" s="313" t="s">
        <v>541</v>
      </c>
      <c r="AL48" s="313"/>
      <c r="AM48" s="313"/>
      <c r="AN48" s="313"/>
      <c r="AO48" s="313"/>
      <c r="AP48" s="313"/>
      <c r="AQ48" s="314"/>
      <c r="AR48" s="313"/>
    </row>
    <row r="49" spans="1:44" ht="13.6" customHeight="1" x14ac:dyDescent="0.15">
      <c r="A49" s="259"/>
      <c r="AK49" s="315"/>
      <c r="AL49" s="316"/>
      <c r="AM49" s="1100" t="s">
        <v>508</v>
      </c>
      <c r="AN49" s="1102" t="s">
        <v>542</v>
      </c>
      <c r="AO49" s="1103"/>
      <c r="AP49" s="1103"/>
      <c r="AQ49" s="1103"/>
      <c r="AR49" s="1104"/>
    </row>
    <row r="50" spans="1:44" ht="12.9" x14ac:dyDescent="0.15">
      <c r="A50" s="259"/>
      <c r="AK50" s="317"/>
      <c r="AL50" s="318"/>
      <c r="AM50" s="1101"/>
      <c r="AN50" s="319" t="s">
        <v>543</v>
      </c>
      <c r="AO50" s="320" t="s">
        <v>544</v>
      </c>
      <c r="AP50" s="321" t="s">
        <v>545</v>
      </c>
      <c r="AQ50" s="322" t="s">
        <v>546</v>
      </c>
      <c r="AR50" s="323" t="s">
        <v>547</v>
      </c>
    </row>
    <row r="51" spans="1:44" ht="12.9" x14ac:dyDescent="0.15">
      <c r="A51" s="259"/>
      <c r="AK51" s="315" t="s">
        <v>548</v>
      </c>
      <c r="AL51" s="316"/>
      <c r="AM51" s="324">
        <v>573670</v>
      </c>
      <c r="AN51" s="325">
        <v>36833</v>
      </c>
      <c r="AO51" s="326">
        <v>-66.7</v>
      </c>
      <c r="AP51" s="327">
        <v>98507</v>
      </c>
      <c r="AQ51" s="328">
        <v>-7.1</v>
      </c>
      <c r="AR51" s="329">
        <v>-59.6</v>
      </c>
    </row>
    <row r="52" spans="1:44" ht="12.9" x14ac:dyDescent="0.15">
      <c r="A52" s="259"/>
      <c r="AK52" s="330"/>
      <c r="AL52" s="331" t="s">
        <v>549</v>
      </c>
      <c r="AM52" s="332">
        <v>339674</v>
      </c>
      <c r="AN52" s="333">
        <v>21809</v>
      </c>
      <c r="AO52" s="334">
        <v>-46.4</v>
      </c>
      <c r="AP52" s="335">
        <v>47567</v>
      </c>
      <c r="AQ52" s="336">
        <v>-18.5</v>
      </c>
      <c r="AR52" s="337">
        <v>-27.9</v>
      </c>
    </row>
    <row r="53" spans="1:44" ht="12.9" x14ac:dyDescent="0.15">
      <c r="A53" s="259"/>
      <c r="AK53" s="315" t="s">
        <v>550</v>
      </c>
      <c r="AL53" s="316"/>
      <c r="AM53" s="324">
        <v>1704105</v>
      </c>
      <c r="AN53" s="325">
        <v>111891</v>
      </c>
      <c r="AO53" s="326">
        <v>203.8</v>
      </c>
      <c r="AP53" s="327">
        <v>113347</v>
      </c>
      <c r="AQ53" s="328">
        <v>15.1</v>
      </c>
      <c r="AR53" s="329">
        <v>188.7</v>
      </c>
    </row>
    <row r="54" spans="1:44" ht="12.9" x14ac:dyDescent="0.15">
      <c r="A54" s="259"/>
      <c r="AK54" s="330"/>
      <c r="AL54" s="331" t="s">
        <v>549</v>
      </c>
      <c r="AM54" s="332">
        <v>301109</v>
      </c>
      <c r="AN54" s="333">
        <v>19771</v>
      </c>
      <c r="AO54" s="334">
        <v>-9.3000000000000007</v>
      </c>
      <c r="AP54" s="335">
        <v>58728</v>
      </c>
      <c r="AQ54" s="336">
        <v>23.5</v>
      </c>
      <c r="AR54" s="337">
        <v>-32.799999999999997</v>
      </c>
    </row>
    <row r="55" spans="1:44" ht="12.9" x14ac:dyDescent="0.15">
      <c r="A55" s="259"/>
      <c r="AK55" s="315" t="s">
        <v>551</v>
      </c>
      <c r="AL55" s="316"/>
      <c r="AM55" s="324">
        <v>395152</v>
      </c>
      <c r="AN55" s="325">
        <v>26611</v>
      </c>
      <c r="AO55" s="326">
        <v>-76.2</v>
      </c>
      <c r="AP55" s="327">
        <v>120302</v>
      </c>
      <c r="AQ55" s="328">
        <v>6.1</v>
      </c>
      <c r="AR55" s="329">
        <v>-82.3</v>
      </c>
    </row>
    <row r="56" spans="1:44" ht="12.9" x14ac:dyDescent="0.15">
      <c r="A56" s="259"/>
      <c r="AK56" s="330"/>
      <c r="AL56" s="331" t="s">
        <v>549</v>
      </c>
      <c r="AM56" s="332">
        <v>158093</v>
      </c>
      <c r="AN56" s="333">
        <v>10647</v>
      </c>
      <c r="AO56" s="334">
        <v>-46.1</v>
      </c>
      <c r="AP56" s="335">
        <v>59328</v>
      </c>
      <c r="AQ56" s="336">
        <v>1</v>
      </c>
      <c r="AR56" s="337">
        <v>-47.1</v>
      </c>
    </row>
    <row r="57" spans="1:44" ht="12.9" x14ac:dyDescent="0.15">
      <c r="A57" s="259"/>
      <c r="AK57" s="315" t="s">
        <v>552</v>
      </c>
      <c r="AL57" s="316"/>
      <c r="AM57" s="324">
        <v>1495854</v>
      </c>
      <c r="AN57" s="325">
        <v>103476</v>
      </c>
      <c r="AO57" s="326">
        <v>288.8</v>
      </c>
      <c r="AP57" s="327">
        <v>114841</v>
      </c>
      <c r="AQ57" s="328">
        <v>-4.5</v>
      </c>
      <c r="AR57" s="329">
        <v>293.3</v>
      </c>
    </row>
    <row r="58" spans="1:44" ht="12.9" x14ac:dyDescent="0.15">
      <c r="A58" s="259"/>
      <c r="AK58" s="330"/>
      <c r="AL58" s="331" t="s">
        <v>549</v>
      </c>
      <c r="AM58" s="332">
        <v>290843</v>
      </c>
      <c r="AN58" s="333">
        <v>20119</v>
      </c>
      <c r="AO58" s="334">
        <v>89</v>
      </c>
      <c r="AP58" s="335">
        <v>51589</v>
      </c>
      <c r="AQ58" s="336">
        <v>-13</v>
      </c>
      <c r="AR58" s="337">
        <v>102</v>
      </c>
    </row>
    <row r="59" spans="1:44" ht="12.9" x14ac:dyDescent="0.15">
      <c r="A59" s="259"/>
      <c r="AK59" s="315" t="s">
        <v>553</v>
      </c>
      <c r="AL59" s="316"/>
      <c r="AM59" s="324">
        <v>2483410</v>
      </c>
      <c r="AN59" s="325">
        <v>175444</v>
      </c>
      <c r="AO59" s="326">
        <v>69.599999999999994</v>
      </c>
      <c r="AP59" s="327">
        <v>124145</v>
      </c>
      <c r="AQ59" s="328">
        <v>8.1</v>
      </c>
      <c r="AR59" s="329">
        <v>61.5</v>
      </c>
    </row>
    <row r="60" spans="1:44" ht="12.9" x14ac:dyDescent="0.15">
      <c r="A60" s="259"/>
      <c r="AK60" s="330"/>
      <c r="AL60" s="331" t="s">
        <v>549</v>
      </c>
      <c r="AM60" s="332">
        <v>396038</v>
      </c>
      <c r="AN60" s="333">
        <v>27979</v>
      </c>
      <c r="AO60" s="334">
        <v>39.1</v>
      </c>
      <c r="AP60" s="335">
        <v>54761</v>
      </c>
      <c r="AQ60" s="336">
        <v>6.1</v>
      </c>
      <c r="AR60" s="337">
        <v>33</v>
      </c>
    </row>
    <row r="61" spans="1:44" ht="12.9" x14ac:dyDescent="0.15">
      <c r="A61" s="259"/>
      <c r="AK61" s="315" t="s">
        <v>554</v>
      </c>
      <c r="AL61" s="338"/>
      <c r="AM61" s="324">
        <v>1330438</v>
      </c>
      <c r="AN61" s="325">
        <v>90851</v>
      </c>
      <c r="AO61" s="326">
        <v>83.9</v>
      </c>
      <c r="AP61" s="327">
        <v>114228</v>
      </c>
      <c r="AQ61" s="339">
        <v>3.5</v>
      </c>
      <c r="AR61" s="329">
        <v>80.400000000000006</v>
      </c>
    </row>
    <row r="62" spans="1:44" ht="12.9" x14ac:dyDescent="0.15">
      <c r="A62" s="259"/>
      <c r="AK62" s="330"/>
      <c r="AL62" s="331" t="s">
        <v>549</v>
      </c>
      <c r="AM62" s="332">
        <v>297151</v>
      </c>
      <c r="AN62" s="333">
        <v>20065</v>
      </c>
      <c r="AO62" s="334">
        <v>5.3</v>
      </c>
      <c r="AP62" s="335">
        <v>54395</v>
      </c>
      <c r="AQ62" s="336">
        <v>-0.2</v>
      </c>
      <c r="AR62" s="337">
        <v>5.5</v>
      </c>
    </row>
    <row r="63" spans="1:44" ht="12.9" x14ac:dyDescent="0.15">
      <c r="A63" s="259"/>
    </row>
    <row r="64" spans="1:44" ht="12.9" x14ac:dyDescent="0.15">
      <c r="A64" s="259"/>
    </row>
    <row r="65" spans="1:46" ht="12.9" x14ac:dyDescent="0.15">
      <c r="A65" s="259"/>
    </row>
    <row r="66" spans="1:46" ht="12.9"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6" hidden="1" customHeight="1" x14ac:dyDescent="0.15">
      <c r="AS67" s="255"/>
      <c r="AT67" s="255"/>
    </row>
    <row r="70" spans="1:46" ht="12.9" hidden="1" x14ac:dyDescent="0.15"/>
    <row r="71" spans="1:46" ht="12.9" hidden="1" x14ac:dyDescent="0.15"/>
    <row r="72" spans="1:46" ht="12.9" hidden="1" x14ac:dyDescent="0.15"/>
    <row r="73" spans="1:46" ht="12.9" hidden="1" x14ac:dyDescent="0.15"/>
  </sheetData>
  <sheetProtection algorithmName="SHA-512" hashValue="BH4SioXDarvowlnE6YWymBH7QEHJCTBtHt9NtwIfcEJ4LiALlLdjlRDjJGgTyvHNEacKx9Z9P17BJIDKolBZog==" saltValue="O4uQ05NR3YZDyEQB8ECa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6" customHeight="1" zeroHeight="1" x14ac:dyDescent="0.15"/>
  <cols>
    <col min="1" max="125" width="2.5" style="254" customWidth="1"/>
    <col min="126" max="16384" width="9" style="253" hidden="1"/>
  </cols>
  <sheetData>
    <row r="1" spans="2:125" ht="13.6"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2.9" x14ac:dyDescent="0.15">
      <c r="B2" s="253"/>
      <c r="DG2" s="253"/>
    </row>
    <row r="3" spans="2:125" ht="12.9"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2.9" x14ac:dyDescent="0.15"/>
    <row r="5" spans="2:125" ht="12.9" x14ac:dyDescent="0.15"/>
    <row r="6" spans="2:125" ht="12.9" x14ac:dyDescent="0.15"/>
    <row r="7" spans="2:125" ht="12.9" x14ac:dyDescent="0.15"/>
    <row r="8" spans="2:125" ht="12.9" x14ac:dyDescent="0.15"/>
    <row r="9" spans="2:125" ht="12.9" x14ac:dyDescent="0.15">
      <c r="DU9" s="253"/>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53"/>
    </row>
    <row r="18" spans="125:125" ht="12.9" x14ac:dyDescent="0.15"/>
    <row r="19" spans="125:125" ht="12.9" x14ac:dyDescent="0.15"/>
    <row r="20" spans="125:125" ht="12.9" x14ac:dyDescent="0.15">
      <c r="DU20" s="253"/>
    </row>
    <row r="21" spans="125:125" ht="12.9" x14ac:dyDescent="0.15">
      <c r="DU21" s="253"/>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53"/>
    </row>
    <row r="29" spans="125:125" ht="12.9" x14ac:dyDescent="0.15"/>
    <row r="30" spans="125:125" ht="12.9" x14ac:dyDescent="0.15"/>
    <row r="31" spans="125:125" ht="12.9" x14ac:dyDescent="0.15"/>
    <row r="32" spans="125:125" ht="12.9" x14ac:dyDescent="0.15"/>
    <row r="33" spans="2:125" ht="12.9" x14ac:dyDescent="0.15">
      <c r="B33" s="253"/>
      <c r="G33" s="253"/>
      <c r="I33" s="253"/>
    </row>
    <row r="34" spans="2:125" ht="12.9" x14ac:dyDescent="0.15">
      <c r="C34" s="253"/>
      <c r="P34" s="253"/>
      <c r="DE34" s="253"/>
      <c r="DH34" s="253"/>
    </row>
    <row r="35" spans="2:125" ht="12.9" x14ac:dyDescent="0.15">
      <c r="D35" s="253"/>
      <c r="E35" s="253"/>
      <c r="DG35" s="253"/>
      <c r="DJ35" s="253"/>
      <c r="DP35" s="253"/>
      <c r="DQ35" s="253"/>
      <c r="DR35" s="253"/>
      <c r="DS35" s="253"/>
      <c r="DT35" s="253"/>
      <c r="DU35" s="253"/>
    </row>
    <row r="36" spans="2:125" ht="12.9"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2.9" x14ac:dyDescent="0.15">
      <c r="DU37" s="253"/>
    </row>
    <row r="38" spans="2:125" ht="12.9" x14ac:dyDescent="0.15">
      <c r="DT38" s="253"/>
      <c r="DU38" s="253"/>
    </row>
    <row r="39" spans="2:125" ht="12.9" x14ac:dyDescent="0.15"/>
    <row r="40" spans="2:125" ht="12.9" x14ac:dyDescent="0.15">
      <c r="DH40" s="253"/>
    </row>
    <row r="41" spans="2:125" ht="12.9" x14ac:dyDescent="0.15">
      <c r="DE41" s="253"/>
    </row>
    <row r="42" spans="2:125" ht="12.9" x14ac:dyDescent="0.15">
      <c r="DG42" s="253"/>
      <c r="DJ42" s="253"/>
    </row>
    <row r="43" spans="2:125" ht="12.9"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2.9" x14ac:dyDescent="0.15">
      <c r="DU44" s="253"/>
    </row>
    <row r="45" spans="2:125" ht="12.9" x14ac:dyDescent="0.15"/>
    <row r="46" spans="2:125" ht="12.9" x14ac:dyDescent="0.15"/>
    <row r="47" spans="2:125" ht="12.9" x14ac:dyDescent="0.15"/>
    <row r="48" spans="2:125" ht="12.9" x14ac:dyDescent="0.15">
      <c r="DT48" s="253"/>
      <c r="DU48" s="253"/>
    </row>
    <row r="49" spans="120:125" ht="12.9" x14ac:dyDescent="0.15">
      <c r="DU49" s="253"/>
    </row>
    <row r="50" spans="120:125" ht="12.9" x14ac:dyDescent="0.15">
      <c r="DU50" s="253"/>
    </row>
    <row r="51" spans="120:125" ht="12.9" x14ac:dyDescent="0.15">
      <c r="DP51" s="253"/>
      <c r="DQ51" s="253"/>
      <c r="DR51" s="253"/>
      <c r="DS51" s="253"/>
      <c r="DT51" s="253"/>
      <c r="DU51" s="253"/>
    </row>
    <row r="52" spans="120:125" ht="12.9" x14ac:dyDescent="0.15"/>
    <row r="53" spans="120:125" ht="12.9" x14ac:dyDescent="0.15"/>
    <row r="54" spans="120:125" ht="12.9" x14ac:dyDescent="0.15">
      <c r="DU54" s="253"/>
    </row>
    <row r="55" spans="120:125" ht="12.9" x14ac:dyDescent="0.15"/>
    <row r="56" spans="120:125" ht="12.9" x14ac:dyDescent="0.15"/>
    <row r="57" spans="120:125" ht="12.9" x14ac:dyDescent="0.15"/>
    <row r="58" spans="120:125" ht="12.9" x14ac:dyDescent="0.15">
      <c r="DU58" s="253"/>
    </row>
    <row r="59" spans="120:125" ht="12.9" x14ac:dyDescent="0.15"/>
    <row r="60" spans="120:125" ht="12.9" x14ac:dyDescent="0.15"/>
    <row r="61" spans="120:125" ht="12.9" x14ac:dyDescent="0.15"/>
    <row r="62" spans="120:125" ht="12.9" x14ac:dyDescent="0.15"/>
    <row r="63" spans="120:125" ht="12.9" x14ac:dyDescent="0.15">
      <c r="DU63" s="253"/>
    </row>
    <row r="64" spans="120:125" ht="12.9" x14ac:dyDescent="0.15">
      <c r="DT64" s="253"/>
      <c r="DU64" s="253"/>
    </row>
    <row r="65" spans="123:125" ht="12.9" x14ac:dyDescent="0.15"/>
    <row r="66" spans="123:125" ht="12.9" x14ac:dyDescent="0.15"/>
    <row r="67" spans="123:125" ht="12.9" x14ac:dyDescent="0.15"/>
    <row r="68" spans="123:125" ht="12.9" x14ac:dyDescent="0.15"/>
    <row r="69" spans="123:125" ht="12.9" x14ac:dyDescent="0.15">
      <c r="DS69" s="253"/>
      <c r="DT69" s="253"/>
      <c r="DU69" s="253"/>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53"/>
    </row>
    <row r="83" spans="116:125" ht="12.9" x14ac:dyDescent="0.15">
      <c r="DM83" s="253"/>
      <c r="DN83" s="253"/>
      <c r="DO83" s="253"/>
      <c r="DP83" s="253"/>
      <c r="DQ83" s="253"/>
      <c r="DR83" s="253"/>
      <c r="DS83" s="253"/>
      <c r="DT83" s="253"/>
      <c r="DU83" s="253"/>
    </row>
    <row r="84" spans="116:125" ht="12.9" x14ac:dyDescent="0.15"/>
    <row r="85" spans="116:125" ht="12.9" x14ac:dyDescent="0.15"/>
    <row r="86" spans="116:125" ht="12.9" x14ac:dyDescent="0.15"/>
    <row r="87" spans="116:125" ht="12.9" x14ac:dyDescent="0.15"/>
    <row r="88" spans="116:125" ht="12.9" x14ac:dyDescent="0.15">
      <c r="DU88" s="253"/>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53"/>
      <c r="DT94" s="253"/>
      <c r="DU94" s="253"/>
    </row>
    <row r="95" spans="116:125" ht="13.6" customHeight="1" x14ac:dyDescent="0.15">
      <c r="DU95" s="253"/>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53"/>
    </row>
    <row r="102" spans="124:125" ht="13.6" customHeight="1" x14ac:dyDescent="0.15"/>
    <row r="103" spans="124:125" ht="13.6" customHeight="1" x14ac:dyDescent="0.15"/>
    <row r="104" spans="124:125" ht="13.6" customHeight="1" x14ac:dyDescent="0.15">
      <c r="DT104" s="253"/>
      <c r="DU104" s="253"/>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53" t="s">
        <v>556</v>
      </c>
    </row>
    <row r="121" spans="125:125" ht="13.6" hidden="1" customHeight="1" x14ac:dyDescent="0.15">
      <c r="DU121" s="253"/>
    </row>
  </sheetData>
  <sheetProtection algorithmName="SHA-512" hashValue="Irvahs/y91NOE9VpYv9jLa+StUKond9KQbTKgge4HPMI6M5zSQQ0vo9gu3wS2vzPpuDhRWdImSJETtH8njLyhg==" saltValue="TV/AwKFe8GeGjfXc5BCM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6" customHeight="1" zeroHeight="1" x14ac:dyDescent="0.15"/>
  <cols>
    <col min="1" max="125" width="2.5" style="254" customWidth="1"/>
    <col min="126" max="142" width="0" style="253" hidden="1" customWidth="1"/>
    <col min="143" max="16384" width="9" style="253" hidden="1"/>
  </cols>
  <sheetData>
    <row r="1" spans="1:125" ht="13.6"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2.9" x14ac:dyDescent="0.15">
      <c r="B2" s="253"/>
      <c r="T2" s="253"/>
    </row>
    <row r="3" spans="1:125" ht="12.9"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53"/>
      <c r="G33" s="253"/>
      <c r="I33" s="253"/>
    </row>
    <row r="34" spans="2:125" ht="12.9" x14ac:dyDescent="0.15">
      <c r="C34" s="253"/>
      <c r="P34" s="253"/>
      <c r="R34" s="253"/>
      <c r="U34" s="253"/>
    </row>
    <row r="35" spans="2:125" ht="12.9"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2.9" x14ac:dyDescent="0.15">
      <c r="F36" s="253"/>
      <c r="H36" s="253"/>
      <c r="J36" s="253"/>
      <c r="K36" s="253"/>
      <c r="L36" s="253"/>
      <c r="M36" s="253"/>
      <c r="N36" s="253"/>
      <c r="O36" s="253"/>
      <c r="Q36" s="253"/>
      <c r="S36" s="253"/>
      <c r="V36" s="253"/>
    </row>
    <row r="37" spans="2:125" ht="12.9" x14ac:dyDescent="0.15"/>
    <row r="38" spans="2:125" ht="12.9" x14ac:dyDescent="0.15"/>
    <row r="39" spans="2:125" ht="12.9" x14ac:dyDescent="0.15"/>
    <row r="40" spans="2:125" ht="12.9" x14ac:dyDescent="0.15">
      <c r="U40" s="253"/>
    </row>
    <row r="41" spans="2:125" ht="12.9" x14ac:dyDescent="0.15">
      <c r="R41" s="253"/>
    </row>
    <row r="42" spans="2:125" ht="12.9"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2.9" x14ac:dyDescent="0.15">
      <c r="Q43" s="253"/>
      <c r="S43" s="253"/>
      <c r="V43" s="253"/>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54" t="s">
        <v>557</v>
      </c>
    </row>
  </sheetData>
  <sheetProtection algorithmName="SHA-512" hashValue="UyRMFNHrqr4YAE+CJ9jqIb361ASNvIYmXGwoQElvLIbHfOriKVnRPN8o2eUWnjiG55ougqVsQAgK5Kx4PSVg8w==" saltValue="3wwuxYBs5TjFVAozL9d9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6" t="s">
        <v>3</v>
      </c>
      <c r="D47" s="1126"/>
      <c r="E47" s="1127"/>
      <c r="F47" s="11">
        <v>23.5</v>
      </c>
      <c r="G47" s="12">
        <v>24.02</v>
      </c>
      <c r="H47" s="12">
        <v>23.4</v>
      </c>
      <c r="I47" s="12">
        <v>25.16</v>
      </c>
      <c r="J47" s="13">
        <v>26.4</v>
      </c>
    </row>
    <row r="48" spans="2:10" ht="57.75" customHeight="1" x14ac:dyDescent="0.15">
      <c r="B48" s="14"/>
      <c r="C48" s="1128" t="s">
        <v>4</v>
      </c>
      <c r="D48" s="1128"/>
      <c r="E48" s="1129"/>
      <c r="F48" s="15">
        <v>1.31</v>
      </c>
      <c r="G48" s="16">
        <v>1.34</v>
      </c>
      <c r="H48" s="16">
        <v>1.28</v>
      </c>
      <c r="I48" s="16">
        <v>1.28</v>
      </c>
      <c r="J48" s="17">
        <v>1.72</v>
      </c>
    </row>
    <row r="49" spans="2:10" ht="57.75" customHeight="1" thickBot="1" x14ac:dyDescent="0.2">
      <c r="B49" s="18"/>
      <c r="C49" s="1130" t="s">
        <v>5</v>
      </c>
      <c r="D49" s="1130"/>
      <c r="E49" s="1131"/>
      <c r="F49" s="19" t="s">
        <v>563</v>
      </c>
      <c r="G49" s="20">
        <v>0.01</v>
      </c>
      <c r="H49" s="20" t="s">
        <v>564</v>
      </c>
      <c r="I49" s="20">
        <v>2.12</v>
      </c>
      <c r="J49" s="21">
        <v>0.38</v>
      </c>
    </row>
    <row r="50" spans="2:10" ht="12.9" x14ac:dyDescent="0.15"/>
  </sheetData>
  <sheetProtection algorithmName="SHA-512" hashValue="uYszpxaAkc67763kd0NK8sZ7eI2MosuORw7HEkK0j66YwMc3muWmGJzIg0EY4vxvJfFewFLkilXKwWstOnYJKQ==" saltValue="3i0qPcCW8+GlcQstJ4Nx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70" zoomScaleNormal="70" zoomScaleSheetLayoutView="100" workbookViewId="0"/>
  </sheetViews>
  <sheetFormatPr defaultColWidth="0" defaultRowHeight="13.6"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1" customHeight="1" x14ac:dyDescent="0.15">
      <c r="A34" s="22"/>
      <c r="B34" s="31"/>
      <c r="C34" s="1136" t="s">
        <v>565</v>
      </c>
      <c r="D34" s="1136"/>
      <c r="E34" s="1137"/>
      <c r="F34" s="32">
        <v>5.92</v>
      </c>
      <c r="G34" s="33">
        <v>5.78</v>
      </c>
      <c r="H34" s="33">
        <v>5.94</v>
      </c>
      <c r="I34" s="33">
        <v>5.85</v>
      </c>
      <c r="J34" s="34">
        <v>6.1</v>
      </c>
      <c r="K34" s="22"/>
      <c r="L34" s="22"/>
      <c r="M34" s="22"/>
      <c r="N34" s="22"/>
      <c r="O34" s="22"/>
      <c r="P34" s="22"/>
    </row>
    <row r="35" spans="1:16" ht="39.1" customHeight="1" x14ac:dyDescent="0.15">
      <c r="A35" s="22"/>
      <c r="B35" s="35"/>
      <c r="C35" s="1132" t="s">
        <v>566</v>
      </c>
      <c r="D35" s="1132"/>
      <c r="E35" s="1133"/>
      <c r="F35" s="36">
        <v>4.1500000000000004</v>
      </c>
      <c r="G35" s="37">
        <v>4.5199999999999996</v>
      </c>
      <c r="H35" s="37">
        <v>4.88</v>
      </c>
      <c r="I35" s="37">
        <v>5.01</v>
      </c>
      <c r="J35" s="38">
        <v>5.73</v>
      </c>
      <c r="K35" s="22"/>
      <c r="L35" s="22"/>
      <c r="M35" s="22"/>
      <c r="N35" s="22"/>
      <c r="O35" s="22"/>
      <c r="P35" s="22"/>
    </row>
    <row r="36" spans="1:16" ht="39.1" customHeight="1" x14ac:dyDescent="0.15">
      <c r="A36" s="22"/>
      <c r="B36" s="35"/>
      <c r="C36" s="1132" t="s">
        <v>567</v>
      </c>
      <c r="D36" s="1132"/>
      <c r="E36" s="1133"/>
      <c r="F36" s="36">
        <v>3.2</v>
      </c>
      <c r="G36" s="37">
        <v>3.4</v>
      </c>
      <c r="H36" s="37">
        <v>3.39</v>
      </c>
      <c r="I36" s="37">
        <v>2.72</v>
      </c>
      <c r="J36" s="38">
        <v>2.99</v>
      </c>
      <c r="K36" s="22"/>
      <c r="L36" s="22"/>
      <c r="M36" s="22"/>
      <c r="N36" s="22"/>
      <c r="O36" s="22"/>
      <c r="P36" s="22"/>
    </row>
    <row r="37" spans="1:16" ht="39.1" customHeight="1" x14ac:dyDescent="0.15">
      <c r="A37" s="22"/>
      <c r="B37" s="35"/>
      <c r="C37" s="1132" t="s">
        <v>568</v>
      </c>
      <c r="D37" s="1132"/>
      <c r="E37" s="1133"/>
      <c r="F37" s="36">
        <v>1.31</v>
      </c>
      <c r="G37" s="37">
        <v>1.33</v>
      </c>
      <c r="H37" s="37">
        <v>1.27</v>
      </c>
      <c r="I37" s="37">
        <v>1.28</v>
      </c>
      <c r="J37" s="38">
        <v>1.72</v>
      </c>
      <c r="K37" s="22"/>
      <c r="L37" s="22"/>
      <c r="M37" s="22"/>
      <c r="N37" s="22"/>
      <c r="O37" s="22"/>
      <c r="P37" s="22"/>
    </row>
    <row r="38" spans="1:16" ht="39.1" customHeight="1" x14ac:dyDescent="0.15">
      <c r="A38" s="22"/>
      <c r="B38" s="35"/>
      <c r="C38" s="1132" t="s">
        <v>569</v>
      </c>
      <c r="D38" s="1132"/>
      <c r="E38" s="1133"/>
      <c r="F38" s="36">
        <v>0.04</v>
      </c>
      <c r="G38" s="37">
        <v>0.18</v>
      </c>
      <c r="H38" s="37">
        <v>7.0000000000000007E-2</v>
      </c>
      <c r="I38" s="37">
        <v>0.15</v>
      </c>
      <c r="J38" s="38">
        <v>0.11</v>
      </c>
      <c r="K38" s="22"/>
      <c r="L38" s="22"/>
      <c r="M38" s="22"/>
      <c r="N38" s="22"/>
      <c r="O38" s="22"/>
      <c r="P38" s="22"/>
    </row>
    <row r="39" spans="1:16" ht="39.1" customHeight="1" x14ac:dyDescent="0.15">
      <c r="A39" s="22"/>
      <c r="B39" s="35"/>
      <c r="C39" s="1132" t="s">
        <v>570</v>
      </c>
      <c r="D39" s="1132"/>
      <c r="E39" s="1133"/>
      <c r="F39" s="36">
        <v>0.01</v>
      </c>
      <c r="G39" s="37">
        <v>0.01</v>
      </c>
      <c r="H39" s="37">
        <v>0</v>
      </c>
      <c r="I39" s="37">
        <v>0</v>
      </c>
      <c r="J39" s="38">
        <v>0.01</v>
      </c>
      <c r="K39" s="22"/>
      <c r="L39" s="22"/>
      <c r="M39" s="22"/>
      <c r="N39" s="22"/>
      <c r="O39" s="22"/>
      <c r="P39" s="22"/>
    </row>
    <row r="40" spans="1:16" ht="39.1" customHeight="1" x14ac:dyDescent="0.15">
      <c r="A40" s="22"/>
      <c r="B40" s="35"/>
      <c r="C40" s="1132" t="s">
        <v>571</v>
      </c>
      <c r="D40" s="1132"/>
      <c r="E40" s="1133"/>
      <c r="F40" s="36">
        <v>0.01</v>
      </c>
      <c r="G40" s="37">
        <v>0</v>
      </c>
      <c r="H40" s="37">
        <v>0.03</v>
      </c>
      <c r="I40" s="37">
        <v>0.02</v>
      </c>
      <c r="J40" s="38">
        <v>0.01</v>
      </c>
      <c r="K40" s="22"/>
      <c r="L40" s="22"/>
      <c r="M40" s="22"/>
      <c r="N40" s="22"/>
      <c r="O40" s="22"/>
      <c r="P40" s="22"/>
    </row>
    <row r="41" spans="1:16" ht="39.1" customHeight="1" x14ac:dyDescent="0.15">
      <c r="A41" s="22"/>
      <c r="B41" s="35"/>
      <c r="C41" s="1132" t="s">
        <v>572</v>
      </c>
      <c r="D41" s="1132"/>
      <c r="E41" s="1133"/>
      <c r="F41" s="36">
        <v>0</v>
      </c>
      <c r="G41" s="37">
        <v>0.02</v>
      </c>
      <c r="H41" s="37">
        <v>0</v>
      </c>
      <c r="I41" s="37">
        <v>0.01</v>
      </c>
      <c r="J41" s="38">
        <v>0</v>
      </c>
      <c r="K41" s="22"/>
      <c r="L41" s="22"/>
      <c r="M41" s="22"/>
      <c r="N41" s="22"/>
      <c r="O41" s="22"/>
      <c r="P41" s="22"/>
    </row>
    <row r="42" spans="1:16" ht="39.1" customHeight="1" x14ac:dyDescent="0.15">
      <c r="A42" s="22"/>
      <c r="B42" s="39"/>
      <c r="C42" s="1132" t="s">
        <v>573</v>
      </c>
      <c r="D42" s="1132"/>
      <c r="E42" s="1133"/>
      <c r="F42" s="36" t="s">
        <v>517</v>
      </c>
      <c r="G42" s="37" t="s">
        <v>517</v>
      </c>
      <c r="H42" s="37" t="s">
        <v>517</v>
      </c>
      <c r="I42" s="37" t="s">
        <v>517</v>
      </c>
      <c r="J42" s="38" t="s">
        <v>517</v>
      </c>
      <c r="K42" s="22"/>
      <c r="L42" s="22"/>
      <c r="M42" s="22"/>
      <c r="N42" s="22"/>
      <c r="O42" s="22"/>
      <c r="P42" s="22"/>
    </row>
    <row r="43" spans="1:16" ht="39.1" customHeight="1" thickBot="1" x14ac:dyDescent="0.2">
      <c r="A43" s="22"/>
      <c r="B43" s="40"/>
      <c r="C43" s="1134" t="s">
        <v>574</v>
      </c>
      <c r="D43" s="1134"/>
      <c r="E43" s="1135"/>
      <c r="F43" s="41">
        <v>0</v>
      </c>
      <c r="G43" s="42">
        <v>0</v>
      </c>
      <c r="H43" s="42">
        <v>0</v>
      </c>
      <c r="I43" s="42">
        <v>0</v>
      </c>
      <c r="J43" s="43">
        <v>0</v>
      </c>
      <c r="K43" s="22"/>
      <c r="L43" s="22"/>
      <c r="M43" s="22"/>
      <c r="N43" s="22"/>
      <c r="O43" s="22"/>
      <c r="P43" s="22"/>
    </row>
    <row r="44" spans="1:16" ht="39.1" customHeight="1" x14ac:dyDescent="0.15">
      <c r="A44" s="22"/>
      <c r="B44" s="44" t="s">
        <v>8</v>
      </c>
      <c r="C44" s="45"/>
      <c r="D44" s="45"/>
      <c r="E44" s="45"/>
      <c r="F44" s="22"/>
      <c r="G44" s="22"/>
      <c r="H44" s="22"/>
      <c r="I44" s="22"/>
      <c r="J44" s="22"/>
      <c r="K44" s="22"/>
      <c r="L44" s="22"/>
      <c r="M44" s="22"/>
      <c r="N44" s="22"/>
      <c r="O44" s="22"/>
      <c r="P44" s="22"/>
    </row>
    <row r="45" spans="1:16" ht="17" x14ac:dyDescent="0.15">
      <c r="A45" s="22"/>
      <c r="B45" s="22"/>
      <c r="C45" s="22"/>
      <c r="D45" s="22"/>
      <c r="E45" s="22"/>
      <c r="F45" s="22"/>
      <c r="G45" s="22"/>
      <c r="H45" s="22"/>
      <c r="I45" s="22"/>
      <c r="J45" s="22"/>
      <c r="K45" s="22"/>
      <c r="L45" s="22"/>
      <c r="M45" s="22"/>
      <c r="N45" s="22"/>
      <c r="O45" s="22"/>
      <c r="P45" s="22"/>
    </row>
    <row r="49" s="23" customFormat="1" ht="13.6" hidden="1" customHeight="1" x14ac:dyDescent="0.15"/>
    <row r="50" s="23" customFormat="1" ht="13.6" hidden="1" customHeight="1" x14ac:dyDescent="0.15"/>
    <row r="51" s="23" customFormat="1" ht="13.6" hidden="1" customHeight="1" x14ac:dyDescent="0.15"/>
  </sheetData>
  <sheetProtection algorithmName="SHA-512" hashValue="pGbMCgk9WcNn7xfzSnVj0SOxVbiuR2IVJohRadaLSJhU4tJ6z2VJofovz1XIVLur3RW7VKCVv4ajMerwb268kA==" saltValue="5xSIwoFWp+7UTHEzCJNW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1"/>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6" customHeight="1" x14ac:dyDescent="0.15">
      <c r="A1" s="46"/>
      <c r="B1" s="46"/>
      <c r="C1" s="46"/>
      <c r="D1" s="46"/>
      <c r="E1" s="46"/>
      <c r="F1" s="46"/>
      <c r="G1" s="46"/>
      <c r="H1" s="46"/>
      <c r="I1" s="46"/>
      <c r="J1" s="46"/>
      <c r="K1" s="46"/>
      <c r="L1" s="46"/>
      <c r="M1" s="46"/>
      <c r="N1" s="46"/>
      <c r="O1" s="46"/>
      <c r="P1" s="46"/>
      <c r="Q1" s="46"/>
      <c r="R1" s="46"/>
      <c r="S1" s="46"/>
      <c r="T1" s="46"/>
      <c r="U1" s="46"/>
    </row>
    <row r="2" spans="1:21" ht="13.6" customHeight="1" x14ac:dyDescent="0.15">
      <c r="A2" s="46"/>
      <c r="B2" s="46"/>
      <c r="C2" s="46"/>
      <c r="D2" s="46"/>
      <c r="E2" s="46"/>
      <c r="F2" s="46"/>
      <c r="G2" s="46"/>
      <c r="H2" s="46"/>
      <c r="I2" s="46"/>
      <c r="J2" s="46"/>
      <c r="K2" s="46"/>
      <c r="L2" s="46"/>
      <c r="M2" s="46"/>
      <c r="N2" s="46"/>
      <c r="O2" s="46"/>
      <c r="P2" s="46"/>
      <c r="Q2" s="46"/>
      <c r="R2" s="46"/>
      <c r="S2" s="46"/>
      <c r="T2" s="46"/>
      <c r="U2" s="46"/>
    </row>
    <row r="3" spans="1:21" ht="13.6" customHeight="1" x14ac:dyDescent="0.15">
      <c r="A3" s="46"/>
      <c r="B3" s="46"/>
      <c r="C3" s="46"/>
      <c r="D3" s="46"/>
      <c r="E3" s="46"/>
      <c r="F3" s="46"/>
      <c r="G3" s="46"/>
      <c r="H3" s="46"/>
      <c r="I3" s="46"/>
      <c r="J3" s="46"/>
      <c r="K3" s="46"/>
      <c r="L3" s="46"/>
      <c r="M3" s="46"/>
      <c r="N3" s="46"/>
      <c r="O3" s="46"/>
      <c r="P3" s="46"/>
      <c r="Q3" s="46"/>
      <c r="R3" s="46"/>
      <c r="S3" s="46"/>
      <c r="T3" s="46"/>
      <c r="U3" s="46"/>
    </row>
    <row r="4" spans="1:21" ht="13.6" customHeight="1" x14ac:dyDescent="0.15">
      <c r="A4" s="46"/>
      <c r="B4" s="46"/>
      <c r="C4" s="46"/>
      <c r="D4" s="46"/>
      <c r="E4" s="46"/>
      <c r="F4" s="46"/>
      <c r="G4" s="46"/>
      <c r="H4" s="46"/>
      <c r="I4" s="46"/>
      <c r="J4" s="46"/>
      <c r="K4" s="46"/>
      <c r="L4" s="46"/>
      <c r="M4" s="46"/>
      <c r="N4" s="46"/>
      <c r="O4" s="46"/>
      <c r="P4" s="46"/>
      <c r="Q4" s="46"/>
      <c r="R4" s="46"/>
      <c r="S4" s="46"/>
      <c r="T4" s="46"/>
      <c r="U4" s="46"/>
    </row>
    <row r="5" spans="1:21" ht="13.6" customHeight="1" x14ac:dyDescent="0.15">
      <c r="A5" s="46"/>
      <c r="B5" s="46"/>
      <c r="C5" s="46"/>
      <c r="D5" s="46"/>
      <c r="E5" s="46"/>
      <c r="F5" s="46"/>
      <c r="G5" s="46"/>
      <c r="H5" s="46"/>
      <c r="I5" s="46"/>
      <c r="J5" s="46"/>
      <c r="K5" s="46"/>
      <c r="L5" s="46"/>
      <c r="M5" s="46"/>
      <c r="N5" s="46"/>
      <c r="O5" s="46"/>
      <c r="P5" s="46"/>
      <c r="Q5" s="46"/>
      <c r="R5" s="46"/>
      <c r="S5" s="46"/>
      <c r="T5" s="46"/>
      <c r="U5" s="46"/>
    </row>
    <row r="6" spans="1:21" ht="13.6" customHeight="1" x14ac:dyDescent="0.15">
      <c r="A6" s="46"/>
      <c r="B6" s="46"/>
      <c r="C6" s="46"/>
      <c r="D6" s="46"/>
      <c r="E6" s="46"/>
      <c r="F6" s="46"/>
      <c r="G6" s="46"/>
      <c r="H6" s="46"/>
      <c r="I6" s="46"/>
      <c r="J6" s="46"/>
      <c r="K6" s="46"/>
      <c r="L6" s="46"/>
      <c r="M6" s="46"/>
      <c r="N6" s="46"/>
      <c r="O6" s="46"/>
      <c r="P6" s="46"/>
      <c r="Q6" s="46"/>
      <c r="R6" s="46"/>
      <c r="S6" s="46"/>
      <c r="T6" s="46"/>
      <c r="U6" s="46"/>
    </row>
    <row r="7" spans="1:21" ht="13.6" customHeight="1" x14ac:dyDescent="0.15">
      <c r="A7" s="46"/>
      <c r="B7" s="46"/>
      <c r="C7" s="46"/>
      <c r="D7" s="46"/>
      <c r="E7" s="46"/>
      <c r="F7" s="46"/>
      <c r="G7" s="46"/>
      <c r="H7" s="46"/>
      <c r="I7" s="46"/>
      <c r="J7" s="46"/>
      <c r="K7" s="46"/>
      <c r="L7" s="46"/>
      <c r="M7" s="46"/>
      <c r="N7" s="46"/>
      <c r="O7" s="46"/>
      <c r="P7" s="46"/>
      <c r="Q7" s="46"/>
      <c r="R7" s="46"/>
      <c r="S7" s="46"/>
      <c r="T7" s="46"/>
      <c r="U7" s="46"/>
    </row>
    <row r="8" spans="1:21" ht="13.6" customHeight="1" x14ac:dyDescent="0.15">
      <c r="A8" s="46"/>
      <c r="B8" s="46"/>
      <c r="C8" s="46"/>
      <c r="D8" s="46"/>
      <c r="E8" s="46"/>
      <c r="F8" s="46"/>
      <c r="G8" s="46"/>
      <c r="H8" s="46"/>
      <c r="I8" s="46"/>
      <c r="J8" s="46"/>
      <c r="K8" s="46"/>
      <c r="L8" s="46"/>
      <c r="M8" s="46"/>
      <c r="N8" s="46"/>
      <c r="O8" s="46"/>
      <c r="P8" s="46"/>
      <c r="Q8" s="46"/>
      <c r="R8" s="46"/>
      <c r="S8" s="46"/>
      <c r="T8" s="46"/>
      <c r="U8" s="46"/>
    </row>
    <row r="9" spans="1:21" ht="13.6" customHeight="1" x14ac:dyDescent="0.15">
      <c r="A9" s="46"/>
      <c r="B9" s="46"/>
      <c r="C9" s="46"/>
      <c r="D9" s="46"/>
      <c r="E9" s="46"/>
      <c r="F9" s="46"/>
      <c r="G9" s="46"/>
      <c r="H9" s="46"/>
      <c r="I9" s="46"/>
      <c r="J9" s="46"/>
      <c r="K9" s="46"/>
      <c r="L9" s="46"/>
      <c r="M9" s="46"/>
      <c r="N9" s="46"/>
      <c r="O9" s="46"/>
      <c r="P9" s="46"/>
      <c r="Q9" s="46"/>
      <c r="R9" s="46"/>
      <c r="S9" s="46"/>
      <c r="T9" s="46"/>
      <c r="U9" s="46"/>
    </row>
    <row r="10" spans="1:21" ht="13.6"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6"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6"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6"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6"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6"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6"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6"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6"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6"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6"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6"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6"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6"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6"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6"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6"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6"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6"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6"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6"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6"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6"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6"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6"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6"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6"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6"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6"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6"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6"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6"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6"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1577</v>
      </c>
      <c r="L45" s="58">
        <v>1437</v>
      </c>
      <c r="M45" s="58">
        <v>1343</v>
      </c>
      <c r="N45" s="58">
        <v>1237</v>
      </c>
      <c r="O45" s="59">
        <v>1021</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517</v>
      </c>
      <c r="L46" s="62" t="s">
        <v>517</v>
      </c>
      <c r="M46" s="62" t="s">
        <v>517</v>
      </c>
      <c r="N46" s="62" t="s">
        <v>517</v>
      </c>
      <c r="O46" s="63" t="s">
        <v>517</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517</v>
      </c>
      <c r="L47" s="62" t="s">
        <v>517</v>
      </c>
      <c r="M47" s="62" t="s">
        <v>517</v>
      </c>
      <c r="N47" s="62" t="s">
        <v>517</v>
      </c>
      <c r="O47" s="63" t="s">
        <v>517</v>
      </c>
      <c r="P47" s="46"/>
      <c r="Q47" s="46"/>
      <c r="R47" s="46"/>
      <c r="S47" s="46"/>
      <c r="T47" s="46"/>
      <c r="U47" s="46"/>
    </row>
    <row r="48" spans="1:21" ht="30.75" customHeight="1" x14ac:dyDescent="0.15">
      <c r="A48" s="46"/>
      <c r="B48" s="1163"/>
      <c r="C48" s="1164"/>
      <c r="D48" s="60"/>
      <c r="E48" s="1140" t="s">
        <v>15</v>
      </c>
      <c r="F48" s="1140"/>
      <c r="G48" s="1140"/>
      <c r="H48" s="1140"/>
      <c r="I48" s="1140"/>
      <c r="J48" s="1141"/>
      <c r="K48" s="61">
        <v>328</v>
      </c>
      <c r="L48" s="62">
        <v>337</v>
      </c>
      <c r="M48" s="62">
        <v>340</v>
      </c>
      <c r="N48" s="62">
        <v>324</v>
      </c>
      <c r="O48" s="63">
        <v>343</v>
      </c>
      <c r="P48" s="46"/>
      <c r="Q48" s="46"/>
      <c r="R48" s="46"/>
      <c r="S48" s="46"/>
      <c r="T48" s="46"/>
      <c r="U48" s="46"/>
    </row>
    <row r="49" spans="1:21" ht="30.75" customHeight="1" x14ac:dyDescent="0.15">
      <c r="A49" s="46"/>
      <c r="B49" s="1163"/>
      <c r="C49" s="1164"/>
      <c r="D49" s="60"/>
      <c r="E49" s="1140" t="s">
        <v>16</v>
      </c>
      <c r="F49" s="1140"/>
      <c r="G49" s="1140"/>
      <c r="H49" s="1140"/>
      <c r="I49" s="1140"/>
      <c r="J49" s="1141"/>
      <c r="K49" s="61" t="s">
        <v>517</v>
      </c>
      <c r="L49" s="62">
        <v>0</v>
      </c>
      <c r="M49" s="62">
        <v>11</v>
      </c>
      <c r="N49" s="62">
        <v>29</v>
      </c>
      <c r="O49" s="63">
        <v>29</v>
      </c>
      <c r="P49" s="46"/>
      <c r="Q49" s="46"/>
      <c r="R49" s="46"/>
      <c r="S49" s="46"/>
      <c r="T49" s="46"/>
      <c r="U49" s="46"/>
    </row>
    <row r="50" spans="1:21" ht="30.75" customHeight="1" x14ac:dyDescent="0.15">
      <c r="A50" s="46"/>
      <c r="B50" s="1163"/>
      <c r="C50" s="1164"/>
      <c r="D50" s="60"/>
      <c r="E50" s="1140" t="s">
        <v>17</v>
      </c>
      <c r="F50" s="1140"/>
      <c r="G50" s="1140"/>
      <c r="H50" s="1140"/>
      <c r="I50" s="1140"/>
      <c r="J50" s="1141"/>
      <c r="K50" s="61">
        <v>114</v>
      </c>
      <c r="L50" s="62">
        <v>115</v>
      </c>
      <c r="M50" s="62">
        <v>111</v>
      </c>
      <c r="N50" s="62" t="s">
        <v>517</v>
      </c>
      <c r="O50" s="63" t="s">
        <v>517</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517</v>
      </c>
      <c r="L51" s="62" t="s">
        <v>517</v>
      </c>
      <c r="M51" s="62" t="s">
        <v>517</v>
      </c>
      <c r="N51" s="62" t="s">
        <v>517</v>
      </c>
      <c r="O51" s="63" t="s">
        <v>517</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1258</v>
      </c>
      <c r="L52" s="62">
        <v>1188</v>
      </c>
      <c r="M52" s="62">
        <v>1131</v>
      </c>
      <c r="N52" s="62">
        <v>1041</v>
      </c>
      <c r="O52" s="63">
        <v>923</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761</v>
      </c>
      <c r="L53" s="67">
        <v>701</v>
      </c>
      <c r="M53" s="67">
        <v>674</v>
      </c>
      <c r="N53" s="67">
        <v>549</v>
      </c>
      <c r="O53" s="68">
        <v>470</v>
      </c>
      <c r="P53" s="46"/>
      <c r="Q53" s="46"/>
      <c r="R53" s="46"/>
      <c r="S53" s="46"/>
      <c r="T53" s="46"/>
      <c r="U53" s="46"/>
    </row>
    <row r="54" spans="1:21" ht="23.95"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3.95"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3.95" customHeight="1" thickBot="1" x14ac:dyDescent="0.25">
      <c r="A56" s="46"/>
      <c r="B56" s="70" t="s">
        <v>25</v>
      </c>
      <c r="C56" s="71"/>
      <c r="D56" s="71"/>
      <c r="E56" s="71"/>
      <c r="F56" s="71"/>
      <c r="G56" s="71"/>
      <c r="H56" s="71"/>
      <c r="I56" s="71"/>
      <c r="J56" s="71"/>
      <c r="K56" s="72"/>
      <c r="L56" s="72"/>
      <c r="M56" s="72"/>
      <c r="N56" s="72"/>
      <c r="O56" s="73" t="s">
        <v>575</v>
      </c>
      <c r="P56" s="46"/>
      <c r="Q56" s="46"/>
      <c r="R56" s="46"/>
      <c r="S56" s="46"/>
      <c r="T56" s="46"/>
      <c r="U56" s="46"/>
    </row>
    <row r="57" spans="1:21" ht="31.6" customHeight="1" thickBot="1" x14ac:dyDescent="0.25">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6" customHeight="1" x14ac:dyDescent="0.15">
      <c r="B58" s="1146" t="s">
        <v>26</v>
      </c>
      <c r="C58" s="1147"/>
      <c r="D58" s="1152" t="s">
        <v>27</v>
      </c>
      <c r="E58" s="1153"/>
      <c r="F58" s="1153"/>
      <c r="G58" s="1153"/>
      <c r="H58" s="1153"/>
      <c r="I58" s="1153"/>
      <c r="J58" s="1154"/>
      <c r="K58" s="81"/>
      <c r="L58" s="82"/>
      <c r="M58" s="82"/>
      <c r="N58" s="82"/>
      <c r="O58" s="83"/>
    </row>
    <row r="59" spans="1:21" ht="31.6" customHeight="1" x14ac:dyDescent="0.15">
      <c r="B59" s="1148"/>
      <c r="C59" s="1149"/>
      <c r="D59" s="1155" t="s">
        <v>28</v>
      </c>
      <c r="E59" s="1156"/>
      <c r="F59" s="1156"/>
      <c r="G59" s="1156"/>
      <c r="H59" s="1156"/>
      <c r="I59" s="1156"/>
      <c r="J59" s="1157"/>
      <c r="K59" s="84"/>
      <c r="L59" s="85"/>
      <c r="M59" s="85"/>
      <c r="N59" s="85"/>
      <c r="O59" s="86"/>
    </row>
    <row r="60" spans="1:21" ht="31.6" customHeight="1" thickBot="1" x14ac:dyDescent="0.2">
      <c r="B60" s="1150"/>
      <c r="C60" s="1151"/>
      <c r="D60" s="1158" t="s">
        <v>29</v>
      </c>
      <c r="E60" s="1159"/>
      <c r="F60" s="1159"/>
      <c r="G60" s="1159"/>
      <c r="H60" s="1159"/>
      <c r="I60" s="1159"/>
      <c r="J60" s="1160"/>
      <c r="K60" s="87"/>
      <c r="L60" s="88"/>
      <c r="M60" s="88"/>
      <c r="N60" s="88"/>
      <c r="O60" s="89"/>
    </row>
    <row r="61" spans="1:21" ht="23.95" customHeight="1" x14ac:dyDescent="0.15">
      <c r="B61" s="90"/>
      <c r="C61" s="90"/>
      <c r="D61" s="91" t="s">
        <v>30</v>
      </c>
      <c r="E61" s="92"/>
      <c r="F61" s="92"/>
      <c r="G61" s="92"/>
      <c r="H61" s="92"/>
      <c r="I61" s="92"/>
      <c r="J61" s="92"/>
      <c r="K61" s="92"/>
      <c r="L61" s="92"/>
      <c r="M61" s="92"/>
      <c r="N61" s="92"/>
      <c r="O61" s="92"/>
    </row>
    <row r="62" spans="1:21" ht="23.95" customHeight="1" x14ac:dyDescent="0.15">
      <c r="B62" s="93"/>
      <c r="C62" s="93"/>
      <c r="D62" s="91" t="s">
        <v>31</v>
      </c>
      <c r="E62" s="92"/>
      <c r="F62" s="92"/>
      <c r="G62" s="92"/>
      <c r="H62" s="92"/>
      <c r="I62" s="92"/>
      <c r="J62" s="92"/>
      <c r="K62" s="92"/>
      <c r="L62" s="92"/>
      <c r="M62" s="92"/>
      <c r="N62" s="92"/>
      <c r="O62" s="92"/>
    </row>
    <row r="63" spans="1:21" ht="23.95"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3.95"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row r="71" s="47" customFormat="1" ht="12.6" hidden="1" customHeight="1" x14ac:dyDescent="0.15"/>
  </sheetData>
  <sheetProtection algorithmName="SHA-512" hashValue="smOLV9mUF+a50qFf4gAq8L3gh/W3UnXkrU4euUKg7/Ox3XWWwnSpzbVU96FVcbToNw5sdbmptbPTYmH3P3uCHw==" saltValue="3OrngNrl7kv93yOchZ62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6"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5" t="s">
        <v>9</v>
      </c>
    </row>
    <row r="40" spans="2:13" ht="27.7" customHeight="1" thickBot="1" x14ac:dyDescent="0.25">
      <c r="B40" s="96" t="s">
        <v>10</v>
      </c>
      <c r="C40" s="97"/>
      <c r="D40" s="97"/>
      <c r="E40" s="98"/>
      <c r="F40" s="98"/>
      <c r="G40" s="98"/>
      <c r="H40" s="99" t="s">
        <v>2</v>
      </c>
      <c r="I40" s="100" t="s">
        <v>558</v>
      </c>
      <c r="J40" s="101" t="s">
        <v>559</v>
      </c>
      <c r="K40" s="101" t="s">
        <v>560</v>
      </c>
      <c r="L40" s="101" t="s">
        <v>561</v>
      </c>
      <c r="M40" s="102" t="s">
        <v>562</v>
      </c>
    </row>
    <row r="41" spans="2:13" ht="27.7" customHeight="1" x14ac:dyDescent="0.15">
      <c r="B41" s="1181" t="s">
        <v>32</v>
      </c>
      <c r="C41" s="1182"/>
      <c r="D41" s="103"/>
      <c r="E41" s="1183" t="s">
        <v>33</v>
      </c>
      <c r="F41" s="1183"/>
      <c r="G41" s="1183"/>
      <c r="H41" s="1184"/>
      <c r="I41" s="342">
        <v>10256</v>
      </c>
      <c r="J41" s="343">
        <v>10355</v>
      </c>
      <c r="K41" s="343">
        <v>9555</v>
      </c>
      <c r="L41" s="343">
        <v>9286</v>
      </c>
      <c r="M41" s="344">
        <v>9576</v>
      </c>
    </row>
    <row r="42" spans="2:13" ht="27.7" customHeight="1" x14ac:dyDescent="0.15">
      <c r="B42" s="1171"/>
      <c r="C42" s="1172"/>
      <c r="D42" s="104"/>
      <c r="E42" s="1175" t="s">
        <v>34</v>
      </c>
      <c r="F42" s="1175"/>
      <c r="G42" s="1175"/>
      <c r="H42" s="1176"/>
      <c r="I42" s="345">
        <v>511</v>
      </c>
      <c r="J42" s="346">
        <v>352</v>
      </c>
      <c r="K42" s="346">
        <v>183</v>
      </c>
      <c r="L42" s="346">
        <v>156</v>
      </c>
      <c r="M42" s="347">
        <v>128</v>
      </c>
    </row>
    <row r="43" spans="2:13" ht="27.7" customHeight="1" x14ac:dyDescent="0.15">
      <c r="B43" s="1171"/>
      <c r="C43" s="1172"/>
      <c r="D43" s="104"/>
      <c r="E43" s="1175" t="s">
        <v>35</v>
      </c>
      <c r="F43" s="1175"/>
      <c r="G43" s="1175"/>
      <c r="H43" s="1176"/>
      <c r="I43" s="345">
        <v>2860</v>
      </c>
      <c r="J43" s="346">
        <v>2667</v>
      </c>
      <c r="K43" s="346">
        <v>2337</v>
      </c>
      <c r="L43" s="346">
        <v>2043</v>
      </c>
      <c r="M43" s="347">
        <v>1660</v>
      </c>
    </row>
    <row r="44" spans="2:13" ht="27.7" customHeight="1" x14ac:dyDescent="0.15">
      <c r="B44" s="1171"/>
      <c r="C44" s="1172"/>
      <c r="D44" s="104"/>
      <c r="E44" s="1175" t="s">
        <v>36</v>
      </c>
      <c r="F44" s="1175"/>
      <c r="G44" s="1175"/>
      <c r="H44" s="1176"/>
      <c r="I44" s="345">
        <v>25</v>
      </c>
      <c r="J44" s="346">
        <v>141</v>
      </c>
      <c r="K44" s="346">
        <v>339</v>
      </c>
      <c r="L44" s="346">
        <v>311</v>
      </c>
      <c r="M44" s="347">
        <v>282</v>
      </c>
    </row>
    <row r="45" spans="2:13" ht="27.7" customHeight="1" x14ac:dyDescent="0.15">
      <c r="B45" s="1171"/>
      <c r="C45" s="1172"/>
      <c r="D45" s="104"/>
      <c r="E45" s="1175" t="s">
        <v>37</v>
      </c>
      <c r="F45" s="1175"/>
      <c r="G45" s="1175"/>
      <c r="H45" s="1176"/>
      <c r="I45" s="345">
        <v>1735</v>
      </c>
      <c r="J45" s="346">
        <v>1774</v>
      </c>
      <c r="K45" s="346">
        <v>1718</v>
      </c>
      <c r="L45" s="346">
        <v>1650</v>
      </c>
      <c r="M45" s="347">
        <v>1640</v>
      </c>
    </row>
    <row r="46" spans="2:13" ht="27.7" customHeight="1" x14ac:dyDescent="0.15">
      <c r="B46" s="1171"/>
      <c r="C46" s="1172"/>
      <c r="D46" s="105"/>
      <c r="E46" s="1175" t="s">
        <v>38</v>
      </c>
      <c r="F46" s="1175"/>
      <c r="G46" s="1175"/>
      <c r="H46" s="1176"/>
      <c r="I46" s="345" t="s">
        <v>517</v>
      </c>
      <c r="J46" s="346" t="s">
        <v>517</v>
      </c>
      <c r="K46" s="346" t="s">
        <v>517</v>
      </c>
      <c r="L46" s="346" t="s">
        <v>517</v>
      </c>
      <c r="M46" s="347" t="s">
        <v>517</v>
      </c>
    </row>
    <row r="47" spans="2:13" ht="27.7" customHeight="1" x14ac:dyDescent="0.15">
      <c r="B47" s="1171"/>
      <c r="C47" s="1172"/>
      <c r="D47" s="106"/>
      <c r="E47" s="1185" t="s">
        <v>39</v>
      </c>
      <c r="F47" s="1186"/>
      <c r="G47" s="1186"/>
      <c r="H47" s="1187"/>
      <c r="I47" s="345" t="s">
        <v>517</v>
      </c>
      <c r="J47" s="346" t="s">
        <v>517</v>
      </c>
      <c r="K47" s="346" t="s">
        <v>517</v>
      </c>
      <c r="L47" s="346" t="s">
        <v>517</v>
      </c>
      <c r="M47" s="347" t="s">
        <v>517</v>
      </c>
    </row>
    <row r="48" spans="2:13" ht="27.7" customHeight="1" x14ac:dyDescent="0.15">
      <c r="B48" s="1171"/>
      <c r="C48" s="1172"/>
      <c r="D48" s="104"/>
      <c r="E48" s="1175" t="s">
        <v>40</v>
      </c>
      <c r="F48" s="1175"/>
      <c r="G48" s="1175"/>
      <c r="H48" s="1176"/>
      <c r="I48" s="345" t="s">
        <v>517</v>
      </c>
      <c r="J48" s="346" t="s">
        <v>517</v>
      </c>
      <c r="K48" s="346" t="s">
        <v>517</v>
      </c>
      <c r="L48" s="346" t="s">
        <v>517</v>
      </c>
      <c r="M48" s="347" t="s">
        <v>517</v>
      </c>
    </row>
    <row r="49" spans="2:13" ht="27.7" customHeight="1" x14ac:dyDescent="0.15">
      <c r="B49" s="1173"/>
      <c r="C49" s="1174"/>
      <c r="D49" s="104"/>
      <c r="E49" s="1175" t="s">
        <v>41</v>
      </c>
      <c r="F49" s="1175"/>
      <c r="G49" s="1175"/>
      <c r="H49" s="1176"/>
      <c r="I49" s="345" t="s">
        <v>517</v>
      </c>
      <c r="J49" s="346" t="s">
        <v>517</v>
      </c>
      <c r="K49" s="346" t="s">
        <v>517</v>
      </c>
      <c r="L49" s="346" t="s">
        <v>517</v>
      </c>
      <c r="M49" s="347" t="s">
        <v>517</v>
      </c>
    </row>
    <row r="50" spans="2:13" ht="27.7" customHeight="1" x14ac:dyDescent="0.15">
      <c r="B50" s="1169" t="s">
        <v>42</v>
      </c>
      <c r="C50" s="1170"/>
      <c r="D50" s="107"/>
      <c r="E50" s="1175" t="s">
        <v>43</v>
      </c>
      <c r="F50" s="1175"/>
      <c r="G50" s="1175"/>
      <c r="H50" s="1176"/>
      <c r="I50" s="345">
        <v>3205</v>
      </c>
      <c r="J50" s="346">
        <v>2873</v>
      </c>
      <c r="K50" s="346">
        <v>3375</v>
      </c>
      <c r="L50" s="346">
        <v>4490</v>
      </c>
      <c r="M50" s="347">
        <v>4671</v>
      </c>
    </row>
    <row r="51" spans="2:13" ht="27.7" customHeight="1" x14ac:dyDescent="0.15">
      <c r="B51" s="1171"/>
      <c r="C51" s="1172"/>
      <c r="D51" s="104"/>
      <c r="E51" s="1175" t="s">
        <v>44</v>
      </c>
      <c r="F51" s="1175"/>
      <c r="G51" s="1175"/>
      <c r="H51" s="1176"/>
      <c r="I51" s="345">
        <v>521</v>
      </c>
      <c r="J51" s="346">
        <v>394</v>
      </c>
      <c r="K51" s="346">
        <v>290</v>
      </c>
      <c r="L51" s="346">
        <v>208</v>
      </c>
      <c r="M51" s="347">
        <v>171</v>
      </c>
    </row>
    <row r="52" spans="2:13" ht="27.7" customHeight="1" x14ac:dyDescent="0.15">
      <c r="B52" s="1173"/>
      <c r="C52" s="1174"/>
      <c r="D52" s="104"/>
      <c r="E52" s="1175" t="s">
        <v>45</v>
      </c>
      <c r="F52" s="1175"/>
      <c r="G52" s="1175"/>
      <c r="H52" s="1176"/>
      <c r="I52" s="345">
        <v>9340</v>
      </c>
      <c r="J52" s="346">
        <v>9499</v>
      </c>
      <c r="K52" s="346">
        <v>8911</v>
      </c>
      <c r="L52" s="346">
        <v>8750</v>
      </c>
      <c r="M52" s="347">
        <v>8798</v>
      </c>
    </row>
    <row r="53" spans="2:13" ht="27.7" customHeight="1" thickBot="1" x14ac:dyDescent="0.2">
      <c r="B53" s="1177" t="s">
        <v>46</v>
      </c>
      <c r="C53" s="1178"/>
      <c r="D53" s="108"/>
      <c r="E53" s="1179" t="s">
        <v>47</v>
      </c>
      <c r="F53" s="1179"/>
      <c r="G53" s="1179"/>
      <c r="H53" s="1180"/>
      <c r="I53" s="348">
        <v>2321</v>
      </c>
      <c r="J53" s="349">
        <v>2523</v>
      </c>
      <c r="K53" s="349">
        <v>1557</v>
      </c>
      <c r="L53" s="349">
        <v>-2</v>
      </c>
      <c r="M53" s="350">
        <v>-355</v>
      </c>
    </row>
    <row r="54" spans="2:13" ht="27.7" customHeight="1" x14ac:dyDescent="0.2">
      <c r="B54" s="109" t="s">
        <v>48</v>
      </c>
      <c r="C54" s="110"/>
      <c r="D54" s="110"/>
      <c r="E54" s="111"/>
      <c r="F54" s="111"/>
      <c r="G54" s="111"/>
      <c r="H54" s="111"/>
      <c r="I54" s="112"/>
      <c r="J54" s="112"/>
      <c r="K54" s="112"/>
      <c r="L54" s="112"/>
      <c r="M54" s="112"/>
    </row>
    <row r="55" spans="2:13" ht="12.9" x14ac:dyDescent="0.15"/>
  </sheetData>
  <sheetProtection algorithmName="SHA-512" hashValue="SDWe7ybfVOIxeUKzl9irWKUOy4bfPHYV8v13MzZEBU7KE7g2RD9k1juT6AQjFwyqFX0Kk9x8OKaySnbbERBNAA==" saltValue="wY5AMo0KpvKStsLAqJdL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40" zoomScaleNormal="40" zoomScaleSheetLayoutView="100" workbookViewId="0"/>
  </sheetViews>
  <sheetFormatPr defaultColWidth="0" defaultRowHeight="13.6"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196" t="s">
        <v>50</v>
      </c>
      <c r="D55" s="1196"/>
      <c r="E55" s="1197"/>
      <c r="F55" s="120">
        <v>1480</v>
      </c>
      <c r="G55" s="120">
        <v>1615</v>
      </c>
      <c r="H55" s="121">
        <v>1616</v>
      </c>
    </row>
    <row r="56" spans="2:8" ht="52.5" customHeight="1" x14ac:dyDescent="0.15">
      <c r="B56" s="122"/>
      <c r="C56" s="1198" t="s">
        <v>51</v>
      </c>
      <c r="D56" s="1198"/>
      <c r="E56" s="1199"/>
      <c r="F56" s="123">
        <v>0</v>
      </c>
      <c r="G56" s="123">
        <v>66</v>
      </c>
      <c r="H56" s="124">
        <v>66</v>
      </c>
    </row>
    <row r="57" spans="2:8" ht="53.35" customHeight="1" x14ac:dyDescent="0.15">
      <c r="B57" s="122"/>
      <c r="C57" s="1200" t="s">
        <v>52</v>
      </c>
      <c r="D57" s="1200"/>
      <c r="E57" s="1201"/>
      <c r="F57" s="125">
        <v>2054</v>
      </c>
      <c r="G57" s="125">
        <v>2935</v>
      </c>
      <c r="H57" s="126">
        <v>2931</v>
      </c>
    </row>
    <row r="58" spans="2:8" ht="45.7" customHeight="1" x14ac:dyDescent="0.15">
      <c r="B58" s="127"/>
      <c r="C58" s="1188" t="s">
        <v>584</v>
      </c>
      <c r="D58" s="1189"/>
      <c r="E58" s="1190"/>
      <c r="F58" s="128">
        <v>1625</v>
      </c>
      <c r="G58" s="128">
        <v>2268</v>
      </c>
      <c r="H58" s="129">
        <v>2155</v>
      </c>
    </row>
    <row r="59" spans="2:8" ht="45.7" customHeight="1" x14ac:dyDescent="0.15">
      <c r="B59" s="127"/>
      <c r="C59" s="1188" t="s">
        <v>585</v>
      </c>
      <c r="D59" s="1189"/>
      <c r="E59" s="1190"/>
      <c r="F59" s="128" t="s">
        <v>517</v>
      </c>
      <c r="G59" s="128">
        <v>200</v>
      </c>
      <c r="H59" s="129">
        <v>380</v>
      </c>
    </row>
    <row r="60" spans="2:8" ht="45.7" customHeight="1" x14ac:dyDescent="0.15">
      <c r="B60" s="127"/>
      <c r="C60" s="1188" t="s">
        <v>586</v>
      </c>
      <c r="D60" s="1189"/>
      <c r="E60" s="1190"/>
      <c r="F60" s="128">
        <v>236</v>
      </c>
      <c r="G60" s="128">
        <v>236</v>
      </c>
      <c r="H60" s="129">
        <v>148</v>
      </c>
    </row>
    <row r="61" spans="2:8" ht="45.7" customHeight="1" x14ac:dyDescent="0.15">
      <c r="B61" s="127"/>
      <c r="C61" s="1188" t="s">
        <v>587</v>
      </c>
      <c r="D61" s="1189"/>
      <c r="E61" s="1190"/>
      <c r="F61" s="128">
        <v>52</v>
      </c>
      <c r="G61" s="128">
        <v>67</v>
      </c>
      <c r="H61" s="129">
        <v>83</v>
      </c>
    </row>
    <row r="62" spans="2:8" ht="45.7" customHeight="1" thickBot="1" x14ac:dyDescent="0.2">
      <c r="B62" s="130"/>
      <c r="C62" s="1191" t="s">
        <v>588</v>
      </c>
      <c r="D62" s="1192"/>
      <c r="E62" s="1193"/>
      <c r="F62" s="131">
        <v>67</v>
      </c>
      <c r="G62" s="131">
        <v>68</v>
      </c>
      <c r="H62" s="132">
        <v>68</v>
      </c>
    </row>
    <row r="63" spans="2:8" ht="52.5" customHeight="1" thickBot="1" x14ac:dyDescent="0.2">
      <c r="B63" s="133"/>
      <c r="C63" s="1194" t="s">
        <v>53</v>
      </c>
      <c r="D63" s="1194"/>
      <c r="E63" s="1195"/>
      <c r="F63" s="134">
        <v>3534</v>
      </c>
      <c r="G63" s="134">
        <v>4617</v>
      </c>
      <c r="H63" s="135">
        <v>4612</v>
      </c>
    </row>
    <row r="64" spans="2:8" ht="12.9" x14ac:dyDescent="0.15"/>
    <row r="65" s="1" customFormat="1" ht="13.6" hidden="1" customHeight="1" x14ac:dyDescent="0.15"/>
    <row r="66" s="1" customFormat="1" ht="13.6" hidden="1" customHeight="1" x14ac:dyDescent="0.15"/>
    <row r="67" s="1" customFormat="1" ht="13.6" hidden="1" customHeight="1" x14ac:dyDescent="0.15"/>
    <row r="68" s="1" customFormat="1" ht="13.6" hidden="1" customHeight="1" x14ac:dyDescent="0.15"/>
    <row r="69" s="1" customFormat="1" ht="13.6" hidden="1" customHeight="1" x14ac:dyDescent="0.15"/>
    <row r="70" s="1" customFormat="1" ht="13.6" hidden="1" customHeight="1" x14ac:dyDescent="0.15"/>
  </sheetData>
  <sheetProtection algorithmName="SHA-512" hashValue="BcQr/GLhCB9XGL90TUgRBpGVqUP8Lkr3xiZE9wHYm4N2mnvPE7mIUNGEOYjF9rzoEfWL8NZ77Rm60PFQ1dvRog==" saltValue="Nf+msOG/khN7/XYe0yH2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A857-1D88-4163-ACFE-4441C18F3978}">
  <sheetPr>
    <pageSetUpPr fitToPage="1"/>
  </sheetPr>
  <dimension ref="A1:DE85"/>
  <sheetViews>
    <sheetView showGridLines="0" zoomScale="70" zoomScaleNormal="70" zoomScaleSheetLayoutView="55" workbookViewId="0"/>
  </sheetViews>
  <sheetFormatPr defaultColWidth="0" defaultRowHeight="13.6"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8"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2.9"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2.9"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2.9"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2.9"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2.9"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2.9"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2.9"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2.9"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2.9"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2.9"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2.9"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2.9"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2.9"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2.9"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2.9"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2.9" x14ac:dyDescent="0.15">
      <c r="DD19" s="255"/>
      <c r="DE19" s="255"/>
    </row>
    <row r="20" spans="1:109" ht="12.9" x14ac:dyDescent="0.15">
      <c r="DD20" s="255"/>
      <c r="DE20" s="255"/>
    </row>
    <row r="21" spans="1:109" ht="17.350000000000001"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350000000000001" customHeight="1" x14ac:dyDescent="0.15">
      <c r="B22" s="259"/>
    </row>
    <row r="23" spans="1:109" ht="12.9" x14ac:dyDescent="0.15">
      <c r="B23" s="259"/>
    </row>
    <row r="24" spans="1:109" ht="12.9" x14ac:dyDescent="0.15">
      <c r="B24" s="259"/>
    </row>
    <row r="25" spans="1:109" ht="12.9" x14ac:dyDescent="0.15">
      <c r="B25" s="259"/>
    </row>
    <row r="26" spans="1:109" ht="12.9" x14ac:dyDescent="0.15">
      <c r="B26" s="259"/>
    </row>
    <row r="27" spans="1:109" ht="12.9" x14ac:dyDescent="0.15">
      <c r="B27" s="259"/>
    </row>
    <row r="28" spans="1:109" ht="12.9" x14ac:dyDescent="0.15">
      <c r="B28" s="259"/>
    </row>
    <row r="29" spans="1:109" ht="12.9" x14ac:dyDescent="0.15">
      <c r="B29" s="259"/>
    </row>
    <row r="30" spans="1:109" ht="12.9" x14ac:dyDescent="0.15">
      <c r="B30" s="259"/>
    </row>
    <row r="31" spans="1:109" ht="12.9" x14ac:dyDescent="0.15">
      <c r="B31" s="259"/>
    </row>
    <row r="32" spans="1:109" ht="12.9" x14ac:dyDescent="0.15">
      <c r="B32" s="259"/>
    </row>
    <row r="33" spans="2:109" ht="12.9" x14ac:dyDescent="0.15">
      <c r="B33" s="259"/>
    </row>
    <row r="34" spans="2:109" ht="12.9" x14ac:dyDescent="0.15">
      <c r="B34" s="259"/>
    </row>
    <row r="35" spans="2:109" ht="12.9" x14ac:dyDescent="0.15">
      <c r="B35" s="259"/>
    </row>
    <row r="36" spans="2:109" ht="12.9" x14ac:dyDescent="0.15">
      <c r="B36" s="259"/>
    </row>
    <row r="37" spans="2:109" ht="12.9" x14ac:dyDescent="0.15">
      <c r="B37" s="259"/>
    </row>
    <row r="38" spans="2:109" ht="12.9" x14ac:dyDescent="0.15">
      <c r="B38" s="259"/>
    </row>
    <row r="39" spans="2:109" ht="12.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2.9" x14ac:dyDescent="0.15">
      <c r="B40" s="1207"/>
      <c r="DD40" s="1207"/>
      <c r="DE40" s="255"/>
    </row>
    <row r="41" spans="2:109" ht="17" x14ac:dyDescent="0.15">
      <c r="B41" s="256" t="s">
        <v>589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2.9" x14ac:dyDescent="0.15">
      <c r="B42" s="259"/>
      <c r="G42" s="1208"/>
      <c r="I42" s="1209"/>
      <c r="J42" s="1209"/>
      <c r="K42" s="1209"/>
      <c r="AM42" s="1208"/>
      <c r="AN42" s="1208" t="s">
        <v>590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6" customHeight="1" x14ac:dyDescent="0.15">
      <c r="B43" s="259"/>
      <c r="AN43" s="1210" t="s">
        <v>591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2.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2.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2.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2.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2.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2.9" x14ac:dyDescent="0.15">
      <c r="B49" s="259"/>
      <c r="AN49" s="255" t="s">
        <v>592</v>
      </c>
    </row>
    <row r="50" spans="1:109" ht="12.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6" customHeight="1" x14ac:dyDescent="0.15">
      <c r="B51" s="259"/>
      <c r="G51" s="1227"/>
      <c r="H51" s="1227"/>
      <c r="I51" s="1228"/>
      <c r="J51" s="1228"/>
      <c r="K51" s="1229"/>
      <c r="L51" s="1229"/>
      <c r="M51" s="1229"/>
      <c r="N51" s="1229"/>
      <c r="AM51" s="1219"/>
      <c r="AN51" s="1230" t="s">
        <v>593</v>
      </c>
      <c r="AO51" s="1230"/>
      <c r="AP51" s="1230"/>
      <c r="AQ51" s="1230"/>
      <c r="AR51" s="1230"/>
      <c r="AS51" s="1230"/>
      <c r="AT51" s="1230"/>
      <c r="AU51" s="1230"/>
      <c r="AV51" s="1230"/>
      <c r="AW51" s="1230"/>
      <c r="AX51" s="1230"/>
      <c r="AY51" s="1230"/>
      <c r="AZ51" s="1230"/>
      <c r="BA51" s="1230"/>
      <c r="BB51" s="1230" t="s">
        <v>594</v>
      </c>
      <c r="BC51" s="1230"/>
      <c r="BD51" s="1230"/>
      <c r="BE51" s="1230"/>
      <c r="BF51" s="1230"/>
      <c r="BG51" s="1230"/>
      <c r="BH51" s="1230"/>
      <c r="BI51" s="1230"/>
      <c r="BJ51" s="1230"/>
      <c r="BK51" s="1230"/>
      <c r="BL51" s="1230"/>
      <c r="BM51" s="1230"/>
      <c r="BN51" s="1230"/>
      <c r="BO51" s="1230"/>
      <c r="BP51" s="1231">
        <v>45.4</v>
      </c>
      <c r="BQ51" s="1231"/>
      <c r="BR51" s="1231"/>
      <c r="BS51" s="1231"/>
      <c r="BT51" s="1231"/>
      <c r="BU51" s="1231"/>
      <c r="BV51" s="1231"/>
      <c r="BW51" s="1231"/>
      <c r="BX51" s="1231">
        <v>50</v>
      </c>
      <c r="BY51" s="1231"/>
      <c r="BZ51" s="1231"/>
      <c r="CA51" s="1231"/>
      <c r="CB51" s="1231"/>
      <c r="CC51" s="1231"/>
      <c r="CD51" s="1231"/>
      <c r="CE51" s="1231"/>
      <c r="CF51" s="1231">
        <v>29.6</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2.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2.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595</v>
      </c>
      <c r="BC53" s="1230"/>
      <c r="BD53" s="1230"/>
      <c r="BE53" s="1230"/>
      <c r="BF53" s="1230"/>
      <c r="BG53" s="1230"/>
      <c r="BH53" s="1230"/>
      <c r="BI53" s="1230"/>
      <c r="BJ53" s="1230"/>
      <c r="BK53" s="1230"/>
      <c r="BL53" s="1230"/>
      <c r="BM53" s="1230"/>
      <c r="BN53" s="1230"/>
      <c r="BO53" s="1230"/>
      <c r="BP53" s="1231">
        <v>68.8</v>
      </c>
      <c r="BQ53" s="1231"/>
      <c r="BR53" s="1231"/>
      <c r="BS53" s="1231"/>
      <c r="BT53" s="1231"/>
      <c r="BU53" s="1231"/>
      <c r="BV53" s="1231"/>
      <c r="BW53" s="1231"/>
      <c r="BX53" s="1231">
        <v>69.5</v>
      </c>
      <c r="BY53" s="1231"/>
      <c r="BZ53" s="1231"/>
      <c r="CA53" s="1231"/>
      <c r="CB53" s="1231"/>
      <c r="CC53" s="1231"/>
      <c r="CD53" s="1231"/>
      <c r="CE53" s="1231"/>
      <c r="CF53" s="1231">
        <v>71</v>
      </c>
      <c r="CG53" s="1231"/>
      <c r="CH53" s="1231"/>
      <c r="CI53" s="1231"/>
      <c r="CJ53" s="1231"/>
      <c r="CK53" s="1231"/>
      <c r="CL53" s="1231"/>
      <c r="CM53" s="1231"/>
      <c r="CN53" s="1231">
        <v>72.2</v>
      </c>
      <c r="CO53" s="1231"/>
      <c r="CP53" s="1231"/>
      <c r="CQ53" s="1231"/>
      <c r="CR53" s="1231"/>
      <c r="CS53" s="1231"/>
      <c r="CT53" s="1231"/>
      <c r="CU53" s="1231"/>
      <c r="CV53" s="1231">
        <v>72.400000000000006</v>
      </c>
      <c r="CW53" s="1231"/>
      <c r="CX53" s="1231"/>
      <c r="CY53" s="1231"/>
      <c r="CZ53" s="1231"/>
      <c r="DA53" s="1231"/>
      <c r="DB53" s="1231"/>
      <c r="DC53" s="1231"/>
    </row>
    <row r="54" spans="1:109" ht="12.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2.9" x14ac:dyDescent="0.15">
      <c r="A55" s="1209"/>
      <c r="B55" s="259"/>
      <c r="G55" s="1220"/>
      <c r="H55" s="1220"/>
      <c r="I55" s="1220"/>
      <c r="J55" s="1220"/>
      <c r="K55" s="1229"/>
      <c r="L55" s="1229"/>
      <c r="M55" s="1229"/>
      <c r="N55" s="1229"/>
      <c r="AN55" s="1226" t="s">
        <v>596</v>
      </c>
      <c r="AO55" s="1226"/>
      <c r="AP55" s="1226"/>
      <c r="AQ55" s="1226"/>
      <c r="AR55" s="1226"/>
      <c r="AS55" s="1226"/>
      <c r="AT55" s="1226"/>
      <c r="AU55" s="1226"/>
      <c r="AV55" s="1226"/>
      <c r="AW55" s="1226"/>
      <c r="AX55" s="1226"/>
      <c r="AY55" s="1226"/>
      <c r="AZ55" s="1226"/>
      <c r="BA55" s="1226"/>
      <c r="BB55" s="1230" t="s">
        <v>594</v>
      </c>
      <c r="BC55" s="1230"/>
      <c r="BD55" s="1230"/>
      <c r="BE55" s="1230"/>
      <c r="BF55" s="1230"/>
      <c r="BG55" s="1230"/>
      <c r="BH55" s="1230"/>
      <c r="BI55" s="1230"/>
      <c r="BJ55" s="1230"/>
      <c r="BK55" s="1230"/>
      <c r="BL55" s="1230"/>
      <c r="BM55" s="1230"/>
      <c r="BN55" s="1230"/>
      <c r="BO55" s="1230"/>
      <c r="BP55" s="1231">
        <v>19.8</v>
      </c>
      <c r="BQ55" s="1231"/>
      <c r="BR55" s="1231"/>
      <c r="BS55" s="1231"/>
      <c r="BT55" s="1231"/>
      <c r="BU55" s="1231"/>
      <c r="BV55" s="1231"/>
      <c r="BW55" s="1231"/>
      <c r="BX55" s="1231">
        <v>20</v>
      </c>
      <c r="BY55" s="1231"/>
      <c r="BZ55" s="1231"/>
      <c r="CA55" s="1231"/>
      <c r="CB55" s="1231"/>
      <c r="CC55" s="1231"/>
      <c r="CD55" s="1231"/>
      <c r="CE55" s="1231"/>
      <c r="CF55" s="1231">
        <v>32.4</v>
      </c>
      <c r="CG55" s="1231"/>
      <c r="CH55" s="1231"/>
      <c r="CI55" s="1231"/>
      <c r="CJ55" s="1231"/>
      <c r="CK55" s="1231"/>
      <c r="CL55" s="1231"/>
      <c r="CM55" s="1231"/>
      <c r="CN55" s="1231">
        <v>20</v>
      </c>
      <c r="CO55" s="1231"/>
      <c r="CP55" s="1231"/>
      <c r="CQ55" s="1231"/>
      <c r="CR55" s="1231"/>
      <c r="CS55" s="1231"/>
      <c r="CT55" s="1231"/>
      <c r="CU55" s="1231"/>
      <c r="CV55" s="1231">
        <v>7.4</v>
      </c>
      <c r="CW55" s="1231"/>
      <c r="CX55" s="1231"/>
      <c r="CY55" s="1231"/>
      <c r="CZ55" s="1231"/>
      <c r="DA55" s="1231"/>
      <c r="DB55" s="1231"/>
      <c r="DC55" s="1231"/>
    </row>
    <row r="56" spans="1:109" ht="12.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2.9"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595</v>
      </c>
      <c r="BC57" s="1230"/>
      <c r="BD57" s="1230"/>
      <c r="BE57" s="1230"/>
      <c r="BF57" s="1230"/>
      <c r="BG57" s="1230"/>
      <c r="BH57" s="1230"/>
      <c r="BI57" s="1230"/>
      <c r="BJ57" s="1230"/>
      <c r="BK57" s="1230"/>
      <c r="BL57" s="1230"/>
      <c r="BM57" s="1230"/>
      <c r="BN57" s="1230"/>
      <c r="BO57" s="1230"/>
      <c r="BP57" s="1231">
        <v>59.7</v>
      </c>
      <c r="BQ57" s="1231"/>
      <c r="BR57" s="1231"/>
      <c r="BS57" s="1231"/>
      <c r="BT57" s="1231"/>
      <c r="BU57" s="1231"/>
      <c r="BV57" s="1231"/>
      <c r="BW57" s="1231"/>
      <c r="BX57" s="1231">
        <v>60.7</v>
      </c>
      <c r="BY57" s="1231"/>
      <c r="BZ57" s="1231"/>
      <c r="CA57" s="1231"/>
      <c r="CB57" s="1231"/>
      <c r="CC57" s="1231"/>
      <c r="CD57" s="1231"/>
      <c r="CE57" s="1231"/>
      <c r="CF57" s="1231">
        <v>64.2</v>
      </c>
      <c r="CG57" s="1231"/>
      <c r="CH57" s="1231"/>
      <c r="CI57" s="1231"/>
      <c r="CJ57" s="1231"/>
      <c r="CK57" s="1231"/>
      <c r="CL57" s="1231"/>
      <c r="CM57" s="1231"/>
      <c r="CN57" s="1231">
        <v>67</v>
      </c>
      <c r="CO57" s="1231"/>
      <c r="CP57" s="1231"/>
      <c r="CQ57" s="1231"/>
      <c r="CR57" s="1231"/>
      <c r="CS57" s="1231"/>
      <c r="CT57" s="1231"/>
      <c r="CU57" s="1231"/>
      <c r="CV57" s="1231">
        <v>67.8</v>
      </c>
      <c r="CW57" s="1231"/>
      <c r="CX57" s="1231"/>
      <c r="CY57" s="1231"/>
      <c r="CZ57" s="1231"/>
      <c r="DA57" s="1231"/>
      <c r="DB57" s="1231"/>
      <c r="DC57" s="1231"/>
      <c r="DD57" s="1234"/>
      <c r="DE57" s="1232"/>
    </row>
    <row r="58" spans="1:109" s="1209" customFormat="1" ht="12.9"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2.9"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2.9"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2.9"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2.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 x14ac:dyDescent="0.15">
      <c r="B63" s="312" t="s">
        <v>597</v>
      </c>
    </row>
    <row r="64" spans="1:109" ht="12.9" x14ac:dyDescent="0.15">
      <c r="B64" s="259"/>
      <c r="G64" s="1208"/>
      <c r="I64" s="1240"/>
      <c r="J64" s="1240"/>
      <c r="K64" s="1240"/>
      <c r="L64" s="1240"/>
      <c r="M64" s="1240"/>
      <c r="N64" s="1241"/>
      <c r="AM64" s="1208"/>
      <c r="AN64" s="1208" t="s">
        <v>590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2.9" x14ac:dyDescent="0.15">
      <c r="B65" s="259"/>
      <c r="AN65" s="1210" t="s">
        <v>598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2.9"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2.9"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2.9"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2.9"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2.9"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2.9" x14ac:dyDescent="0.15">
      <c r="B71" s="259"/>
      <c r="G71" s="1245"/>
      <c r="I71" s="1246"/>
      <c r="J71" s="1243"/>
      <c r="K71" s="1243"/>
      <c r="L71" s="1244"/>
      <c r="M71" s="1243"/>
      <c r="N71" s="1244"/>
      <c r="AM71" s="1245"/>
      <c r="AN71" s="255" t="s">
        <v>592</v>
      </c>
    </row>
    <row r="72" spans="2:107" ht="12.9"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2.9" x14ac:dyDescent="0.15">
      <c r="B73" s="259"/>
      <c r="G73" s="1227"/>
      <c r="H73" s="1227"/>
      <c r="I73" s="1227"/>
      <c r="J73" s="1227"/>
      <c r="K73" s="1247"/>
      <c r="L73" s="1247"/>
      <c r="M73" s="1247"/>
      <c r="N73" s="1247"/>
      <c r="AM73" s="1219"/>
      <c r="AN73" s="1230" t="s">
        <v>593</v>
      </c>
      <c r="AO73" s="1230"/>
      <c r="AP73" s="1230"/>
      <c r="AQ73" s="1230"/>
      <c r="AR73" s="1230"/>
      <c r="AS73" s="1230"/>
      <c r="AT73" s="1230"/>
      <c r="AU73" s="1230"/>
      <c r="AV73" s="1230"/>
      <c r="AW73" s="1230"/>
      <c r="AX73" s="1230"/>
      <c r="AY73" s="1230"/>
      <c r="AZ73" s="1230"/>
      <c r="BA73" s="1230"/>
      <c r="BB73" s="1230" t="s">
        <v>594</v>
      </c>
      <c r="BC73" s="1230"/>
      <c r="BD73" s="1230"/>
      <c r="BE73" s="1230"/>
      <c r="BF73" s="1230"/>
      <c r="BG73" s="1230"/>
      <c r="BH73" s="1230"/>
      <c r="BI73" s="1230"/>
      <c r="BJ73" s="1230"/>
      <c r="BK73" s="1230"/>
      <c r="BL73" s="1230"/>
      <c r="BM73" s="1230"/>
      <c r="BN73" s="1230"/>
      <c r="BO73" s="1230"/>
      <c r="BP73" s="1231">
        <v>45.4</v>
      </c>
      <c r="BQ73" s="1231"/>
      <c r="BR73" s="1231"/>
      <c r="BS73" s="1231"/>
      <c r="BT73" s="1231"/>
      <c r="BU73" s="1231"/>
      <c r="BV73" s="1231"/>
      <c r="BW73" s="1231"/>
      <c r="BX73" s="1231">
        <v>50</v>
      </c>
      <c r="BY73" s="1231"/>
      <c r="BZ73" s="1231"/>
      <c r="CA73" s="1231"/>
      <c r="CB73" s="1231"/>
      <c r="CC73" s="1231"/>
      <c r="CD73" s="1231"/>
      <c r="CE73" s="1231"/>
      <c r="CF73" s="1231">
        <v>29.6</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2.9"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2.9"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599</v>
      </c>
      <c r="BC75" s="1230"/>
      <c r="BD75" s="1230"/>
      <c r="BE75" s="1230"/>
      <c r="BF75" s="1230"/>
      <c r="BG75" s="1230"/>
      <c r="BH75" s="1230"/>
      <c r="BI75" s="1230"/>
      <c r="BJ75" s="1230"/>
      <c r="BK75" s="1230"/>
      <c r="BL75" s="1230"/>
      <c r="BM75" s="1230"/>
      <c r="BN75" s="1230"/>
      <c r="BO75" s="1230"/>
      <c r="BP75" s="1231">
        <v>14.2</v>
      </c>
      <c r="BQ75" s="1231"/>
      <c r="BR75" s="1231"/>
      <c r="BS75" s="1231"/>
      <c r="BT75" s="1231"/>
      <c r="BU75" s="1231"/>
      <c r="BV75" s="1231"/>
      <c r="BW75" s="1231"/>
      <c r="BX75" s="1231">
        <v>14.3</v>
      </c>
      <c r="BY75" s="1231"/>
      <c r="BZ75" s="1231"/>
      <c r="CA75" s="1231"/>
      <c r="CB75" s="1231"/>
      <c r="CC75" s="1231"/>
      <c r="CD75" s="1231"/>
      <c r="CE75" s="1231"/>
      <c r="CF75" s="1231">
        <v>13.8</v>
      </c>
      <c r="CG75" s="1231"/>
      <c r="CH75" s="1231"/>
      <c r="CI75" s="1231"/>
      <c r="CJ75" s="1231"/>
      <c r="CK75" s="1231"/>
      <c r="CL75" s="1231"/>
      <c r="CM75" s="1231"/>
      <c r="CN75" s="1231">
        <v>12.2</v>
      </c>
      <c r="CO75" s="1231"/>
      <c r="CP75" s="1231"/>
      <c r="CQ75" s="1231"/>
      <c r="CR75" s="1231"/>
      <c r="CS75" s="1231"/>
      <c r="CT75" s="1231"/>
      <c r="CU75" s="1231"/>
      <c r="CV75" s="1231">
        <v>10.6</v>
      </c>
      <c r="CW75" s="1231"/>
      <c r="CX75" s="1231"/>
      <c r="CY75" s="1231"/>
      <c r="CZ75" s="1231"/>
      <c r="DA75" s="1231"/>
      <c r="DB75" s="1231"/>
      <c r="DC75" s="1231"/>
    </row>
    <row r="76" spans="2:107" ht="12.9"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2.9" x14ac:dyDescent="0.15">
      <c r="B77" s="259"/>
      <c r="G77" s="1220"/>
      <c r="H77" s="1220"/>
      <c r="I77" s="1220"/>
      <c r="J77" s="1220"/>
      <c r="K77" s="1247"/>
      <c r="L77" s="1247"/>
      <c r="M77" s="1247"/>
      <c r="N77" s="1247"/>
      <c r="AN77" s="1226" t="s">
        <v>596</v>
      </c>
      <c r="AO77" s="1226"/>
      <c r="AP77" s="1226"/>
      <c r="AQ77" s="1226"/>
      <c r="AR77" s="1226"/>
      <c r="AS77" s="1226"/>
      <c r="AT77" s="1226"/>
      <c r="AU77" s="1226"/>
      <c r="AV77" s="1226"/>
      <c r="AW77" s="1226"/>
      <c r="AX77" s="1226"/>
      <c r="AY77" s="1226"/>
      <c r="AZ77" s="1226"/>
      <c r="BA77" s="1226"/>
      <c r="BB77" s="1230" t="s">
        <v>594</v>
      </c>
      <c r="BC77" s="1230"/>
      <c r="BD77" s="1230"/>
      <c r="BE77" s="1230"/>
      <c r="BF77" s="1230"/>
      <c r="BG77" s="1230"/>
      <c r="BH77" s="1230"/>
      <c r="BI77" s="1230"/>
      <c r="BJ77" s="1230"/>
      <c r="BK77" s="1230"/>
      <c r="BL77" s="1230"/>
      <c r="BM77" s="1230"/>
      <c r="BN77" s="1230"/>
      <c r="BO77" s="1230"/>
      <c r="BP77" s="1231">
        <v>19.8</v>
      </c>
      <c r="BQ77" s="1231"/>
      <c r="BR77" s="1231"/>
      <c r="BS77" s="1231"/>
      <c r="BT77" s="1231"/>
      <c r="BU77" s="1231"/>
      <c r="BV77" s="1231"/>
      <c r="BW77" s="1231"/>
      <c r="BX77" s="1231">
        <v>20</v>
      </c>
      <c r="BY77" s="1231"/>
      <c r="BZ77" s="1231"/>
      <c r="CA77" s="1231"/>
      <c r="CB77" s="1231"/>
      <c r="CC77" s="1231"/>
      <c r="CD77" s="1231"/>
      <c r="CE77" s="1231"/>
      <c r="CF77" s="1231">
        <v>32.4</v>
      </c>
      <c r="CG77" s="1231"/>
      <c r="CH77" s="1231"/>
      <c r="CI77" s="1231"/>
      <c r="CJ77" s="1231"/>
      <c r="CK77" s="1231"/>
      <c r="CL77" s="1231"/>
      <c r="CM77" s="1231"/>
      <c r="CN77" s="1231">
        <v>20</v>
      </c>
      <c r="CO77" s="1231"/>
      <c r="CP77" s="1231"/>
      <c r="CQ77" s="1231"/>
      <c r="CR77" s="1231"/>
      <c r="CS77" s="1231"/>
      <c r="CT77" s="1231"/>
      <c r="CU77" s="1231"/>
      <c r="CV77" s="1231">
        <v>7.4</v>
      </c>
      <c r="CW77" s="1231"/>
      <c r="CX77" s="1231"/>
      <c r="CY77" s="1231"/>
      <c r="CZ77" s="1231"/>
      <c r="DA77" s="1231"/>
      <c r="DB77" s="1231"/>
      <c r="DC77" s="1231"/>
    </row>
    <row r="78" spans="2:107" ht="12.9"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2.9"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599</v>
      </c>
      <c r="BC79" s="1230"/>
      <c r="BD79" s="1230"/>
      <c r="BE79" s="1230"/>
      <c r="BF79" s="1230"/>
      <c r="BG79" s="1230"/>
      <c r="BH79" s="1230"/>
      <c r="BI79" s="1230"/>
      <c r="BJ79" s="1230"/>
      <c r="BK79" s="1230"/>
      <c r="BL79" s="1230"/>
      <c r="BM79" s="1230"/>
      <c r="BN79" s="1230"/>
      <c r="BO79" s="1230"/>
      <c r="BP79" s="1231">
        <v>8.8000000000000007</v>
      </c>
      <c r="BQ79" s="1231"/>
      <c r="BR79" s="1231"/>
      <c r="BS79" s="1231"/>
      <c r="BT79" s="1231"/>
      <c r="BU79" s="1231"/>
      <c r="BV79" s="1231"/>
      <c r="BW79" s="1231"/>
      <c r="BX79" s="1231">
        <v>8.9</v>
      </c>
      <c r="BY79" s="1231"/>
      <c r="BZ79" s="1231"/>
      <c r="CA79" s="1231"/>
      <c r="CB79" s="1231"/>
      <c r="CC79" s="1231"/>
      <c r="CD79" s="1231"/>
      <c r="CE79" s="1231"/>
      <c r="CF79" s="1231">
        <v>9.5</v>
      </c>
      <c r="CG79" s="1231"/>
      <c r="CH79" s="1231"/>
      <c r="CI79" s="1231"/>
      <c r="CJ79" s="1231"/>
      <c r="CK79" s="1231"/>
      <c r="CL79" s="1231"/>
      <c r="CM79" s="1231"/>
      <c r="CN79" s="1231">
        <v>9.5</v>
      </c>
      <c r="CO79" s="1231"/>
      <c r="CP79" s="1231"/>
      <c r="CQ79" s="1231"/>
      <c r="CR79" s="1231"/>
      <c r="CS79" s="1231"/>
      <c r="CT79" s="1231"/>
      <c r="CU79" s="1231"/>
      <c r="CV79" s="1231">
        <v>9.4</v>
      </c>
      <c r="CW79" s="1231"/>
      <c r="CX79" s="1231"/>
      <c r="CY79" s="1231"/>
      <c r="CZ79" s="1231"/>
      <c r="DA79" s="1231"/>
      <c r="DB79" s="1231"/>
      <c r="DC79" s="1231"/>
    </row>
    <row r="80" spans="2:107" ht="12.9"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2.9" x14ac:dyDescent="0.15">
      <c r="B81" s="259"/>
    </row>
    <row r="82" spans="2:109" ht="17"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2.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2.9" x14ac:dyDescent="0.15">
      <c r="DD84" s="255"/>
      <c r="DE84" s="255"/>
    </row>
    <row r="85" spans="2:109" ht="12.9" x14ac:dyDescent="0.15">
      <c r="DD85" s="255"/>
      <c r="DE85" s="255"/>
    </row>
  </sheetData>
  <sheetProtection algorithmName="SHA-512" hashValue="PKV0/8DqodDQcU0LfNdczo68VauhPuh7wqpmUbTAVcavN6BbGLTKmZDSw4vEDlVtFSdZuuBhioNNzZp2byuGFQ==" saltValue="sG3+vkdd9GzoJeUyB7zk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8627-BD29-4127-9D83-CCE6CA27F956}">
  <sheetPr>
    <pageSetUpPr fitToPage="1"/>
  </sheetPr>
  <dimension ref="A1:DR125"/>
  <sheetViews>
    <sheetView showGridLines="0" topLeftCell="A76" zoomScale="55" zoomScaleNormal="55" zoomScaleSheetLayoutView="70" workbookViewId="0"/>
  </sheetViews>
  <sheetFormatPr defaultColWidth="0" defaultRowHeight="13.6" customHeight="1" zeroHeight="1" x14ac:dyDescent="0.15"/>
  <cols>
    <col min="1" max="34" width="2.5" style="254" customWidth="1"/>
    <col min="35" max="122" width="2.5" style="253" customWidth="1"/>
    <col min="123" max="16384" width="2.5" style="253" hidden="1"/>
  </cols>
  <sheetData>
    <row r="1" spans="1:34" ht="13.6"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2.9" x14ac:dyDescent="0.15">
      <c r="S2" s="253"/>
      <c r="AH2" s="253"/>
    </row>
    <row r="3" spans="1:34" ht="12.9"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2.9" x14ac:dyDescent="0.15"/>
    <row r="5" spans="1:34" ht="12.9" x14ac:dyDescent="0.15"/>
    <row r="6" spans="1:34" ht="12.9" x14ac:dyDescent="0.15"/>
    <row r="7" spans="1:34" ht="12.9" x14ac:dyDescent="0.15"/>
    <row r="8" spans="1:34" ht="12.9" x14ac:dyDescent="0.15"/>
    <row r="9" spans="1:34" ht="12.9" x14ac:dyDescent="0.15">
      <c r="AH9" s="253"/>
    </row>
    <row r="10" spans="1:34" ht="12.9" x14ac:dyDescent="0.15"/>
    <row r="11" spans="1:34" ht="12.9" x14ac:dyDescent="0.15"/>
    <row r="12" spans="1:34" ht="12.9" x14ac:dyDescent="0.15"/>
    <row r="13" spans="1:34" ht="12.9" x14ac:dyDescent="0.15"/>
    <row r="14" spans="1:34" ht="12.9" x14ac:dyDescent="0.15"/>
    <row r="15" spans="1:34" ht="12.9" x14ac:dyDescent="0.15"/>
    <row r="16" spans="1:34" ht="12.9" x14ac:dyDescent="0.15"/>
    <row r="17" spans="12:34" ht="12.9" x14ac:dyDescent="0.15">
      <c r="AH17" s="253"/>
    </row>
    <row r="18" spans="12:34" ht="12.9" x14ac:dyDescent="0.15"/>
    <row r="19" spans="12:34" ht="12.9" x14ac:dyDescent="0.15"/>
    <row r="20" spans="12:34" ht="12.9" x14ac:dyDescent="0.15">
      <c r="AH20" s="253"/>
    </row>
    <row r="21" spans="12:34" ht="12.9" x14ac:dyDescent="0.15">
      <c r="AH21" s="253"/>
    </row>
    <row r="22" spans="12:34" ht="12.9" x14ac:dyDescent="0.15"/>
    <row r="23" spans="12:34" ht="12.9" x14ac:dyDescent="0.15"/>
    <row r="24" spans="12:34" ht="12.9" x14ac:dyDescent="0.15">
      <c r="Q24" s="253"/>
    </row>
    <row r="25" spans="12:34" ht="12.9" x14ac:dyDescent="0.15"/>
    <row r="26" spans="12:34" ht="12.9" x14ac:dyDescent="0.15"/>
    <row r="27" spans="12:34" ht="12.9" x14ac:dyDescent="0.15"/>
    <row r="28" spans="12:34" ht="12.9" x14ac:dyDescent="0.15">
      <c r="O28" s="253"/>
      <c r="T28" s="253"/>
      <c r="AH28" s="253"/>
    </row>
    <row r="29" spans="12:34" ht="12.9" x14ac:dyDescent="0.15"/>
    <row r="30" spans="12:34" ht="12.9" x14ac:dyDescent="0.15"/>
    <row r="31" spans="12:34" ht="12.9" x14ac:dyDescent="0.15">
      <c r="Q31" s="253"/>
    </row>
    <row r="32" spans="12:34" ht="12.9" x14ac:dyDescent="0.15">
      <c r="L32" s="253"/>
    </row>
    <row r="33" spans="2:34" ht="12.9" x14ac:dyDescent="0.15">
      <c r="C33" s="253"/>
      <c r="E33" s="253"/>
      <c r="G33" s="253"/>
      <c r="I33" s="253"/>
      <c r="X33" s="253"/>
    </row>
    <row r="34" spans="2:34" ht="12.9" x14ac:dyDescent="0.15">
      <c r="B34" s="253"/>
      <c r="P34" s="253"/>
      <c r="R34" s="253"/>
      <c r="T34" s="253"/>
    </row>
    <row r="35" spans="2:34" ht="12.9" x14ac:dyDescent="0.15">
      <c r="D35" s="253"/>
      <c r="W35" s="253"/>
      <c r="AC35" s="253"/>
      <c r="AD35" s="253"/>
      <c r="AE35" s="253"/>
      <c r="AF35" s="253"/>
      <c r="AG35" s="253"/>
      <c r="AH35" s="253"/>
    </row>
    <row r="36" spans="2:34" ht="12.9" x14ac:dyDescent="0.15">
      <c r="H36" s="253"/>
      <c r="J36" s="253"/>
      <c r="K36" s="253"/>
      <c r="M36" s="253"/>
      <c r="Y36" s="253"/>
      <c r="Z36" s="253"/>
      <c r="AA36" s="253"/>
      <c r="AB36" s="253"/>
      <c r="AC36" s="253"/>
      <c r="AD36" s="253"/>
      <c r="AE36" s="253"/>
      <c r="AF36" s="253"/>
      <c r="AG36" s="253"/>
      <c r="AH36" s="253"/>
    </row>
    <row r="37" spans="2:34" ht="12.9" x14ac:dyDescent="0.15">
      <c r="AH37" s="253"/>
    </row>
    <row r="38" spans="2:34" ht="12.9" x14ac:dyDescent="0.15">
      <c r="AG38" s="253"/>
      <c r="AH38" s="253"/>
    </row>
    <row r="39" spans="2:34" ht="12.9" x14ac:dyDescent="0.15"/>
    <row r="40" spans="2:34" ht="12.9" x14ac:dyDescent="0.15">
      <c r="X40" s="253"/>
    </row>
    <row r="41" spans="2:34" ht="12.9" x14ac:dyDescent="0.15">
      <c r="R41" s="253"/>
    </row>
    <row r="42" spans="2:34" ht="12.9" x14ac:dyDescent="0.15">
      <c r="W42" s="253"/>
    </row>
    <row r="43" spans="2:34" ht="12.9" x14ac:dyDescent="0.15">
      <c r="Y43" s="253"/>
      <c r="Z43" s="253"/>
      <c r="AA43" s="253"/>
      <c r="AB43" s="253"/>
      <c r="AC43" s="253"/>
      <c r="AD43" s="253"/>
      <c r="AE43" s="253"/>
      <c r="AF43" s="253"/>
      <c r="AG43" s="253"/>
      <c r="AH43" s="253"/>
    </row>
    <row r="44" spans="2:34" ht="12.9" x14ac:dyDescent="0.15">
      <c r="AH44" s="253"/>
    </row>
    <row r="45" spans="2:34" ht="12.9" x14ac:dyDescent="0.15">
      <c r="X45" s="253"/>
    </row>
    <row r="46" spans="2:34" ht="12.9" x14ac:dyDescent="0.15"/>
    <row r="47" spans="2:34" ht="12.9" x14ac:dyDescent="0.15"/>
    <row r="48" spans="2:34" ht="12.9" x14ac:dyDescent="0.15">
      <c r="W48" s="253"/>
      <c r="Y48" s="253"/>
      <c r="Z48" s="253"/>
      <c r="AA48" s="253"/>
      <c r="AB48" s="253"/>
      <c r="AC48" s="253"/>
      <c r="AD48" s="253"/>
      <c r="AE48" s="253"/>
      <c r="AF48" s="253"/>
      <c r="AG48" s="253"/>
      <c r="AH48" s="253"/>
    </row>
    <row r="49" spans="28:34" ht="12.9" x14ac:dyDescent="0.15"/>
    <row r="50" spans="28:34" ht="12.9" x14ac:dyDescent="0.15">
      <c r="AE50" s="253"/>
      <c r="AF50" s="253"/>
      <c r="AG50" s="253"/>
      <c r="AH50" s="253"/>
    </row>
    <row r="51" spans="28:34" ht="12.9" x14ac:dyDescent="0.15">
      <c r="AC51" s="253"/>
      <c r="AD51" s="253"/>
      <c r="AE51" s="253"/>
      <c r="AF51" s="253"/>
      <c r="AG51" s="253"/>
      <c r="AH51" s="253"/>
    </row>
    <row r="52" spans="28:34" ht="12.9" x14ac:dyDescent="0.15"/>
    <row r="53" spans="28:34" ht="12.9" x14ac:dyDescent="0.15">
      <c r="AF53" s="253"/>
      <c r="AG53" s="253"/>
      <c r="AH53" s="253"/>
    </row>
    <row r="54" spans="28:34" ht="12.9" x14ac:dyDescent="0.15">
      <c r="AH54" s="253"/>
    </row>
    <row r="55" spans="28:34" ht="12.9" x14ac:dyDescent="0.15"/>
    <row r="56" spans="28:34" ht="12.9" x14ac:dyDescent="0.15">
      <c r="AB56" s="253"/>
      <c r="AC56" s="253"/>
      <c r="AD56" s="253"/>
      <c r="AE56" s="253"/>
      <c r="AF56" s="253"/>
      <c r="AG56" s="253"/>
      <c r="AH56" s="253"/>
    </row>
    <row r="57" spans="28:34" ht="12.9" x14ac:dyDescent="0.15">
      <c r="AH57" s="253"/>
    </row>
    <row r="58" spans="28:34" ht="12.9" x14ac:dyDescent="0.15">
      <c r="AH58" s="253"/>
    </row>
    <row r="59" spans="28:34" ht="12.9" x14ac:dyDescent="0.15"/>
    <row r="60" spans="28:34" ht="12.9" x14ac:dyDescent="0.15"/>
    <row r="61" spans="28:34" ht="12.9" x14ac:dyDescent="0.15"/>
    <row r="62" spans="28:34" ht="12.9" x14ac:dyDescent="0.15"/>
    <row r="63" spans="28:34" ht="12.9" x14ac:dyDescent="0.15">
      <c r="AH63" s="253"/>
    </row>
    <row r="64" spans="28:34" ht="12.9" x14ac:dyDescent="0.15">
      <c r="AG64" s="253"/>
      <c r="AH64" s="253"/>
    </row>
    <row r="65" spans="28:34" ht="12.9" x14ac:dyDescent="0.15"/>
    <row r="66" spans="28:34" ht="12.9" x14ac:dyDescent="0.15"/>
    <row r="67" spans="28:34" ht="12.9" x14ac:dyDescent="0.15"/>
    <row r="68" spans="28:34" ht="12.9" x14ac:dyDescent="0.15">
      <c r="AB68" s="253"/>
      <c r="AC68" s="253"/>
      <c r="AD68" s="253"/>
      <c r="AE68" s="253"/>
      <c r="AF68" s="253"/>
      <c r="AG68" s="253"/>
      <c r="AH68" s="253"/>
    </row>
    <row r="69" spans="28:34" ht="12.9" x14ac:dyDescent="0.15">
      <c r="AF69" s="253"/>
      <c r="AG69" s="253"/>
      <c r="AH69" s="253"/>
    </row>
    <row r="70" spans="28:34" ht="12.9" x14ac:dyDescent="0.15"/>
    <row r="71" spans="28:34" ht="12.9" x14ac:dyDescent="0.15"/>
    <row r="72" spans="28:34" ht="12.9" x14ac:dyDescent="0.15"/>
    <row r="73" spans="28:34" ht="12.9" x14ac:dyDescent="0.15"/>
    <row r="74" spans="28:34" ht="12.9" x14ac:dyDescent="0.15"/>
    <row r="75" spans="28:34" ht="12.9" x14ac:dyDescent="0.15">
      <c r="AH75" s="253"/>
    </row>
    <row r="76" spans="28:34" ht="12.9" x14ac:dyDescent="0.15">
      <c r="AF76" s="253"/>
      <c r="AG76" s="253"/>
      <c r="AH76" s="253"/>
    </row>
    <row r="77" spans="28:34" ht="12.9" x14ac:dyDescent="0.15">
      <c r="AG77" s="253"/>
      <c r="AH77" s="253"/>
    </row>
    <row r="78" spans="28:34" ht="12.9" x14ac:dyDescent="0.15"/>
    <row r="79" spans="28:34" ht="12.9" x14ac:dyDescent="0.15"/>
    <row r="80" spans="28:34" ht="12.9" x14ac:dyDescent="0.15"/>
    <row r="81" spans="25:34" ht="12.9" x14ac:dyDescent="0.15"/>
    <row r="82" spans="25:34" ht="12.9" x14ac:dyDescent="0.15">
      <c r="Y82" s="253"/>
    </row>
    <row r="83" spans="25:34" ht="12.9" x14ac:dyDescent="0.15">
      <c r="Y83" s="253"/>
      <c r="Z83" s="253"/>
      <c r="AA83" s="253"/>
      <c r="AB83" s="253"/>
      <c r="AC83" s="253"/>
      <c r="AD83" s="253"/>
      <c r="AE83" s="253"/>
      <c r="AF83" s="253"/>
      <c r="AG83" s="253"/>
      <c r="AH83" s="253"/>
    </row>
    <row r="84" spans="25:34" ht="12.9" x14ac:dyDescent="0.15"/>
    <row r="85" spans="25:34" ht="12.9" x14ac:dyDescent="0.15"/>
    <row r="86" spans="25:34" ht="12.9" x14ac:dyDescent="0.15"/>
    <row r="87" spans="25:34" ht="12.9" x14ac:dyDescent="0.15"/>
    <row r="88" spans="25:34" ht="12.9" x14ac:dyDescent="0.15">
      <c r="AH88" s="25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53"/>
      <c r="AG94" s="253"/>
      <c r="AH94" s="253"/>
    </row>
    <row r="95" spans="25:34" ht="13.6" customHeight="1" x14ac:dyDescent="0.15">
      <c r="AH95" s="25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53"/>
    </row>
    <row r="102" spans="33:34" ht="13.6" customHeight="1" x14ac:dyDescent="0.15"/>
    <row r="103" spans="33:34" ht="13.6" customHeight="1" x14ac:dyDescent="0.15"/>
    <row r="104" spans="33:34" ht="13.6" customHeight="1" x14ac:dyDescent="0.15">
      <c r="AG104" s="253"/>
      <c r="AH104" s="25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53"/>
    </row>
    <row r="117" spans="34:122" ht="13.6" customHeight="1" x14ac:dyDescent="0.15"/>
    <row r="118" spans="34:122" ht="13.6" customHeight="1" x14ac:dyDescent="0.15"/>
    <row r="119" spans="34:122" ht="13.6" customHeight="1" x14ac:dyDescent="0.15"/>
    <row r="120" spans="34:122" ht="13.6" customHeight="1" x14ac:dyDescent="0.15">
      <c r="AH120" s="253"/>
    </row>
    <row r="121" spans="34:122" ht="13.6" customHeight="1" x14ac:dyDescent="0.15">
      <c r="AH121" s="253"/>
    </row>
    <row r="122" spans="34:122" ht="13.6" customHeight="1" x14ac:dyDescent="0.15"/>
    <row r="123" spans="34:122" ht="13.6" customHeight="1" x14ac:dyDescent="0.15"/>
    <row r="124" spans="34:122" ht="13.6" customHeight="1" x14ac:dyDescent="0.15"/>
    <row r="125" spans="34:122" ht="13.6" customHeight="1" x14ac:dyDescent="0.15">
      <c r="DR125" s="253" t="s">
        <v>505</v>
      </c>
    </row>
  </sheetData>
  <sheetProtection algorithmName="SHA-512" hashValue="6nEHGcfLIDBAF6n8P0Xl8w+jBHT1Qo0wQqKh30clt0FacIFBooyEV8oRK0l3A8bJyiTXJcuVEKHhU+6t29nQTA==" saltValue="Zz+XLbjEOXe1BzNfR7BR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FC82-0F4B-4858-91DB-438F59C7A662}">
  <sheetPr>
    <pageSetUpPr fitToPage="1"/>
  </sheetPr>
  <dimension ref="A1:DR125"/>
  <sheetViews>
    <sheetView showGridLines="0" zoomScale="55" zoomScaleNormal="55" zoomScaleSheetLayoutView="55" workbookViewId="0"/>
  </sheetViews>
  <sheetFormatPr defaultColWidth="0" defaultRowHeight="13.6" customHeight="1" zeroHeight="1" x14ac:dyDescent="0.15"/>
  <cols>
    <col min="1" max="34" width="2.5" style="254" customWidth="1"/>
    <col min="35" max="122" width="2.5" style="253" customWidth="1"/>
    <col min="123" max="16384" width="2.5" style="253" hidden="1"/>
  </cols>
  <sheetData>
    <row r="1" spans="2:34" ht="13.6"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2.9" x14ac:dyDescent="0.15">
      <c r="S2" s="253"/>
      <c r="AH2" s="253"/>
    </row>
    <row r="3" spans="2:34" ht="12.9"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2.9" x14ac:dyDescent="0.15"/>
    <row r="5" spans="2:34" ht="12.9" x14ac:dyDescent="0.15"/>
    <row r="6" spans="2:34" ht="12.9" x14ac:dyDescent="0.15"/>
    <row r="7" spans="2:34" ht="12.9" x14ac:dyDescent="0.15"/>
    <row r="8" spans="2:34" ht="12.9" x14ac:dyDescent="0.15"/>
    <row r="9" spans="2:34" ht="12.9" x14ac:dyDescent="0.15">
      <c r="AH9" s="253"/>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53"/>
    </row>
    <row r="18" spans="12:34" ht="12.9" x14ac:dyDescent="0.15"/>
    <row r="19" spans="12:34" ht="12.9" x14ac:dyDescent="0.15"/>
    <row r="20" spans="12:34" ht="12.9" x14ac:dyDescent="0.15">
      <c r="AH20" s="253"/>
    </row>
    <row r="21" spans="12:34" ht="12.9" x14ac:dyDescent="0.15">
      <c r="AH21" s="253"/>
    </row>
    <row r="22" spans="12:34" ht="12.9" x14ac:dyDescent="0.15"/>
    <row r="23" spans="12:34" ht="12.9" x14ac:dyDescent="0.15"/>
    <row r="24" spans="12:34" ht="12.9" x14ac:dyDescent="0.15">
      <c r="Q24" s="253"/>
    </row>
    <row r="25" spans="12:34" ht="12.9" x14ac:dyDescent="0.15"/>
    <row r="26" spans="12:34" ht="12.9" x14ac:dyDescent="0.15"/>
    <row r="27" spans="12:34" ht="12.9" x14ac:dyDescent="0.15"/>
    <row r="28" spans="12:34" ht="12.9" x14ac:dyDescent="0.15">
      <c r="O28" s="253"/>
      <c r="T28" s="253"/>
      <c r="AH28" s="253"/>
    </row>
    <row r="29" spans="12:34" ht="12.9" x14ac:dyDescent="0.15"/>
    <row r="30" spans="12:34" ht="12.9" x14ac:dyDescent="0.15"/>
    <row r="31" spans="12:34" ht="12.9" x14ac:dyDescent="0.15">
      <c r="Q31" s="253"/>
    </row>
    <row r="32" spans="12:34" ht="12.9" x14ac:dyDescent="0.15">
      <c r="L32" s="253"/>
    </row>
    <row r="33" spans="2:34" ht="12.9" x14ac:dyDescent="0.15">
      <c r="C33" s="253"/>
      <c r="E33" s="253"/>
      <c r="G33" s="253"/>
      <c r="I33" s="253"/>
      <c r="X33" s="253"/>
    </row>
    <row r="34" spans="2:34" ht="12.9" x14ac:dyDescent="0.15">
      <c r="B34" s="253"/>
      <c r="P34" s="253"/>
      <c r="R34" s="253"/>
      <c r="T34" s="253"/>
    </row>
    <row r="35" spans="2:34" ht="12.9" x14ac:dyDescent="0.15">
      <c r="D35" s="253"/>
      <c r="W35" s="253"/>
      <c r="AC35" s="253"/>
      <c r="AD35" s="253"/>
      <c r="AE35" s="253"/>
      <c r="AF35" s="253"/>
      <c r="AG35" s="253"/>
      <c r="AH35" s="253"/>
    </row>
    <row r="36" spans="2:34" ht="12.9" x14ac:dyDescent="0.15">
      <c r="H36" s="253"/>
      <c r="J36" s="253"/>
      <c r="K36" s="253"/>
      <c r="M36" s="253"/>
      <c r="Y36" s="253"/>
      <c r="Z36" s="253"/>
      <c r="AA36" s="253"/>
      <c r="AB36" s="253"/>
      <c r="AC36" s="253"/>
      <c r="AD36" s="253"/>
      <c r="AE36" s="253"/>
      <c r="AF36" s="253"/>
      <c r="AG36" s="253"/>
      <c r="AH36" s="253"/>
    </row>
    <row r="37" spans="2:34" ht="12.9" x14ac:dyDescent="0.15">
      <c r="AH37" s="253"/>
    </row>
    <row r="38" spans="2:34" ht="12.9" x14ac:dyDescent="0.15">
      <c r="AG38" s="253"/>
      <c r="AH38" s="253"/>
    </row>
    <row r="39" spans="2:34" ht="12.9" x14ac:dyDescent="0.15"/>
    <row r="40" spans="2:34" ht="12.9" x14ac:dyDescent="0.15">
      <c r="X40" s="253"/>
    </row>
    <row r="41" spans="2:34" ht="12.9" x14ac:dyDescent="0.15">
      <c r="R41" s="253"/>
    </row>
    <row r="42" spans="2:34" ht="12.9" x14ac:dyDescent="0.15">
      <c r="W42" s="253"/>
    </row>
    <row r="43" spans="2:34" ht="12.9" x14ac:dyDescent="0.15">
      <c r="Y43" s="253"/>
      <c r="Z43" s="253"/>
      <c r="AA43" s="253"/>
      <c r="AB43" s="253"/>
      <c r="AC43" s="253"/>
      <c r="AD43" s="253"/>
      <c r="AE43" s="253"/>
      <c r="AF43" s="253"/>
      <c r="AG43" s="253"/>
      <c r="AH43" s="253"/>
    </row>
    <row r="44" spans="2:34" ht="12.9" x14ac:dyDescent="0.15">
      <c r="AH44" s="253"/>
    </row>
    <row r="45" spans="2:34" ht="12.9" x14ac:dyDescent="0.15">
      <c r="X45" s="253"/>
    </row>
    <row r="46" spans="2:34" ht="12.9" x14ac:dyDescent="0.15"/>
    <row r="47" spans="2:34" ht="12.9" x14ac:dyDescent="0.15"/>
    <row r="48" spans="2:34" ht="12.9" x14ac:dyDescent="0.15">
      <c r="W48" s="253"/>
      <c r="Y48" s="253"/>
      <c r="Z48" s="253"/>
      <c r="AA48" s="253"/>
      <c r="AB48" s="253"/>
      <c r="AC48" s="253"/>
      <c r="AD48" s="253"/>
      <c r="AE48" s="253"/>
      <c r="AF48" s="253"/>
      <c r="AG48" s="253"/>
      <c r="AH48" s="253"/>
    </row>
    <row r="49" spans="28:34" ht="12.9" x14ac:dyDescent="0.15"/>
    <row r="50" spans="28:34" ht="12.9" x14ac:dyDescent="0.15">
      <c r="AE50" s="253"/>
      <c r="AF50" s="253"/>
      <c r="AG50" s="253"/>
      <c r="AH50" s="253"/>
    </row>
    <row r="51" spans="28:34" ht="12.9" x14ac:dyDescent="0.15">
      <c r="AC51" s="253"/>
      <c r="AD51" s="253"/>
      <c r="AE51" s="253"/>
      <c r="AF51" s="253"/>
      <c r="AG51" s="253"/>
      <c r="AH51" s="253"/>
    </row>
    <row r="52" spans="28:34" ht="12.9" x14ac:dyDescent="0.15"/>
    <row r="53" spans="28:34" ht="12.9" x14ac:dyDescent="0.15">
      <c r="AF53" s="253"/>
      <c r="AG53" s="253"/>
      <c r="AH53" s="253"/>
    </row>
    <row r="54" spans="28:34" ht="12.9" x14ac:dyDescent="0.15">
      <c r="AH54" s="253"/>
    </row>
    <row r="55" spans="28:34" ht="12.9" x14ac:dyDescent="0.15"/>
    <row r="56" spans="28:34" ht="12.9" x14ac:dyDescent="0.15">
      <c r="AB56" s="253"/>
      <c r="AC56" s="253"/>
      <c r="AD56" s="253"/>
      <c r="AE56" s="253"/>
      <c r="AF56" s="253"/>
      <c r="AG56" s="253"/>
      <c r="AH56" s="253"/>
    </row>
    <row r="57" spans="28:34" ht="12.9" x14ac:dyDescent="0.15">
      <c r="AH57" s="253"/>
    </row>
    <row r="58" spans="28:34" ht="12.9" x14ac:dyDescent="0.15">
      <c r="AH58" s="253"/>
    </row>
    <row r="59" spans="28:34" ht="12.9" x14ac:dyDescent="0.15">
      <c r="AG59" s="253"/>
      <c r="AH59" s="253"/>
    </row>
    <row r="60" spans="28:34" ht="12.9" x14ac:dyDescent="0.15"/>
    <row r="61" spans="28:34" ht="12.9" x14ac:dyDescent="0.15"/>
    <row r="62" spans="28:34" ht="12.9" x14ac:dyDescent="0.15"/>
    <row r="63" spans="28:34" ht="12.9" x14ac:dyDescent="0.15">
      <c r="AH63" s="253"/>
    </row>
    <row r="64" spans="28:34" ht="12.9" x14ac:dyDescent="0.15">
      <c r="AG64" s="253"/>
      <c r="AH64" s="253"/>
    </row>
    <row r="65" spans="28:34" ht="12.9" x14ac:dyDescent="0.15"/>
    <row r="66" spans="28:34" ht="12.9" x14ac:dyDescent="0.15"/>
    <row r="67" spans="28:34" ht="12.9" x14ac:dyDescent="0.15"/>
    <row r="68" spans="28:34" ht="12.9" x14ac:dyDescent="0.15">
      <c r="AB68" s="253"/>
      <c r="AC68" s="253"/>
      <c r="AD68" s="253"/>
      <c r="AE68" s="253"/>
      <c r="AF68" s="253"/>
      <c r="AG68" s="253"/>
      <c r="AH68" s="253"/>
    </row>
    <row r="69" spans="28:34" ht="12.9" x14ac:dyDescent="0.15">
      <c r="AF69" s="253"/>
      <c r="AG69" s="253"/>
      <c r="AH69" s="253"/>
    </row>
    <row r="70" spans="28:34" ht="12.9" x14ac:dyDescent="0.15"/>
    <row r="71" spans="28:34" ht="12.9" x14ac:dyDescent="0.15"/>
    <row r="72" spans="28:34" ht="12.9" x14ac:dyDescent="0.15"/>
    <row r="73" spans="28:34" ht="12.9" x14ac:dyDescent="0.15"/>
    <row r="74" spans="28:34" ht="12.9" x14ac:dyDescent="0.15"/>
    <row r="75" spans="28:34" ht="12.9" x14ac:dyDescent="0.15">
      <c r="AH75" s="253"/>
    </row>
    <row r="76" spans="28:34" ht="12.9" x14ac:dyDescent="0.15">
      <c r="AF76" s="253"/>
      <c r="AG76" s="253"/>
      <c r="AH76" s="253"/>
    </row>
    <row r="77" spans="28:34" ht="12.9" x14ac:dyDescent="0.15">
      <c r="AG77" s="253"/>
      <c r="AH77" s="253"/>
    </row>
    <row r="78" spans="28:34" ht="12.9" x14ac:dyDescent="0.15"/>
    <row r="79" spans="28:34" ht="12.9" x14ac:dyDescent="0.15"/>
    <row r="80" spans="28:34" ht="12.9" x14ac:dyDescent="0.15"/>
    <row r="81" spans="25:34" ht="12.9" x14ac:dyDescent="0.15"/>
    <row r="82" spans="25:34" ht="12.9" x14ac:dyDescent="0.15">
      <c r="Y82" s="253"/>
    </row>
    <row r="83" spans="25:34" ht="12.9" x14ac:dyDescent="0.15">
      <c r="Y83" s="253"/>
      <c r="Z83" s="253"/>
      <c r="AA83" s="253"/>
      <c r="AB83" s="253"/>
      <c r="AC83" s="253"/>
      <c r="AD83" s="253"/>
      <c r="AE83" s="253"/>
      <c r="AF83" s="253"/>
      <c r="AG83" s="253"/>
      <c r="AH83" s="253"/>
    </row>
    <row r="84" spans="25:34" ht="12.9" x14ac:dyDescent="0.15"/>
    <row r="85" spans="25:34" ht="12.9" x14ac:dyDescent="0.15"/>
    <row r="86" spans="25:34" ht="12.9" x14ac:dyDescent="0.15"/>
    <row r="87" spans="25:34" ht="12.9" x14ac:dyDescent="0.15"/>
    <row r="88" spans="25:34" ht="12.9" x14ac:dyDescent="0.15">
      <c r="AH88" s="25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53"/>
      <c r="AG94" s="253"/>
      <c r="AH94" s="253"/>
    </row>
    <row r="95" spans="25:34" ht="13.6" customHeight="1" x14ac:dyDescent="0.15">
      <c r="AH95" s="25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53"/>
    </row>
    <row r="102" spans="33:34" ht="13.6" customHeight="1" x14ac:dyDescent="0.15"/>
    <row r="103" spans="33:34" ht="13.6" customHeight="1" x14ac:dyDescent="0.15"/>
    <row r="104" spans="33:34" ht="13.6" customHeight="1" x14ac:dyDescent="0.15">
      <c r="AG104" s="253"/>
      <c r="AH104" s="25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53"/>
    </row>
    <row r="117" spans="34:122" ht="13.6" customHeight="1" x14ac:dyDescent="0.15"/>
    <row r="118" spans="34:122" ht="13.6" customHeight="1" x14ac:dyDescent="0.15"/>
    <row r="119" spans="34:122" ht="13.6" customHeight="1" x14ac:dyDescent="0.15"/>
    <row r="120" spans="34:122" ht="13.6" customHeight="1" x14ac:dyDescent="0.15">
      <c r="AH120" s="253"/>
    </row>
    <row r="121" spans="34:122" ht="13.6" customHeight="1" x14ac:dyDescent="0.15">
      <c r="AH121" s="253"/>
    </row>
    <row r="122" spans="34:122" ht="13.6" customHeight="1" x14ac:dyDescent="0.15"/>
    <row r="123" spans="34:122" ht="13.6" customHeight="1" x14ac:dyDescent="0.15"/>
    <row r="124" spans="34:122" ht="13.6" customHeight="1" x14ac:dyDescent="0.15"/>
    <row r="125" spans="34:122" ht="13.6" customHeight="1" x14ac:dyDescent="0.15">
      <c r="DR125" s="253" t="s">
        <v>505</v>
      </c>
    </row>
  </sheetData>
  <sheetProtection algorithmName="SHA-512" hashValue="AFI+4CrEOJDtRJj/FGH6y81Z3YkM9AXdfszdKcUw5SpwRxgrRwSygYiwBH/AWgCUeYBP5LLDZ2fuN6btSbSuPQ==" saltValue="ZOOCq1E3o8D153wk4lJ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2.9"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555</v>
      </c>
      <c r="G2" s="149"/>
      <c r="H2" s="150"/>
    </row>
    <row r="3" spans="1:8" x14ac:dyDescent="0.15">
      <c r="A3" s="146" t="s">
        <v>548</v>
      </c>
      <c r="B3" s="151"/>
      <c r="C3" s="152"/>
      <c r="D3" s="153">
        <v>36833</v>
      </c>
      <c r="E3" s="154"/>
      <c r="F3" s="155">
        <v>98507</v>
      </c>
      <c r="G3" s="156"/>
      <c r="H3" s="157"/>
    </row>
    <row r="4" spans="1:8" x14ac:dyDescent="0.15">
      <c r="A4" s="158"/>
      <c r="B4" s="159"/>
      <c r="C4" s="160"/>
      <c r="D4" s="161">
        <v>21809</v>
      </c>
      <c r="E4" s="162"/>
      <c r="F4" s="163">
        <v>47567</v>
      </c>
      <c r="G4" s="164"/>
      <c r="H4" s="165"/>
    </row>
    <row r="5" spans="1:8" x14ac:dyDescent="0.15">
      <c r="A5" s="146" t="s">
        <v>550</v>
      </c>
      <c r="B5" s="151"/>
      <c r="C5" s="152"/>
      <c r="D5" s="153">
        <v>111891</v>
      </c>
      <c r="E5" s="154"/>
      <c r="F5" s="155">
        <v>113347</v>
      </c>
      <c r="G5" s="156"/>
      <c r="H5" s="157"/>
    </row>
    <row r="6" spans="1:8" x14ac:dyDescent="0.15">
      <c r="A6" s="158"/>
      <c r="B6" s="159"/>
      <c r="C6" s="160"/>
      <c r="D6" s="161">
        <v>19771</v>
      </c>
      <c r="E6" s="162"/>
      <c r="F6" s="163">
        <v>58728</v>
      </c>
      <c r="G6" s="164"/>
      <c r="H6" s="165"/>
    </row>
    <row r="7" spans="1:8" x14ac:dyDescent="0.15">
      <c r="A7" s="146" t="s">
        <v>551</v>
      </c>
      <c r="B7" s="151"/>
      <c r="C7" s="152"/>
      <c r="D7" s="153">
        <v>26611</v>
      </c>
      <c r="E7" s="154"/>
      <c r="F7" s="155">
        <v>120302</v>
      </c>
      <c r="G7" s="156"/>
      <c r="H7" s="157"/>
    </row>
    <row r="8" spans="1:8" x14ac:dyDescent="0.15">
      <c r="A8" s="158"/>
      <c r="B8" s="159"/>
      <c r="C8" s="160"/>
      <c r="D8" s="161">
        <v>10647</v>
      </c>
      <c r="E8" s="162"/>
      <c r="F8" s="163">
        <v>59328</v>
      </c>
      <c r="G8" s="164"/>
      <c r="H8" s="165"/>
    </row>
    <row r="9" spans="1:8" x14ac:dyDescent="0.15">
      <c r="A9" s="146" t="s">
        <v>552</v>
      </c>
      <c r="B9" s="151"/>
      <c r="C9" s="152"/>
      <c r="D9" s="153">
        <v>103476</v>
      </c>
      <c r="E9" s="154"/>
      <c r="F9" s="155">
        <v>114841</v>
      </c>
      <c r="G9" s="156"/>
      <c r="H9" s="157"/>
    </row>
    <row r="10" spans="1:8" x14ac:dyDescent="0.15">
      <c r="A10" s="158"/>
      <c r="B10" s="159"/>
      <c r="C10" s="160"/>
      <c r="D10" s="161">
        <v>20119</v>
      </c>
      <c r="E10" s="162"/>
      <c r="F10" s="163">
        <v>51589</v>
      </c>
      <c r="G10" s="164"/>
      <c r="H10" s="165"/>
    </row>
    <row r="11" spans="1:8" x14ac:dyDescent="0.15">
      <c r="A11" s="146" t="s">
        <v>553</v>
      </c>
      <c r="B11" s="151"/>
      <c r="C11" s="152"/>
      <c r="D11" s="153">
        <v>175444</v>
      </c>
      <c r="E11" s="154"/>
      <c r="F11" s="155">
        <v>124145</v>
      </c>
      <c r="G11" s="156"/>
      <c r="H11" s="157"/>
    </row>
    <row r="12" spans="1:8" x14ac:dyDescent="0.15">
      <c r="A12" s="158"/>
      <c r="B12" s="159"/>
      <c r="C12" s="166"/>
      <c r="D12" s="161">
        <v>27979</v>
      </c>
      <c r="E12" s="162"/>
      <c r="F12" s="163">
        <v>54761</v>
      </c>
      <c r="G12" s="164"/>
      <c r="H12" s="165"/>
    </row>
    <row r="13" spans="1:8" x14ac:dyDescent="0.15">
      <c r="A13" s="146"/>
      <c r="B13" s="151"/>
      <c r="C13" s="152"/>
      <c r="D13" s="153">
        <v>90851</v>
      </c>
      <c r="E13" s="154"/>
      <c r="F13" s="155">
        <v>114228</v>
      </c>
      <c r="G13" s="167"/>
      <c r="H13" s="157"/>
    </row>
    <row r="14" spans="1:8" x14ac:dyDescent="0.15">
      <c r="A14" s="158"/>
      <c r="B14" s="159"/>
      <c r="C14" s="160"/>
      <c r="D14" s="161">
        <v>20065</v>
      </c>
      <c r="E14" s="162"/>
      <c r="F14" s="163">
        <v>54395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1.31</v>
      </c>
      <c r="C19" s="168">
        <f>ROUND(VALUE(SUBSTITUTE(実質収支比率等に係る経年分析!G$48,"▲","-")),2)</f>
        <v>1.34</v>
      </c>
      <c r="D19" s="168">
        <f>ROUND(VALUE(SUBSTITUTE(実質収支比率等に係る経年分析!H$48,"▲","-")),2)</f>
        <v>1.28</v>
      </c>
      <c r="E19" s="168">
        <f>ROUND(VALUE(SUBSTITUTE(実質収支比率等に係る経年分析!I$48,"▲","-")),2)</f>
        <v>1.28</v>
      </c>
      <c r="F19" s="168">
        <f>ROUND(VALUE(SUBSTITUTE(実質収支比率等に係る経年分析!J$48,"▲","-")),2)</f>
        <v>1.72</v>
      </c>
    </row>
    <row r="20" spans="1:11" x14ac:dyDescent="0.15">
      <c r="A20" s="168" t="s">
        <v>57</v>
      </c>
      <c r="B20" s="168">
        <f>ROUND(VALUE(SUBSTITUTE(実質収支比率等に係る経年分析!F$47,"▲","-")),2)</f>
        <v>23.5</v>
      </c>
      <c r="C20" s="168">
        <f>ROUND(VALUE(SUBSTITUTE(実質収支比率等に係る経年分析!G$47,"▲","-")),2)</f>
        <v>24.02</v>
      </c>
      <c r="D20" s="168">
        <f>ROUND(VALUE(SUBSTITUTE(実質収支比率等に係る経年分析!H$47,"▲","-")),2)</f>
        <v>23.4</v>
      </c>
      <c r="E20" s="168">
        <f>ROUND(VALUE(SUBSTITUTE(実質収支比率等に係る経年分析!I$47,"▲","-")),2)</f>
        <v>25.16</v>
      </c>
      <c r="F20" s="168">
        <f>ROUND(VALUE(SUBSTITUTE(実質収支比率等に係る経年分析!J$47,"▲","-")),2)</f>
        <v>26.4</v>
      </c>
    </row>
    <row r="21" spans="1:11" x14ac:dyDescent="0.15">
      <c r="A21" s="168" t="s">
        <v>58</v>
      </c>
      <c r="B21" s="168">
        <f>IF(ISNUMBER(VALUE(SUBSTITUTE(実質収支比率等に係る経年分析!F$49,"▲","-"))),ROUND(VALUE(SUBSTITUTE(実質収支比率等に係る経年分析!F$49,"▲","-")),2),NA())</f>
        <v>-0.02</v>
      </c>
      <c r="C21" s="168">
        <f>IF(ISNUMBER(VALUE(SUBSTITUTE(実質収支比率等に係る経年分析!G$49,"▲","-"))),ROUND(VALUE(SUBSTITUTE(実質収支比率等に係る経年分析!G$49,"▲","-")),2),NA())</f>
        <v>0.01</v>
      </c>
      <c r="D21" s="168">
        <f>IF(ISNUMBER(VALUE(SUBSTITUTE(実質収支比率等に係る経年分析!H$49,"▲","-"))),ROUND(VALUE(SUBSTITUTE(実質収支比率等に係る経年分析!H$49,"▲","-")),2),NA())</f>
        <v>-0.01</v>
      </c>
      <c r="E21" s="168">
        <f>IF(ISNUMBER(VALUE(SUBSTITUTE(実質収支比率等に係る経年分析!I$49,"▲","-"))),ROUND(VALUE(SUBSTITUTE(実質収支比率等に係る経年分析!I$49,"▲","-")),2),NA())</f>
        <v>2.12</v>
      </c>
      <c r="F21" s="168">
        <f>IF(ISNUMBER(VALUE(SUBSTITUTE(実質収支比率等に係る経年分析!J$49,"▲","-"))),ROUND(VALUE(SUBSTITUTE(実質収支比率等に係る経年分析!J$49,"▲","-")),2),NA())</f>
        <v>0.38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森町後期高齢者医療特別会計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森町介護保険事業特別会計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森町介護サービス事業特別会計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森町国民健康保険特別会計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1.72</v>
      </c>
    </row>
    <row r="34" spans="1:16" x14ac:dyDescent="0.15">
      <c r="A34" s="169" t="str">
        <f>IF(連結実質赤字比率に係る赤字・黒字の構成分析!C$36="",NA(),連結実質赤字比率に係る赤字・黒字の構成分析!C$36)</f>
        <v>森町公共下水道事業会計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2.99</v>
      </c>
    </row>
    <row r="35" spans="1:16" x14ac:dyDescent="0.15">
      <c r="A35" s="169" t="str">
        <f>IF(連結実質赤字比率に係る赤字・黒字の構成分析!C$35="",NA(),連結実質赤字比率に係る赤字・黒字の構成分析!C$35)</f>
        <v>森町国民健康保険病院事業会計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4.1500000000000004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5.73</v>
      </c>
    </row>
    <row r="36" spans="1:16" x14ac:dyDescent="0.15">
      <c r="A36" s="169" t="str">
        <f>IF(連結実質赤字比率に係る赤字・黒字の構成分析!C$34="",NA(),連結実質赤字比率に係る赤字・黒字の構成分析!C$34)</f>
        <v>森町水道事業会計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1258</v>
      </c>
      <c r="E42" s="170"/>
      <c r="F42" s="170"/>
      <c r="G42" s="170">
        <f>'実質公債費比率（分子）の構造'!L$52</f>
        <v>1188</v>
      </c>
      <c r="H42" s="170"/>
      <c r="I42" s="170"/>
      <c r="J42" s="170">
        <f>'実質公債費比率（分子）の構造'!M$52</f>
        <v>1131</v>
      </c>
      <c r="K42" s="170"/>
      <c r="L42" s="170"/>
      <c r="M42" s="170">
        <f>'実質公債費比率（分子）の構造'!N$52</f>
        <v>1041</v>
      </c>
      <c r="N42" s="170"/>
      <c r="O42" s="170"/>
      <c r="P42" s="170">
        <f>'実質公債費比率（分子）の構造'!O$52</f>
        <v>923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114</v>
      </c>
      <c r="C44" s="170"/>
      <c r="D44" s="170"/>
      <c r="E44" s="170">
        <f>'実質公債費比率（分子）の構造'!L$50</f>
        <v>115</v>
      </c>
      <c r="F44" s="170"/>
      <c r="G44" s="170"/>
      <c r="H44" s="170">
        <f>'実質公債費比率（分子）の構造'!M$50</f>
        <v>111</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f>'実質公債費比率（分子）の構造'!L$49</f>
        <v>0</v>
      </c>
      <c r="F45" s="170"/>
      <c r="G45" s="170"/>
      <c r="H45" s="170">
        <f>'実質公債費比率（分子）の構造'!M$49</f>
        <v>11</v>
      </c>
      <c r="I45" s="170"/>
      <c r="J45" s="170"/>
      <c r="K45" s="170">
        <f>'実質公債費比率（分子）の構造'!N$49</f>
        <v>29</v>
      </c>
      <c r="L45" s="170"/>
      <c r="M45" s="170"/>
      <c r="N45" s="170">
        <f>'実質公債費比率（分子）の構造'!O$49</f>
        <v>29</v>
      </c>
      <c r="O45" s="170"/>
      <c r="P45" s="170"/>
    </row>
    <row r="46" spans="1:16" x14ac:dyDescent="0.15">
      <c r="A46" s="170" t="s">
        <v>69</v>
      </c>
      <c r="B46" s="170">
        <f>'実質公債費比率（分子）の構造'!K$48</f>
        <v>328</v>
      </c>
      <c r="C46" s="170"/>
      <c r="D46" s="170"/>
      <c r="E46" s="170">
        <f>'実質公債費比率（分子）の構造'!L$48</f>
        <v>337</v>
      </c>
      <c r="F46" s="170"/>
      <c r="G46" s="170"/>
      <c r="H46" s="170">
        <f>'実質公債費比率（分子）の構造'!M$48</f>
        <v>340</v>
      </c>
      <c r="I46" s="170"/>
      <c r="J46" s="170"/>
      <c r="K46" s="170">
        <f>'実質公債費比率（分子）の構造'!N$48</f>
        <v>324</v>
      </c>
      <c r="L46" s="170"/>
      <c r="M46" s="170"/>
      <c r="N46" s="170">
        <f>'実質公債費比率（分子）の構造'!O$48</f>
        <v>343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1577</v>
      </c>
      <c r="C49" s="170"/>
      <c r="D49" s="170"/>
      <c r="E49" s="170">
        <f>'実質公債費比率（分子）の構造'!L$45</f>
        <v>1437</v>
      </c>
      <c r="F49" s="170"/>
      <c r="G49" s="170"/>
      <c r="H49" s="170">
        <f>'実質公債費比率（分子）の構造'!M$45</f>
        <v>1343</v>
      </c>
      <c r="I49" s="170"/>
      <c r="J49" s="170"/>
      <c r="K49" s="170">
        <f>'実質公債費比率（分子）の構造'!N$45</f>
        <v>1237</v>
      </c>
      <c r="L49" s="170"/>
      <c r="M49" s="170"/>
      <c r="N49" s="170">
        <f>'実質公債費比率（分子）の構造'!O$45</f>
        <v>1021</v>
      </c>
      <c r="O49" s="170"/>
      <c r="P49" s="170"/>
    </row>
    <row r="50" spans="1:16" x14ac:dyDescent="0.15">
      <c r="A50" s="170" t="s">
        <v>73</v>
      </c>
      <c r="B50" s="170" t="e">
        <f>NA()</f>
        <v>#N/A</v>
      </c>
      <c r="C50" s="170">
        <f>IF(ISNUMBER('実質公債費比率（分子）の構造'!K$53),'実質公債費比率（分子）の構造'!K$53,NA())</f>
        <v>761</v>
      </c>
      <c r="D50" s="170" t="e">
        <f>NA()</f>
        <v>#N/A</v>
      </c>
      <c r="E50" s="170" t="e">
        <f>NA()</f>
        <v>#N/A</v>
      </c>
      <c r="F50" s="170">
        <f>IF(ISNUMBER('実質公債費比率（分子）の構造'!L$53),'実質公債費比率（分子）の構造'!L$53,NA())</f>
        <v>701</v>
      </c>
      <c r="G50" s="170" t="e">
        <f>NA()</f>
        <v>#N/A</v>
      </c>
      <c r="H50" s="170" t="e">
        <f>NA()</f>
        <v>#N/A</v>
      </c>
      <c r="I50" s="170">
        <f>IF(ISNUMBER('実質公債費比率（分子）の構造'!M$53),'実質公債費比率（分子）の構造'!M$53,NA())</f>
        <v>674</v>
      </c>
      <c r="J50" s="170" t="e">
        <f>NA()</f>
        <v>#N/A</v>
      </c>
      <c r="K50" s="170" t="e">
        <f>NA()</f>
        <v>#N/A</v>
      </c>
      <c r="L50" s="170">
        <f>IF(ISNUMBER('実質公債費比率（分子）の構造'!N$53),'実質公債費比率（分子）の構造'!N$53,NA())</f>
        <v>549</v>
      </c>
      <c r="M50" s="170" t="e">
        <f>NA()</f>
        <v>#N/A</v>
      </c>
      <c r="N50" s="170" t="e">
        <f>NA()</f>
        <v>#N/A</v>
      </c>
      <c r="O50" s="170">
        <f>IF(ISNUMBER('実質公債費比率（分子）の構造'!O$53),'実質公債費比率（分子）の構造'!O$53,NA())</f>
        <v>470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9340</v>
      </c>
      <c r="E56" s="169"/>
      <c r="F56" s="169"/>
      <c r="G56" s="169">
        <f>'将来負担比率（分子）の構造'!J$52</f>
        <v>9499</v>
      </c>
      <c r="H56" s="169"/>
      <c r="I56" s="169"/>
      <c r="J56" s="169">
        <f>'将来負担比率（分子）の構造'!K$52</f>
        <v>8911</v>
      </c>
      <c r="K56" s="169"/>
      <c r="L56" s="169"/>
      <c r="M56" s="169">
        <f>'将来負担比率（分子）の構造'!L$52</f>
        <v>8750</v>
      </c>
      <c r="N56" s="169"/>
      <c r="O56" s="169"/>
      <c r="P56" s="169">
        <f>'将来負担比率（分子）の構造'!M$52</f>
        <v>8798</v>
      </c>
    </row>
    <row r="57" spans="1:16" x14ac:dyDescent="0.15">
      <c r="A57" s="169" t="s">
        <v>44</v>
      </c>
      <c r="B57" s="169"/>
      <c r="C57" s="169"/>
      <c r="D57" s="169">
        <f>'将来負担比率（分子）の構造'!I$51</f>
        <v>521</v>
      </c>
      <c r="E57" s="169"/>
      <c r="F57" s="169"/>
      <c r="G57" s="169">
        <f>'将来負担比率（分子）の構造'!J$51</f>
        <v>394</v>
      </c>
      <c r="H57" s="169"/>
      <c r="I57" s="169"/>
      <c r="J57" s="169">
        <f>'将来負担比率（分子）の構造'!K$51</f>
        <v>290</v>
      </c>
      <c r="K57" s="169"/>
      <c r="L57" s="169"/>
      <c r="M57" s="169">
        <f>'将来負担比率（分子）の構造'!L$51</f>
        <v>208</v>
      </c>
      <c r="N57" s="169"/>
      <c r="O57" s="169"/>
      <c r="P57" s="169">
        <f>'将来負担比率（分子）の構造'!M$51</f>
        <v>171</v>
      </c>
    </row>
    <row r="58" spans="1:16" x14ac:dyDescent="0.15">
      <c r="A58" s="169" t="s">
        <v>43</v>
      </c>
      <c r="B58" s="169"/>
      <c r="C58" s="169"/>
      <c r="D58" s="169">
        <f>'将来負担比率（分子）の構造'!I$50</f>
        <v>3205</v>
      </c>
      <c r="E58" s="169"/>
      <c r="F58" s="169"/>
      <c r="G58" s="169">
        <f>'将来負担比率（分子）の構造'!J$50</f>
        <v>2873</v>
      </c>
      <c r="H58" s="169"/>
      <c r="I58" s="169"/>
      <c r="J58" s="169">
        <f>'将来負担比率（分子）の構造'!K$50</f>
        <v>3375</v>
      </c>
      <c r="K58" s="169"/>
      <c r="L58" s="169"/>
      <c r="M58" s="169">
        <f>'将来負担比率（分子）の構造'!L$50</f>
        <v>4490</v>
      </c>
      <c r="N58" s="169"/>
      <c r="O58" s="169"/>
      <c r="P58" s="169">
        <f>'将来負担比率（分子）の構造'!M$50</f>
        <v>4671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1735</v>
      </c>
      <c r="C62" s="169"/>
      <c r="D62" s="169"/>
      <c r="E62" s="169">
        <f>'将来負担比率（分子）の構造'!J$45</f>
        <v>1774</v>
      </c>
      <c r="F62" s="169"/>
      <c r="G62" s="169"/>
      <c r="H62" s="169">
        <f>'将来負担比率（分子）の構造'!K$45</f>
        <v>1718</v>
      </c>
      <c r="I62" s="169"/>
      <c r="J62" s="169"/>
      <c r="K62" s="169">
        <f>'将来負担比率（分子）の構造'!L$45</f>
        <v>1650</v>
      </c>
      <c r="L62" s="169"/>
      <c r="M62" s="169"/>
      <c r="N62" s="169">
        <f>'将来負担比率（分子）の構造'!M$45</f>
        <v>1640</v>
      </c>
      <c r="O62" s="169"/>
      <c r="P62" s="169"/>
    </row>
    <row r="63" spans="1:16" x14ac:dyDescent="0.15">
      <c r="A63" s="169" t="s">
        <v>36</v>
      </c>
      <c r="B63" s="169">
        <f>'将来負担比率（分子）の構造'!I$44</f>
        <v>25</v>
      </c>
      <c r="C63" s="169"/>
      <c r="D63" s="169"/>
      <c r="E63" s="169">
        <f>'将来負担比率（分子）の構造'!J$44</f>
        <v>141</v>
      </c>
      <c r="F63" s="169"/>
      <c r="G63" s="169"/>
      <c r="H63" s="169">
        <f>'将来負担比率（分子）の構造'!K$44</f>
        <v>339</v>
      </c>
      <c r="I63" s="169"/>
      <c r="J63" s="169"/>
      <c r="K63" s="169">
        <f>'将来負担比率（分子）の構造'!L$44</f>
        <v>311</v>
      </c>
      <c r="L63" s="169"/>
      <c r="M63" s="169"/>
      <c r="N63" s="169">
        <f>'将来負担比率（分子）の構造'!M$44</f>
        <v>282</v>
      </c>
      <c r="O63" s="169"/>
      <c r="P63" s="169"/>
    </row>
    <row r="64" spans="1:16" x14ac:dyDescent="0.15">
      <c r="A64" s="169" t="s">
        <v>35</v>
      </c>
      <c r="B64" s="169">
        <f>'将来負担比率（分子）の構造'!I$43</f>
        <v>2860</v>
      </c>
      <c r="C64" s="169"/>
      <c r="D64" s="169"/>
      <c r="E64" s="169">
        <f>'将来負担比率（分子）の構造'!J$43</f>
        <v>2667</v>
      </c>
      <c r="F64" s="169"/>
      <c r="G64" s="169"/>
      <c r="H64" s="169">
        <f>'将来負担比率（分子）の構造'!K$43</f>
        <v>2337</v>
      </c>
      <c r="I64" s="169"/>
      <c r="J64" s="169"/>
      <c r="K64" s="169">
        <f>'将来負担比率（分子）の構造'!L$43</f>
        <v>2043</v>
      </c>
      <c r="L64" s="169"/>
      <c r="M64" s="169"/>
      <c r="N64" s="169">
        <f>'将来負担比率（分子）の構造'!M$43</f>
        <v>1660</v>
      </c>
      <c r="O64" s="169"/>
      <c r="P64" s="169"/>
    </row>
    <row r="65" spans="1:16" x14ac:dyDescent="0.15">
      <c r="A65" s="169" t="s">
        <v>34</v>
      </c>
      <c r="B65" s="169">
        <f>'将来負担比率（分子）の構造'!I$42</f>
        <v>511</v>
      </c>
      <c r="C65" s="169"/>
      <c r="D65" s="169"/>
      <c r="E65" s="169">
        <f>'将来負担比率（分子）の構造'!J$42</f>
        <v>352</v>
      </c>
      <c r="F65" s="169"/>
      <c r="G65" s="169"/>
      <c r="H65" s="169">
        <f>'将来負担比率（分子）の構造'!K$42</f>
        <v>183</v>
      </c>
      <c r="I65" s="169"/>
      <c r="J65" s="169"/>
      <c r="K65" s="169">
        <f>'将来負担比率（分子）の構造'!L$42</f>
        <v>156</v>
      </c>
      <c r="L65" s="169"/>
      <c r="M65" s="169"/>
      <c r="N65" s="169">
        <f>'将来負担比率（分子）の構造'!M$42</f>
        <v>128</v>
      </c>
      <c r="O65" s="169"/>
      <c r="P65" s="169"/>
    </row>
    <row r="66" spans="1:16" x14ac:dyDescent="0.15">
      <c r="A66" s="169" t="s">
        <v>33</v>
      </c>
      <c r="B66" s="169">
        <f>'将来負担比率（分子）の構造'!I$41</f>
        <v>10256</v>
      </c>
      <c r="C66" s="169"/>
      <c r="D66" s="169"/>
      <c r="E66" s="169">
        <f>'将来負担比率（分子）の構造'!J$41</f>
        <v>10355</v>
      </c>
      <c r="F66" s="169"/>
      <c r="G66" s="169"/>
      <c r="H66" s="169">
        <f>'将来負担比率（分子）の構造'!K$41</f>
        <v>9555</v>
      </c>
      <c r="I66" s="169"/>
      <c r="J66" s="169"/>
      <c r="K66" s="169">
        <f>'将来負担比率（分子）の構造'!L$41</f>
        <v>9286</v>
      </c>
      <c r="L66" s="169"/>
      <c r="M66" s="169"/>
      <c r="N66" s="169">
        <f>'将来負担比率（分子）の構造'!M$41</f>
        <v>9576</v>
      </c>
      <c r="O66" s="169"/>
      <c r="P66" s="169"/>
    </row>
    <row r="67" spans="1:16" x14ac:dyDescent="0.15">
      <c r="A67" s="169" t="s">
        <v>77</v>
      </c>
      <c r="B67" s="169" t="e">
        <f>NA()</f>
        <v>#N/A</v>
      </c>
      <c r="C67" s="169">
        <f>IF(ISNUMBER('将来負担比率（分子）の構造'!I$53), IF('将来負担比率（分子）の構造'!I$53 &lt; 0, 0, '将来負担比率（分子）の構造'!I$53), NA())</f>
        <v>2321</v>
      </c>
      <c r="D67" s="169" t="e">
        <f>NA()</f>
        <v>#N/A</v>
      </c>
      <c r="E67" s="169" t="e">
        <f>NA()</f>
        <v>#N/A</v>
      </c>
      <c r="F67" s="169">
        <f>IF(ISNUMBER('将来負担比率（分子）の構造'!J$53), IF('将来負担比率（分子）の構造'!J$53 &lt; 0, 0, '将来負担比率（分子）の構造'!J$53), NA())</f>
        <v>2523</v>
      </c>
      <c r="G67" s="169" t="e">
        <f>NA()</f>
        <v>#N/A</v>
      </c>
      <c r="H67" s="169" t="e">
        <f>NA()</f>
        <v>#N/A</v>
      </c>
      <c r="I67" s="169">
        <f>IF(ISNUMBER('将来負担比率（分子）の構造'!K$53), IF('将来負担比率（分子）の構造'!K$53 &lt; 0, 0, '将来負担比率（分子）の構造'!K$53), NA())</f>
        <v>1557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1480</v>
      </c>
      <c r="C72" s="173">
        <f>基金残高に係る経年分析!G55</f>
        <v>1615</v>
      </c>
      <c r="D72" s="173">
        <f>基金残高に係る経年分析!H55</f>
        <v>1616</v>
      </c>
    </row>
    <row r="73" spans="1:16" x14ac:dyDescent="0.15">
      <c r="A73" s="172" t="s">
        <v>80</v>
      </c>
      <c r="B73" s="173">
        <f>基金残高に係る経年分析!F56</f>
        <v>0</v>
      </c>
      <c r="C73" s="173">
        <f>基金残高に係る経年分析!G56</f>
        <v>66</v>
      </c>
      <c r="D73" s="173">
        <f>基金残高に係る経年分析!H56</f>
        <v>66</v>
      </c>
    </row>
    <row r="74" spans="1:16" x14ac:dyDescent="0.15">
      <c r="A74" s="172" t="s">
        <v>81</v>
      </c>
      <c r="B74" s="173">
        <f>基金残高に係る経年分析!F57</f>
        <v>2054</v>
      </c>
      <c r="C74" s="173">
        <f>基金残高に係る経年分析!G57</f>
        <v>2935</v>
      </c>
      <c r="D74" s="173">
        <f>基金残高に係る経年分析!H57</f>
        <v>2931</v>
      </c>
    </row>
  </sheetData>
  <sheetProtection algorithmName="SHA-512" hashValue="aKHeGXSWOgW7xnO77GtJkbUG5HZMjraUB6Ogbi+0NAsUMzdOJ5K3PYuUodQ14H5EcUJNdls3HbttXh4KIEaqCQ==" saltValue="9Q81uKE07M4GXCl9B+il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2024-03-22T00:06:39Z</cp:lastPrinted>
  <dcterms:created xsi:type="dcterms:W3CDTF">2024-02-04T23:31:37Z</dcterms:created>
  <dcterms:modified xsi:type="dcterms:W3CDTF">2025-02-05T04:31:03Z</dcterms:modified>
  <cp:category/>
</cp:coreProperties>
</file>