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4file-sv\2014森町\002各課\101総務課\財政係\【財政関係】\Ｒ２関係\財政状況資料集\02 提出\02 2回目\結合後のファイル\"/>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<sst xmlns="http://schemas.openxmlformats.org/spreadsheetml/2006/main" count="1083" uniqueCount="607">
  <si>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</si>
  <si>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</si>
  <si>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</si>
  <si>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</si>
  <si>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</si>
  <si>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</si>
  <si>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</si>
  <si>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</si>
  <si>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</si>
  <si>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</si>
  <si>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</si>
  <si>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</si>
  <si>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</si>
  <si>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</si>
  <si>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</si>
  <si>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</si>
  <si>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</si>
  <si>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</si>
  <si>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</si>
  <si>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</si>
  <si>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</si>
  <si>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</si>
  <si>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</si>
  <si>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</si>
  <si>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</si>
  <si>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</si>
  <si>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</si>
  <si>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</si>
  <si>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</si>
  <si>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</si>
  <si>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</si>
  <si>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</si>
  <si>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</si>
  <si>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</si>
  <si>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</si>
  <si>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</si>
  <si>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</si>
  <si>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</si>
  <si>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</si>
  <si>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</si>
  <si>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</si>
  <si>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</si>
  <si>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</si>
  <si>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</si>
  <si>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</si>
  <si>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</si>
  <si>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</si>
  <si>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</si>
  <si>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</si>
  <si>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</si>
  <si>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</si>
  <si>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</si>
  <si>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</si>
  <si>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</si>
  <si>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</si>
  <si>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</si>
  <si>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</si>
  <si>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</si>
  <si>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</si>
  <si>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</si>
  <si>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</si>
  <si>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</si>
  <si>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</si>
  <si>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</si>
  <si>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</si>
  <si>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</si>
  <si>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</si>
  <si>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</si>
  <si>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</si>
  <si>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</si>
  <si>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</si>
  <si>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</si>
  <si>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</si>
  <si>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</si>
  <si>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</si>
  <si>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</si>
  <si>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</si>
  <si>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</si>
  <si>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</si>
  <si>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</si>
  <si>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</si>
  <si>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</si>
  <si>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</si>
  <si>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</si>
  <si>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</si>
  <si>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</si>
  <si>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</si>
  <si>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</si>
  <si>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</si>
  <si>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</si>
  <si>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</si>
  <si>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</si>
  <si>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</si>
  <si>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</si>
  <si>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</si>
  <si>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</si>
  <si>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</si>
  <si>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</si>
  <si>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</si>
  <si>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</si>
  <si>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</si>
  <si>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</si>
  <si>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</si>
  <si>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</si>
  <si>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</si>
  <si>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</si>
  <si>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</si>
  <si>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</si>
  <si>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</si>
  <si>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</si>
  <si>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</si>
  <si>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</si>
  <si>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</si>
  <si>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</si>
  <si>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</si>
  <si>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</si>
  <si>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</si>
  <si>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</si>
  <si>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</si>
  <si>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</si>
  <si>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</si>
  <si>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</si>
  <si>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</si>
  <si>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</si>
  <si>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</si>
  <si>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</si>
  <si>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</si>
  <si>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</si>
  <si>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</si>
  <si>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</si>
  <si>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</si>
  <si>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</si>
  <si>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</si>
  <si>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</si>
  <si>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</si>
  <si>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</si>
  <si>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</si>
  <si>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</si>
  <si>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</si>
  <si>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</si>
  <si>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</si>
  <si>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</si>
  <si>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</si>
  <si>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</si>
  <si>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</si>
  <si>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</si>
  <si>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</si>
  <si>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</si>
  <si>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</si>
  <si>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</si>
  <si>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</si>
  <si>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</si>
  <si>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</si>
  <si>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</si>
  <si>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</si>
  <si>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</si>
  <si>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</si>
  <si>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</si>
  <si>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</si>
  <si>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</si>
  <si>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</si>
  <si>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</si>
  <si>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</si>
  <si>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</si>
  <si>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</si>
  <si>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</si>
  <si>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</si>
  <si>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</si>
  <si>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</si>
  <si>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</si>
  <si>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</si>
  <si>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</si>
  <si>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</si>
  <si>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</si>
  <si>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</si>
  <si>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</si>
  <si>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</si>
  <si>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</si>
  <si>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</si>
  <si>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</si>
  <si>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</si>
  <si>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</si>
  <si>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</si>
  <si>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</si>
  <si>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</si>
  <si>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</si>
  <si>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</si>
  <si>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</si>
  <si>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</si>
  <si>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</si>
  <si>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</si>
  <si>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</si>
  <si>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</si>
  <si>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</si>
  <si>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</si>
  <si>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</si>
  <si>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</si>
  <si>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</si>
  <si>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</si>
  <si>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</si>
  <si>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</si>
  <si>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</si>
  <si>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</si>
  <si>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</si>
  <si>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</si>
  <si>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</si>
  <si>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</si>
  <si>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</si>
  <si>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</si>
  <si>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</si>
  <si>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</si>
  <si>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</si>
  <si>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</si>
  <si>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</si>
  <si>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</si>
  <si>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</si>
  <si>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</si>
  <si>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</si>
  <si>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</si>
  <si>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</si>
  <si>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</si>
  <si>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</si>
  <si>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</si>
  <si>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</si>
  <si>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</si>
  <si>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</si>
  <si>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</si>
  <si>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</si>
  <si>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</si>
  <si>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</si>
  <si>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</si>
  <si>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</si>
  <si>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</si>
  <si>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</si>
  <si>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</si>
  <si>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</si>
  <si>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</si>
  <si>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</si>
  <si>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</si>
  <si>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</si>
  <si>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</si>
  <si>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</si>
  <si>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</si>
  <si>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</si>
  <si>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</si>
  <si>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</si>
  <si>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</si>
  <si>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</si>
  <si>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</si>
  <si>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</si>
  <si>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</si>
  <si>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</si>
  <si>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</si>
  <si>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</si>
  <si>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</si>
  <si>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</si>
  <si>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</si>
  <si>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</si>
  <si>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</si>
  <si>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</si>
  <si>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</si>
  <si>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</si>
  <si>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</si>
  <si>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</si>
  <si>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</si>
  <si>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</si>
  <si>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</si>
  <si>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</si>
  <si>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</si>
  <si>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</si>
  <si>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</si>
  <si>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</si>
  <si>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</si>
  <si>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</si>
  <si>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</si>
  <si>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</si>
  <si>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</si>
  <si>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</si>
  <si>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</si>
  <si>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</si>
  <si>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</si>
  <si>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</si>
  <si>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</si>
  <si>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</si>
  <si>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</si>
  <si>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</si>
  <si>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</si>
  <si>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</si>
  <si>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</si>
  <si>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</si>
  <si>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</si>
  <si>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</si>
  <si>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</si>
  <si>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</si>
  <si>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</si>
  <si>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</si>
  <si>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</si>
  <si>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</si>
  <si>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</si>
  <si>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</si>
  <si>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</si>
  <si>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</si>
  <si>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</si>
  <si>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</si>
  <si>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</si>
  <si>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</si>
  <si>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</si>
  <si>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</si>
  <si>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</si>
  <si>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</si>
  <si>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</si>
  <si>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</si>
  <si>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</si>
  <si>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</si>
  <si>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</si>
  <si>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</si>
  <si>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</si>
  <si>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</si>
  <si>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</si>
  <si>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</si>
  <si>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</si>
  <si>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</si>
  <si>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</si>
  <si>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</si>
  <si>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</si>
  <si>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</si>
  <si>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</si>
  <si>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</si>
  <si>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</si>
  <si>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</si>
  <si>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</si>
  <si>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</si>
  <si>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</si>
  <si>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</si>
  <si>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</si>
  <si>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</si>
  <si>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</si>
  <si>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</si>
  <si>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</si>
  <si>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</si>
  <si>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</si>
  <si>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</si>
  <si>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</si>
  <si>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</si>
  <si>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</si>
  <si>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</si>
  <si>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</si>
  <si>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</si>
  <si>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</si>
  <si>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</si>
  <si>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</si>
  <si>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</si>
  <si>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</si>
  <si>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</si>
  <si>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</si>
  <si>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</si>
  <si>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</si>
  <si>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</si>
  <si>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</si>
  <si>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</si>
  <si>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</si>
  <si>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</si>
  <si>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</si>
  <si>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</si>
  <si>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</si>
  <si>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</si>
  <si>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</si>
  <si>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</si>
  <si>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</si>
  <si>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</si>
  <si>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</si>
  <si>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</si>
  <si>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</si>
  <si>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</si>
  <si>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</si>
  <si>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</si>
  <si>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</si>
  <si>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</si>
  <si>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</si>
  <si>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</si>
  <si>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</si>
  <si>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</si>
  <si>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</si>
  <si>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</si>
  <si>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</si>
  <si>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</si>
  <si>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</si>
  <si>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</si>
  <si>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</si>
  <si>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</si>
  <si>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</si>
  <si>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</si>
  <si>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</si>
  <si>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</si>
  <si>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</si>
  <si>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</si>
  <si>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</si>
  <si>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</si>
  <si>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</si>
  <si>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</si>
  <si>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</si>
  <si>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</si>
  <si>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</si>
  <si>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</si>
  <si>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</si>
  <si>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</si>
  <si>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</si>
  <si>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法適用企業</t>
    <phoneticPr fontId="5"/>
  </si>
  <si>
    <t>森町公共下水道事業会計</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</si>
  <si>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</si>
  <si>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</si>
  <si>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</si>
  <si>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</si>
  <si>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</si>
  <si>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</si>
  <si>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</si>
  <si>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</si>
  <si>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</si>
  <si>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</si>
  <si>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</si>
  <si>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</si>
  <si>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</si>
  <si>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</si>
  <si>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</si>
  <si>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</si>
  <si>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</si>
  <si>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</si>
  <si>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</si>
  <si>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</si>
  <si>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</si>
  <si>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</si>
  <si>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</si>
  <si>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</si>
  <si>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</si>
  <si>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</si>
  <si>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</si>
  <si>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</si>
  <si>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</si>
  <si>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</si>
  <si>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</si>
  <si>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</si>
  <si>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</si>
  <si>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</si>
  <si>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</si>
  <si>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</si>
  <si>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</si>
  <si>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</si>
  <si>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</si>
  <si>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</si>
  <si>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</si>
  <si>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</si>
  <si>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</si>
  <si>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</si>
  <si>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</si>
  <si>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</si>
  <si>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</si>
  <si>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</si>
  <si>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</si>
  <si>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</si>
  <si>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</si>
  <si>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</si>
  <si>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</si>
  <si>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</si>
  <si>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</si>
  <si>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</si>
  <si>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</si>
  <si>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</si>
  <si>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</si>
  <si>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</si>
  <si>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</si>
  <si>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</si>
  <si>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</si>
  <si>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</si>
  <si>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森町介護サービス事業特別会計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</si>
  <si>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</si>
  <si>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</si>
  <si>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</si>
  <si>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</si>
  <si>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</si>
  <si>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</si>
  <si>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</si>
  <si>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</si>
  <si>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</si>
  <si>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</si>
  <si>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</si>
  <si>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</si>
  <si>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</si>
  <si>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</si>
  <si>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</si>
  <si>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</si>
  <si>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</si>
  <si>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</si>
  <si>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</si>
  <si>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</si>
  <si>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</si>
  <si>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</si>
  <si>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</si>
  <si>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</si>
  <si>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</si>
  <si>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</si>
  <si>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</si>
  <si>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</si>
  <si>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</si>
  <si>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</si>
  <si>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</si>
  <si>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</si>
  <si>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</si>
  <si>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</si>
  <si>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</si>
  <si>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</si>
  <si>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</si>
  <si>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</si>
  <si>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</si>
  <si>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</si>
  <si>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</si>
  <si>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</si>
  <si>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</si>
  <si>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</si>
  <si>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</si>
  <si>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</si>
  <si>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</si>
  <si>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</si>
  <si>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</si>
  <si>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</si>
  <si>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</si>
  <si>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</si>
  <si>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</si>
  <si>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</si>
  <si>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</si>
  <si>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</si>
  <si>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</si>
  <si>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</si>
  <si>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</si>
  <si>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</si>
  <si>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</si>
  <si>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</si>
  <si>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</si>
  <si>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</si>
  <si>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</si>
  <si>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</si>
  <si>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</si>
  <si>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</si>
  <si>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</si>
  <si>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</si>
  <si>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</si>
  <si>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</si>
  <si>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</si>
  <si>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</si>
  <si>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</si>
  <si>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</si>
  <si>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</si>
  <si>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</si>
  <si>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</si>
  <si>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</si>
  <si>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</si>
  <si>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</si>
  <si>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</si>
  <si>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</si>
  <si>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</si>
  <si>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1.87</t>
  </si>
  <si>
    <t>▲ 5.75</t>
  </si>
  <si>
    <t>▲ 0.02</t>
  </si>
  <si>
    <t>森町水道事業会計</t>
  </si>
  <si>
    <t>森町国民健康保険病院事業会計</t>
  </si>
  <si>
    <t>森町公共下水道事業会計</t>
  </si>
  <si>
    <t>一般会計</t>
  </si>
  <si>
    <t>森町国民健康保険特別会計</t>
  </si>
  <si>
    <t>森町介護サービス事業特別会計</t>
  </si>
  <si>
    <t>森町介護保険事業特別会計</t>
  </si>
  <si>
    <t>森町後期高齢者医療特別会計</t>
  </si>
  <si>
    <t>その他会計（赤字）</t>
  </si>
  <si>
    <t>その他会計（黒字）</t>
  </si>
  <si>
    <t>H25末</t>
    <phoneticPr fontId="5"/>
  </si>
  <si>
    <t>H26末</t>
    <phoneticPr fontId="5"/>
  </si>
  <si>
    <t>H27末</t>
    <phoneticPr fontId="5"/>
  </si>
  <si>
    <t>H28末</t>
    <phoneticPr fontId="5"/>
  </si>
  <si>
    <t>H29末</t>
    <phoneticPr fontId="5"/>
  </si>
  <si>
    <t>渡島廃棄物処理広域連合</t>
    <rPh sb="0" eb="11">
      <t>オシマハイキブツショリコウイキレンゴウ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</si>
  <si>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</si>
  <si>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</si>
  <si>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t>
    <phoneticPr fontId="2"/>
  </si>
  <si>
    <t>-</t>
    <phoneticPr fontId="2"/>
  </si>
  <si>
    <t>-</t>
    <phoneticPr fontId="2"/>
  </si>
  <si>
    <t>-</t>
    <phoneticPr fontId="2"/>
  </si>
  <si>
    <t>-</t>
    <phoneticPr fontId="2"/>
  </si>
  <si>
    <t>ふるさと応援基金</t>
    <rPh sb="4" eb="6">
      <t>オウエン</t>
    </rPh>
    <rPh sb="6" eb="8">
      <t>キキン</t>
    </rPh>
    <phoneticPr fontId="11"/>
  </si>
  <si>
    <t>地域振興基金</t>
    <rPh sb="0" eb="2">
      <t>チイキ</t>
    </rPh>
    <rPh sb="2" eb="4">
      <t>シンコウ</t>
    </rPh>
    <rPh sb="4" eb="6">
      <t>キキン</t>
    </rPh>
    <phoneticPr fontId="11"/>
  </si>
  <si>
    <t>定住対策促進基金</t>
    <rPh sb="0" eb="2">
      <t>テイジュウ</t>
    </rPh>
    <rPh sb="2" eb="4">
      <t>タイサク</t>
    </rPh>
    <rPh sb="4" eb="6">
      <t>ソクシン</t>
    </rPh>
    <rPh sb="6" eb="8">
      <t>キキン</t>
    </rPh>
    <phoneticPr fontId="18"/>
  </si>
  <si>
    <t>グリーンピア大沼施設整備等基金</t>
    <rPh sb="6" eb="8">
      <t>オオヌマ</t>
    </rPh>
    <rPh sb="8" eb="10">
      <t>シセツ</t>
    </rPh>
    <rPh sb="10" eb="12">
      <t>セイビ</t>
    </rPh>
    <rPh sb="12" eb="13">
      <t>トウ</t>
    </rPh>
    <rPh sb="13" eb="15">
      <t>キキン</t>
    </rPh>
    <phoneticPr fontId="18"/>
  </si>
  <si>
    <t>担い手育成支援事業基金</t>
    <rPh sb="0" eb="1">
      <t>ニナ</t>
    </rPh>
    <rPh sb="2" eb="3">
      <t>テ</t>
    </rPh>
    <rPh sb="3" eb="5">
      <t>イクセイ</t>
    </rPh>
    <rPh sb="5" eb="7">
      <t>シエン</t>
    </rPh>
    <rPh sb="7" eb="9">
      <t>ジギョウ</t>
    </rPh>
    <rPh sb="9" eb="11">
      <t>キキン</t>
    </rPh>
    <phoneticPr fontId="18"/>
  </si>
  <si>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</si>
  <si>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</si>
  <si>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</si>
  <si>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</si>
  <si>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</si>
  <si>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</si>
  <si>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</si>
  <si>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</si>
  <si>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高い水準あるが、平成20年度以降は大幅に投資事業を抑制していることから、近年は減少傾向にある。また、有形固定資産減価償却率も類似団体より高い水準であるが、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</si>
  <si>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</si>
  <si>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</si>
  <si>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</si>
  <si>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</si>
  <si>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</si>
  <si>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</si>
  <si>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を上回っている。主な要因は港湾施設整備や公営住宅整備、合併に伴う建設事業等に際し発行した地方債の残高が挙げられる。平成２０年度以降は大幅に投資事業を抑制していることから、近年は減少傾向にある。後世への負担を少しでも軽減するよう毎年度の元利償還額との均衡を踏まえて、地方債の新規発行を抑制しながら財政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</si>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</sst>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7BF9-448F-869E-C47AADA96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50470</c:v>
                </c:pt>
                <c:pt idx="1">
                  <c:v>29171</c:v>
                </c:pt>
                <c:pt idx="2">
                  <c:v>54782</c:v>
                </c:pt>
                <c:pt idx="3">
                  <c:v>110742</c:v>
                </c:pt>
                <c:pt idx="4">
                  <c:v>36833</c:v>
                </c:pt>
              </c:numCache>
            </c:numRef>
          </c:val>
          <c:smooth val="0"/>
          <c:extLst>
            <c:ext xmlns:c16="http://schemas.microsoft.com/office/drawing/2014/chart" uri="{C3380CC4-5D6E-409C-BE32-E72D297353CC}">
              <c16:uniqueId val="{00000001-7BF9-448F-869E-C47AADA96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c:v>
                </c:pt>
                <c:pt idx="1">
                  <c:v>1.41</c:v>
                </c:pt>
                <c:pt idx="2">
                  <c:v>1.21</c:v>
                </c:pt>
                <c:pt idx="3">
                  <c:v>1.3</c:v>
                </c:pt>
                <c:pt idx="4">
                  <c:v>1.31</c:v>
                </c:pt>
              </c:numCache>
            </c:numRef>
          </c:val>
          <c:extLst>
            <c:ext xmlns:c16="http://schemas.microsoft.com/office/drawing/2014/chart" uri="{C3380CC4-5D6E-409C-BE32-E72D297353CC}">
              <c16:uniqueId val="{00000000-9B43-4366-B9F7-45CDBFB1FB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28.81</c:v>
                </c:pt>
                <c:pt idx="1">
                  <c:v>28.98</c:v>
                </c:pt>
                <c:pt idx="2">
                  <c:v>28</c:v>
                </c:pt>
                <c:pt idx="3">
                  <c:v>22.71</c:v>
                </c:pt>
                <c:pt idx="4">
                  <c:v>23.5</c:v>
                </c:pt>
              </c:numCache>
            </c:numRef>
          </c:val>
          <c:extLst>
            <c:ext xmlns:c16="http://schemas.microsoft.com/office/drawing/2014/chart" uri="{C3380CC4-5D6E-409C-BE32-E72D297353CC}">
              <c16:uniqueId val="{00000001-9B43-4366-B9F7-45CDBFB1FB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0.76</c:v>
                </c:pt>
                <c:pt idx="2">
                  <c:v>-1.87</c:v>
                </c:pt>
                <c:pt idx="3">
                  <c:v>-5.75</c:v>
                </c:pt>
                <c:pt idx="4">
                  <c:v>-0.02</c:v>
                </c:pt>
              </c:numCache>
            </c:numRef>
          </c:val>
          <c:smooth val="0"/>
          <c:extLst>
            <c:ext xmlns:c16="http://schemas.microsoft.com/office/drawing/2014/chart" uri="{C3380CC4-5D6E-409C-BE32-E72D297353CC}">
              <c16:uniqueId val="{00000002-9B43-4366-B9F7-45CDBFB1FB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F39-462C-BAA6-A1E696168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39-462C-BAA6-A1E696168E73}"/>
            </c:ext>
          </c:extLst>
        </c:ser>
        <c:ser>
          <c:idx val="2"/>
          <c:order val="2"/>
          <c:tx>
            <c:strRef>
              <c:f>データシート!$A$29</c:f>
              <c:strCache>
                <c:ptCount val="1"/>
                <c:pt idx="0">
                  <c:v>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7F39-462C-BAA6-A1E696168E73}"/>
            </c:ext>
          </c:extLst>
        </c:ser>
        <c:ser>
          <c:idx val="3"/>
          <c:order val="3"/>
          <c:tx>
            <c:strRef>
              <c:f>データシート!$A$30</c:f>
              <c:strCache>
                <c:ptCount val="1"/>
                <c:pt idx="0">
                  <c:v>森町介護保険事業特別会計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F39-462C-BAA6-A1E696168E73}"/>
            </c:ext>
          </c:extLst>
        </c:ser>
        <c:ser>
          <c:idx val="4"/>
          <c:order val="4"/>
          <c:tx>
            <c:strRef>
              <c:f>データシート!$A$31</c:f>
              <c:strCache>
                <c:ptCount val="1"/>
                <c:pt idx="0">
                  <c:v>森町介護サービス事業特別会計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7F39-462C-BAA6-A1E696168E73}"/>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0.09</c:v>
                </c:pt>
                <c:pt idx="4">
                  <c:v>#N/A</c:v>
                </c:pt>
                <c:pt idx="5">
                  <c:v>7.0000000000000007E-2</c:v>
                </c:pt>
                <c:pt idx="6">
                  <c:v>#N/A</c:v>
                </c:pt>
                <c:pt idx="7">
                  <c:v>0.09</c:v>
                </c:pt>
                <c:pt idx="8">
                  <c:v>#N/A</c:v>
                </c:pt>
                <c:pt idx="9">
                  <c:v>0.04</c:v>
                </c:pt>
              </c:numCache>
            </c:numRef>
          </c:val>
          <c:extLst>
            <c:ext xmlns:c16="http://schemas.microsoft.com/office/drawing/2014/chart" uri="{C3380CC4-5D6E-409C-BE32-E72D297353CC}">
              <c16:uniqueId val="{00000005-7F39-462C-BAA6-A1E696168E7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1.28</c:v>
                </c:pt>
                <c:pt idx="2">
                  <c:v>#N/A</c:v>
                </c:pt>
                <c:pt idx="3">
                  <c:v>1.41</c:v>
                </c:pt>
                <c:pt idx="4">
                  <c:v>#N/A</c:v>
                </c:pt>
                <c:pt idx="5">
                  <c:v>1.21</c:v>
                </c:pt>
                <c:pt idx="6">
                  <c:v>#N/A</c:v>
                </c:pt>
                <c:pt idx="7">
                  <c:v>1.3</c:v>
                </c:pt>
                <c:pt idx="8">
                  <c:v>#N/A</c:v>
                </c:pt>
                <c:pt idx="9">
                  <c:v>1.31</c:v>
                </c:pt>
              </c:numCache>
            </c:numRef>
          </c:val>
          <c:extLst>
            <c:ext xmlns:c16="http://schemas.microsoft.com/office/drawing/2014/chart" uri="{C3380CC4-5D6E-409C-BE32-E72D297353CC}">
              <c16:uniqueId val="{00000006-7F39-462C-BAA6-A1E696168E73}"/>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2.63</c:v>
                </c:pt>
                <c:pt idx="2">
                  <c:v>#N/A</c:v>
                </c:pt>
                <c:pt idx="3">
                  <c:v>2.68</c:v>
                </c:pt>
                <c:pt idx="4">
                  <c:v>#N/A</c:v>
                </c:pt>
                <c:pt idx="5">
                  <c:v>2.86</c:v>
                </c:pt>
                <c:pt idx="6">
                  <c:v>#N/A</c:v>
                </c:pt>
                <c:pt idx="7">
                  <c:v>3</c:v>
                </c:pt>
                <c:pt idx="8">
                  <c:v>#N/A</c:v>
                </c:pt>
                <c:pt idx="9">
                  <c:v>3.2</c:v>
                </c:pt>
              </c:numCache>
            </c:numRef>
          </c:val>
          <c:extLst>
            <c:ext xmlns:c16="http://schemas.microsoft.com/office/drawing/2014/chart" uri="{C3380CC4-5D6E-409C-BE32-E72D297353CC}">
              <c16:uniqueId val="{00000007-7F39-462C-BAA6-A1E696168E73}"/>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0.67</c:v>
                </c:pt>
                <c:pt idx="2">
                  <c:v>#N/A</c:v>
                </c:pt>
                <c:pt idx="3">
                  <c:v>3.46</c:v>
                </c:pt>
                <c:pt idx="4">
                  <c:v>#N/A</c:v>
                </c:pt>
                <c:pt idx="5">
                  <c:v>3.82</c:v>
                </c:pt>
                <c:pt idx="6">
                  <c:v>#N/A</c:v>
                </c:pt>
                <c:pt idx="7">
                  <c:v>3.51</c:v>
                </c:pt>
                <c:pt idx="8">
                  <c:v>#N/A</c:v>
                </c:pt>
                <c:pt idx="9">
                  <c:v>4.1500000000000004</c:v>
                </c:pt>
              </c:numCache>
            </c:numRef>
          </c:val>
          <c:extLst>
            <c:ext xmlns:c16="http://schemas.microsoft.com/office/drawing/2014/chart" uri="{C3380CC4-5D6E-409C-BE32-E72D297353CC}">
              <c16:uniqueId val="{00000008-7F39-462C-BAA6-A1E696168E73}"/>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3.41</c:v>
                </c:pt>
                <c:pt idx="2">
                  <c:v>#N/A</c:v>
                </c:pt>
                <c:pt idx="3">
                  <c:v>3.65</c:v>
                </c:pt>
                <c:pt idx="4">
                  <c:v>#N/A</c:v>
                </c:pt>
                <c:pt idx="5">
                  <c:v>4.2300000000000004</c:v>
                </c:pt>
                <c:pt idx="6">
                  <c:v>#N/A</c:v>
                </c:pt>
                <c:pt idx="7">
                  <c:v>5.18</c:v>
                </c:pt>
                <c:pt idx="8">
                  <c:v>#N/A</c:v>
                </c:pt>
                <c:pt idx="9">
                  <c:v>5.92</c:v>
                </c:pt>
              </c:numCache>
            </c:numRef>
          </c:val>
          <c:extLst>
            <c:ext xmlns:c16="http://schemas.microsoft.com/office/drawing/2014/chart" uri="{C3380CC4-5D6E-409C-BE32-E72D297353CC}">
              <c16:uniqueId val="{00000009-7F39-462C-BAA6-A1E696168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1436</c:v>
                </c:pt>
                <c:pt idx="5">
                  <c:v>1408</c:v>
                </c:pt>
                <c:pt idx="8">
                  <c:v>1393</c:v>
                </c:pt>
                <c:pt idx="11">
                  <c:v>1342</c:v>
                </c:pt>
                <c:pt idx="14">
                  <c:v>1258</c:v>
                </c:pt>
              </c:numCache>
            </c:numRef>
          </c:val>
          <c:extLst>
            <c:ext xmlns:c16="http://schemas.microsoft.com/office/drawing/2014/chart" uri="{C3380CC4-5D6E-409C-BE32-E72D297353CC}">
              <c16:uniqueId val="{00000000-0E63-4B95-BFAA-B2972B891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63-4B95-BFAA-B2972B891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131</c:v>
                </c:pt>
                <c:pt idx="3">
                  <c:v>126</c:v>
                </c:pt>
                <c:pt idx="6">
                  <c:v>125</c:v>
                </c:pt>
                <c:pt idx="9">
                  <c:v>110</c:v>
                </c:pt>
                <c:pt idx="12">
                  <c:v>114</c:v>
                </c:pt>
              </c:numCache>
            </c:numRef>
          </c:val>
          <c:extLst>
            <c:ext xmlns:c16="http://schemas.microsoft.com/office/drawing/2014/chart" uri="{C3380CC4-5D6E-409C-BE32-E72D297353CC}">
              <c16:uniqueId val="{00000002-0E63-4B95-BFAA-B2972B891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c:v>
                </c:pt>
                <c:pt idx="3">
                  <c:v>58</c:v>
                </c:pt>
                <c:pt idx="6">
                  <c:v>59</c:v>
                </c:pt>
                <c:pt idx="9">
                  <c:v>43</c:v>
                </c:pt>
                <c:pt idx="12">
                  <c:v>0</c:v>
                </c:pt>
              </c:numCache>
            </c:numRef>
          </c:val>
          <c:extLst>
            <c:ext xmlns:c16="http://schemas.microsoft.com/office/drawing/2014/chart" uri="{C3380CC4-5D6E-409C-BE32-E72D297353CC}">
              <c16:uniqueId val="{00000003-0E63-4B95-BFAA-B2972B891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370</c:v>
                </c:pt>
                <c:pt idx="3">
                  <c:v>375</c:v>
                </c:pt>
                <c:pt idx="6">
                  <c:v>310</c:v>
                </c:pt>
                <c:pt idx="9">
                  <c:v>324</c:v>
                </c:pt>
                <c:pt idx="12">
                  <c:v>328</c:v>
                </c:pt>
              </c:numCache>
            </c:numRef>
          </c:val>
          <c:extLst>
            <c:ext xmlns:c16="http://schemas.microsoft.com/office/drawing/2014/chart" uri="{C3380CC4-5D6E-409C-BE32-E72D297353CC}">
              <c16:uniqueId val="{00000004-0E63-4B95-BFAA-B2972B891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63-4B95-BFAA-B2972B891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63-4B95-BFAA-B2972B891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1729</c:v>
                </c:pt>
                <c:pt idx="3">
                  <c:v>1660</c:v>
                </c:pt>
                <c:pt idx="6">
                  <c:v>1630</c:v>
                </c:pt>
                <c:pt idx="9">
                  <c:v>1611</c:v>
                </c:pt>
                <c:pt idx="12">
                  <c:v>1577</c:v>
                </c:pt>
              </c:numCache>
            </c:numRef>
          </c:val>
          <c:extLst>
            <c:ext xmlns:c16="http://schemas.microsoft.com/office/drawing/2014/chart" uri="{C3380CC4-5D6E-409C-BE32-E72D297353CC}">
              <c16:uniqueId val="{00000007-0E63-4B95-BFAA-B2972B891C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852</c:v>
                </c:pt>
                <c:pt idx="2">
                  <c:v>#N/A</c:v>
                </c:pt>
                <c:pt idx="3">
                  <c:v>#N/A</c:v>
                </c:pt>
                <c:pt idx="4">
                  <c:v>811</c:v>
                </c:pt>
                <c:pt idx="5">
                  <c:v>#N/A</c:v>
                </c:pt>
                <c:pt idx="6">
                  <c:v>#N/A</c:v>
                </c:pt>
                <c:pt idx="7">
                  <c:v>731</c:v>
                </c:pt>
                <c:pt idx="8">
                  <c:v>#N/A</c:v>
                </c:pt>
                <c:pt idx="9">
                  <c:v>#N/A</c:v>
                </c:pt>
                <c:pt idx="10">
                  <c:v>746</c:v>
                </c:pt>
                <c:pt idx="11">
                  <c:v>#N/A</c:v>
                </c:pt>
                <c:pt idx="12">
                  <c:v>#N/A</c:v>
                </c:pt>
                <c:pt idx="13">
                  <c:v>761</c:v>
                </c:pt>
                <c:pt idx="14">
                  <c:v>#N/A</c:v>
                </c:pt>
              </c:numCache>
            </c:numRef>
          </c:val>
          <c:smooth val="0"/>
          <c:extLst>
            <c:ext xmlns:c16="http://schemas.microsoft.com/office/drawing/2014/chart" uri="{C3380CC4-5D6E-409C-BE32-E72D297353CC}">
              <c16:uniqueId val="{00000008-0E63-4B95-BFAA-B2972B891C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11177</c:v>
                </c:pt>
                <c:pt idx="5">
                  <c:v>10497</c:v>
                </c:pt>
                <c:pt idx="8">
                  <c:v>9957</c:v>
                </c:pt>
                <c:pt idx="11">
                  <c:v>9892</c:v>
                </c:pt>
                <c:pt idx="14">
                  <c:v>9340</c:v>
                </c:pt>
              </c:numCache>
            </c:numRef>
          </c:val>
          <c:extLst>
            <c:ext xmlns:c16="http://schemas.microsoft.com/office/drawing/2014/chart" uri="{C3380CC4-5D6E-409C-BE32-E72D297353CC}">
              <c16:uniqueId val="{00000000-4407-407B-A9CB-D559932C7B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903</c:v>
                </c:pt>
                <c:pt idx="5">
                  <c:v>828</c:v>
                </c:pt>
                <c:pt idx="8">
                  <c:v>734</c:v>
                </c:pt>
                <c:pt idx="11">
                  <c:v>634</c:v>
                </c:pt>
                <c:pt idx="14">
                  <c:v>521</c:v>
                </c:pt>
              </c:numCache>
            </c:numRef>
          </c:val>
          <c:extLst>
            <c:ext xmlns:c16="http://schemas.microsoft.com/office/drawing/2014/chart" uri="{C3380CC4-5D6E-409C-BE32-E72D297353CC}">
              <c16:uniqueId val="{00000001-4407-407B-A9CB-D559932C7B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2244</c:v>
                </c:pt>
                <c:pt idx="5">
                  <c:v>2354</c:v>
                </c:pt>
                <c:pt idx="8">
                  <c:v>2430</c:v>
                </c:pt>
                <c:pt idx="11">
                  <c:v>2511</c:v>
                </c:pt>
                <c:pt idx="14">
                  <c:v>3205</c:v>
                </c:pt>
              </c:numCache>
            </c:numRef>
          </c:val>
          <c:extLst>
            <c:ext xmlns:c16="http://schemas.microsoft.com/office/drawing/2014/chart" uri="{C3380CC4-5D6E-409C-BE32-E72D297353CC}">
              <c16:uniqueId val="{00000002-4407-407B-A9CB-D559932C7B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07-407B-A9CB-D559932C7B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07-407B-A9CB-D559932C7B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07-407B-A9CB-D559932C7B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2228</c:v>
                </c:pt>
                <c:pt idx="3">
                  <c:v>2001</c:v>
                </c:pt>
                <c:pt idx="6">
                  <c:v>2002</c:v>
                </c:pt>
                <c:pt idx="9">
                  <c:v>1891</c:v>
                </c:pt>
                <c:pt idx="12">
                  <c:v>1735</c:v>
                </c:pt>
              </c:numCache>
            </c:numRef>
          </c:val>
          <c:extLst>
            <c:ext xmlns:c16="http://schemas.microsoft.com/office/drawing/2014/chart" uri="{C3380CC4-5D6E-409C-BE32-E72D297353CC}">
              <c16:uniqueId val="{00000006-4407-407B-A9CB-D559932C7B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158</c:v>
                </c:pt>
                <c:pt idx="3">
                  <c:v>101</c:v>
                </c:pt>
                <c:pt idx="6">
                  <c:v>42</c:v>
                </c:pt>
                <c:pt idx="9">
                  <c:v>0</c:v>
                </c:pt>
                <c:pt idx="12">
                  <c:v>25</c:v>
                </c:pt>
              </c:numCache>
            </c:numRef>
          </c:val>
          <c:extLst>
            <c:ext xmlns:c16="http://schemas.microsoft.com/office/drawing/2014/chart" uri="{C3380CC4-5D6E-409C-BE32-E72D297353CC}">
              <c16:uniqueId val="{00000007-4407-407B-A9CB-D559932C7B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4300</c:v>
                </c:pt>
                <c:pt idx="3">
                  <c:v>4055</c:v>
                </c:pt>
                <c:pt idx="6">
                  <c:v>3612</c:v>
                </c:pt>
                <c:pt idx="9">
                  <c:v>3190</c:v>
                </c:pt>
                <c:pt idx="12">
                  <c:v>2860</c:v>
                </c:pt>
              </c:numCache>
            </c:numRef>
          </c:val>
          <c:extLst>
            <c:ext xmlns:c16="http://schemas.microsoft.com/office/drawing/2014/chart" uri="{C3380CC4-5D6E-409C-BE32-E72D297353CC}">
              <c16:uniqueId val="{00000008-4407-407B-A9CB-D559932C7B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815</c:v>
                </c:pt>
                <c:pt idx="3">
                  <c:v>669</c:v>
                </c:pt>
                <c:pt idx="6">
                  <c:v>520</c:v>
                </c:pt>
                <c:pt idx="9">
                  <c:v>665</c:v>
                </c:pt>
                <c:pt idx="12">
                  <c:v>511</c:v>
                </c:pt>
              </c:numCache>
            </c:numRef>
          </c:val>
          <c:extLst>
            <c:ext xmlns:c16="http://schemas.microsoft.com/office/drawing/2014/chart" uri="{C3380CC4-5D6E-409C-BE32-E72D297353CC}">
              <c16:uniqueId val="{00000009-4407-407B-A9CB-D559932C7B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12960</c:v>
                </c:pt>
                <c:pt idx="3">
                  <c:v>11945</c:v>
                </c:pt>
                <c:pt idx="6">
                  <c:v>11212</c:v>
                </c:pt>
                <c:pt idx="9">
                  <c:v>11144</c:v>
                </c:pt>
                <c:pt idx="12">
                  <c:v>10256</c:v>
                </c:pt>
              </c:numCache>
            </c:numRef>
          </c:val>
          <c:extLst>
            <c:ext xmlns:c16="http://schemas.microsoft.com/office/drawing/2014/chart" uri="{C3380CC4-5D6E-409C-BE32-E72D297353CC}">
              <c16:uniqueId val="{0000000A-4407-407B-A9CB-D559932C7B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6137</c:v>
                </c:pt>
                <c:pt idx="2">
                  <c:v>#N/A</c:v>
                </c:pt>
                <c:pt idx="3">
                  <c:v>#N/A</c:v>
                </c:pt>
                <c:pt idx="4">
                  <c:v>5091</c:v>
                </c:pt>
                <c:pt idx="5">
                  <c:v>#N/A</c:v>
                </c:pt>
                <c:pt idx="6">
                  <c:v>#N/A</c:v>
                </c:pt>
                <c:pt idx="7">
                  <c:v>4267</c:v>
                </c:pt>
                <c:pt idx="8">
                  <c:v>#N/A</c:v>
                </c:pt>
                <c:pt idx="9">
                  <c:v>#N/A</c:v>
                </c:pt>
                <c:pt idx="10">
                  <c:v>3851</c:v>
                </c:pt>
                <c:pt idx="11">
                  <c:v>#N/A</c:v>
                </c:pt>
                <c:pt idx="12">
                  <c:v>#N/A</c:v>
                </c:pt>
                <c:pt idx="13">
                  <c:v>2321</c:v>
                </c:pt>
                <c:pt idx="14">
                  <c:v>#N/A</c:v>
                </c:pt>
              </c:numCache>
            </c:numRef>
          </c:val>
          <c:smooth val="0"/>
          <c:extLst>
            <c:ext xmlns:c16="http://schemas.microsoft.com/office/drawing/2014/chart" uri="{C3380CC4-5D6E-409C-BE32-E72D297353CC}">
              <c16:uniqueId val="{0000000B-4407-407B-A9CB-D559932C7B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1857</c:v>
                </c:pt>
                <c:pt idx="1">
                  <c:v>1478</c:v>
                </c:pt>
                <c:pt idx="2">
                  <c:v>1479</c:v>
                </c:pt>
              </c:numCache>
            </c:numRef>
          </c:val>
          <c:extLst>
            <c:ext xmlns:c16="http://schemas.microsoft.com/office/drawing/2014/chart" uri="{C3380CC4-5D6E-409C-BE32-E72D297353CC}">
              <c16:uniqueId val="{00000000-6E72-4C89-A369-F9651770D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0</c:v>
                </c:pt>
                <c:pt idx="2">
                  <c:v>0</c:v>
                </c:pt>
              </c:numCache>
            </c:numRef>
          </c:val>
          <c:extLst>
            <c:ext xmlns:c16="http://schemas.microsoft.com/office/drawing/2014/chart" uri="{C3380CC4-5D6E-409C-BE32-E72D297353CC}">
              <c16:uniqueId val="{00000001-6E72-4C89-A369-F9651770D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1076</c:v>
                </c:pt>
                <c:pt idx="1">
                  <c:v>1447</c:v>
                </c:pt>
                <c:pt idx="2">
                  <c:v>2030</c:v>
                </c:pt>
              </c:numCache>
            </c:numRef>
          </c:val>
          <c:extLst>
            <c:ext xmlns:c16="http://schemas.microsoft.com/office/drawing/2014/chart" uri="{C3380CC4-5D6E-409C-BE32-E72D297353CC}">
              <c16:uniqueId val="{00000002-6E72-4C89-A369-F9651770D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{5DABDDE7-6EF3-4662-8A8E-F102F73532DB}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C41-480F-B236-69A7EAB5B7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{855DCFF2-F6AA-44D3-9472-810E2EBF5B74}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41-480F-B236-69A7EAB5B7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{1CB0DF89-3681-412E-B349-ABD66208C912}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41-480F-B236-69A7EAB5B7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{A268C46F-006B-4638-9752-4369E7E15820}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41-480F-B236-69A7EAB5B7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{1BFC3CA9-B8DA-40EB-88B8-6803F1B65B35}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41-480F-B236-69A7EAB5B7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{B26AAF9F-A164-41E7-923C-D23A376FEDF0}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C41-480F-B236-69A7EAB5B7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{A23FF7D4-678B-4618-B1C5-FD635FB07323}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C41-480F-B236-69A7EAB5B7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{87B3DFA7-590F-40D5-92F9-D5B635381259}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C41-480F-B236-69A7EAB5B7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{37A07C09-55FD-4FAA-BA20-CE36BBAC72AE}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C41-480F-B236-69A7EAB5B7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65.900000000000006</c:v>
                </c:pt>
                <c:pt idx="24">
                  <c:v>67.400000000000006</c:v>
                </c:pt>
                <c:pt idx="32">
                  <c:v>68.8</c:v>
                </c:pt>
              </c:numCache>
            </c:numRef>
          </c:xVal>
          <c:yVal>
            <c:numRef>
              <c:f>公会計指標分析・財政指標組合せ分析表!$BP$51:$DC$51</c:f>
              <c:numCache>
                <c:formatCode>#,##0.0;"▲ "#,##0.0</c:formatCode>
                <c:ptCount val="40"/>
                <c:pt idx="8">
                  <c:v>93</c:v>
                </c:pt>
                <c:pt idx="16">
                  <c:v>79.8</c:v>
                </c:pt>
                <c:pt idx="24">
                  <c:v>73.099999999999994</c:v>
                </c:pt>
                <c:pt idx="32">
                  <c:v>45.4</c:v>
                </c:pt>
              </c:numCache>
            </c:numRef>
          </c:yVal>
          <c:smooth val="0"/>
          <c:extLst>
            <c:ext xmlns:c16="http://schemas.microsoft.com/office/drawing/2014/chart" uri="{C3380CC4-5D6E-409C-BE32-E72D297353CC}">
              <c16:uniqueId val="{00000009-CC41-480F-B236-69A7EAB5B7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{76E54500-320D-40AC-BC4C-72AAFCA2730D}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C41-480F-B236-69A7EAB5B7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{921296D6-3656-4D93-916C-C078523A8234}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41-480F-B236-69A7EAB5B7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{854B7E20-E85D-4D67-B46F-2213C87AB407}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41-480F-B236-69A7EAB5B7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{4C3029DB-9560-4B3B-9AC6-ED1B4940AB86}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41-480F-B236-69A7EAB5B7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{B068CB3B-3C07-451B-A033-BD889B9A57B1}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41-480F-B236-69A7EAB5B7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{54279B3C-A3E3-4C9C-8736-5275D68E04FB}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C41-480F-B236-69A7EAB5B7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{126CFDE8-26E3-4A42-9599-38C450A9FAEC}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C41-480F-B236-69A7EAB5B7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{E0504BAD-C611-4130-9AB8-F374C1A8B200}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C41-480F-B236-69A7EAB5B7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{DC6266FF-FBC6-4924-B38F-FEE2261A058E}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C41-480F-B236-69A7EAB5B7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CC41-480F-B236-69A7EAB5B773}"/>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{49CBFB75-8CF0-43AA-8F96-4F1A1EBA658F}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A5-42B2-8A87-B41B9655D4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{BA9E87D1-4DF9-425F-A633-0E9761DCB445}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A5-42B2-8A87-B41B9655D4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{80131B19-3465-4AAD-B6E1-EBAA5EBD5BF3}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A5-42B2-8A87-B41B9655D4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{55DC201E-A307-4D47-999C-E15A4088856A}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A5-42B2-8A87-B41B9655D4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{D9DB19A6-6DD4-4DE0-AB7E-A8038238F8DB}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A5-42B2-8A87-B41B9655D42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{AB75B2F0-CF18-4C44-935D-C55B0A62C3BB}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A5-42B2-8A87-B41B9655D42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{689D68DA-1EDA-49ED-BA80-920321254139}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A5-42B2-8A87-B41B9655D42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{CE84F110-D0F1-4C92-8C8A-8A12E47186FC}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A5-42B2-8A87-B41B9655D42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{DD5C3FDD-DF55-48C5-9CC8-9BD44F7511DD}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A5-42B2-8A87-B41B9655D4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15.7</c:v>
                </c:pt>
                <c:pt idx="16">
                  <c:v>14.8</c:v>
                </c:pt>
                <c:pt idx="24">
                  <c:v>14.2</c:v>
                </c:pt>
                <c:pt idx="32">
                  <c:v>14.2</c:v>
                </c:pt>
              </c:numCache>
            </c:numRef>
          </c:xVal>
          <c:yVal>
            <c:numRef>
              <c:f>公会計指標分析・財政指標組合せ分析表!$BP$73:$DC$73</c:f>
              <c:numCache>
                <c:formatCode>#,##0.0;"▲ "#,##0.0</c:formatCode>
                <c:ptCount val="40"/>
                <c:pt idx="0">
                  <c:v>114.8</c:v>
                </c:pt>
                <c:pt idx="8">
                  <c:v>93</c:v>
                </c:pt>
                <c:pt idx="16">
                  <c:v>79.8</c:v>
                </c:pt>
                <c:pt idx="24">
                  <c:v>73.099999999999994</c:v>
                </c:pt>
                <c:pt idx="32">
                  <c:v>45.4</c:v>
                </c:pt>
              </c:numCache>
            </c:numRef>
          </c:yVal>
          <c:smooth val="0"/>
          <c:extLst>
            <c:ext xmlns:c16="http://schemas.microsoft.com/office/drawing/2014/chart" uri="{C3380CC4-5D6E-409C-BE32-E72D297353CC}">
              <c16:uniqueId val="{00000009-1EA5-42B2-8A87-B41B9655D4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{0B604B94-8AB1-47D0-BB0F-BCF777373D74}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A5-42B2-8A87-B41B9655D4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{B02B2EF1-6A17-4F05-BF8D-C527AC6E803A}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A5-42B2-8A87-B41B9655D4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{5623311B-7F82-4F8C-A535-830B7CEF4F5B}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A5-42B2-8A87-B41B9655D4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{31FA6BA8-6591-4CEF-AF38-8BD1C28C0D31}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A5-42B2-8A87-B41B9655D4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{DA14A586-E605-4BA4-8B0C-1129F8FDCCB8}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A5-42B2-8A87-B41B9655D42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{0476FB06-6B2D-4E50-BE27-B09451F6F0A6}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A5-42B2-8A87-B41B9655D422}"/>
                </c:ext>
              </c:extLst>
            </c:dLbl>
            <c:dLbl>
              <c:idx val="16"/>
              <c:layout>
                <c:manualLayout>
                  <c:x val="-2.809065397586818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{223CAFE0-DA52-4C0B-9F7A-BD530704CC59}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A5-42B2-8A87-B41B9655D422}"/>
                </c:ext>
              </c:extLst>
            </c:dLbl>
            <c:dLbl>
              <c:idx val="24"/>
              <c:layout>
                <c:manualLayout>
                  <c:x val="-3.530532926235308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{999F6C80-5AA0-415E-9527-5C582D4B81A3}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A5-42B2-8A87-B41B9655D422}"/>
                </c:ext>
              </c:extLst>
            </c:dLbl>
            <c:dLbl>
              <c:idx val="32"/>
              <c:layout>
                <c:manualLayout>
                  <c:x val="-3.1697991619110633E-2"/>
                  <c:y val="-4.349592131553577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{5A3630B8-D687-49BF-BDDA-05A66A0CBB72}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A5-42B2-8A87-B41B9655D4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1EA5-42B2-8A87-B41B9655D422}"/>
            </c:ext>
          </c:extLst>
        </c:ser>
        <c:dLbls>
          <c:showLegendKey val="0"/>
          <c:showVal val="1"/>
          <c:showCatName val="0"/>
          <c:showSerName val="0"/>
          <c:showPercent val="0"/>
          <c:showBubbleSize val="0"/>
        </c:dLbls>
        <c:axId val="84219776"/>
        <c:axId val="84234240"/>
      </c:scatterChart>
      <c:valAx>
        <c:axId val="84219776"/>
        <c:scaling>
          <c:orientation val="minMax"/>
          <c:max val="16.90000000000000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人口の減少や長引く景気低迷により財政基盤が弱いことから</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日の合併により職員数が増加したが、退職者不補充等による職員数の削減のほか、平成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年度までの３年間、職員給与独自抑制措置を講じた。</a:t>
          </a:r>
        </a:p>
        <a:p>
          <a:r>
            <a:rPr kumimoji="1" lang="ja-JP" altLang="en-US" sz="1300">
              <a:latin typeface="ＭＳ Ｐゴシック" panose="020B0600070205080204" pitchFamily="50" charset="-128"/>
              <a:ea typeface="ＭＳ Ｐゴシック" panose="020B0600070205080204" pitchFamily="50" charset="-128"/>
            </a:rPr>
            <a:t>今後も歳出の徹底した見直しを図るとともに、町税等の徴収率向上対策を中心に据えながら歳入確保に努める。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合併に伴う職員数及び公債費の増加により、類似団体平均を上回っている。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職員給与独自抑制措置（平成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％削減）により、一時的に改善傾向が見られたものの、普通交付税の減少に伴い経常一般財源が減少したことが、経常収支比率上昇の要因となっている。</a:t>
          </a:r>
        </a:p>
        <a:p>
          <a:r>
            <a:rPr kumimoji="1" lang="ja-JP" altLang="en-US" sz="1300">
              <a:latin typeface="ＭＳ Ｐゴシック" panose="020B0600070205080204" pitchFamily="50" charset="-128"/>
              <a:ea typeface="ＭＳ Ｐゴシック" panose="020B0600070205080204" pitchFamily="50" charset="-128"/>
            </a:rPr>
            <a:t>今後も合併効果によるスリム化、投資的経費の抑制、徹底した経常経費の削減、自主財源確保対策に努めることにより数値低下を目標とする。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135890</xdr:rowOff>
    </xdr:to>
    <xdr:cxnSp macro="">
      <xdr:nvCxnSpPr>
        <xdr:cNvPr id="128" name="直線コネクタ 127"/>
        <xdr:cNvCxnSpPr/>
      </xdr:nvCxnSpPr>
      <xdr:spPr>
        <a:xfrm flipV="1">
          <a:off x="4114800" y="1101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135890</xdr:rowOff>
    </xdr:to>
    <xdr:cxnSp macro="">
      <xdr:nvCxnSpPr>
        <xdr:cNvPr id="131" name="直線コネクタ 130"/>
        <xdr:cNvCxnSpPr/>
      </xdr:nvCxnSpPr>
      <xdr:spPr>
        <a:xfrm>
          <a:off x="3225800" y="1097597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3175</xdr:rowOff>
    </xdr:to>
    <xdr:cxnSp macro="">
      <xdr:nvCxnSpPr>
        <xdr:cNvPr id="134" name="直線コネクタ 133"/>
        <xdr:cNvCxnSpPr/>
      </xdr:nvCxnSpPr>
      <xdr:spPr>
        <a:xfrm>
          <a:off x="2336800" y="108975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96203</xdr:rowOff>
    </xdr:from>
    <xdr:to>
      <xdr:col>11</xdr:col>
      <xdr:colOff>31750</xdr:colOff>
      <xdr:row>64</xdr:row>
      <xdr:rowOff>51435</xdr:rowOff>
    </xdr:to>
    <xdr:cxnSp macro="">
      <xdr:nvCxnSpPr>
        <xdr:cNvPr id="137" name="直線コネクタ 136"/>
        <xdr:cNvCxnSpPr/>
      </xdr:nvCxnSpPr>
      <xdr:spPr>
        <a:xfrm flipV="1">
          <a:off x="1447800" y="1089755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1" name="テキスト ボックス 140"/>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7" name="楕円 146"/>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8"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49" name="楕円 148"/>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0" name="テキスト ボックス 149"/>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3" name="楕円 152"/>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54" name="テキスト ボックス 153"/>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類似団体平均に比べ高くなっているのは、主に人件費を要因としており、平成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日の合併に伴う職員数の増加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や保育所施設への人員配置や消防本部・消防署の単独設置も大きな要因となっている。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年度と大幅に増額となっているのは、ふるさと応援寄附金事業の経費増加によるものである。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120810</xdr:rowOff>
    </xdr:from>
    <xdr:to>
      <xdr:col>23</xdr:col>
      <xdr:colOff>133350</xdr:colOff>
      <xdr:row>89</xdr:row>
      <xdr:rowOff>19180</xdr:rowOff>
    </xdr:to>
    <xdr:cxnSp macro="">
      <xdr:nvCxnSpPr>
        <xdr:cNvPr id="193" name="直線コネクタ 192"/>
        <xdr:cNvCxnSpPr/>
      </xdr:nvCxnSpPr>
      <xdr:spPr>
        <a:xfrm>
          <a:off x="4114800" y="14694060"/>
          <a:ext cx="838200" cy="5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80006</xdr:rowOff>
    </xdr:from>
    <xdr:to>
      <xdr:col>19</xdr:col>
      <xdr:colOff>133350</xdr:colOff>
      <xdr:row>85</xdr:row>
      <xdr:rowOff>120810</xdr:rowOff>
    </xdr:to>
    <xdr:cxnSp macro="">
      <xdr:nvCxnSpPr>
        <xdr:cNvPr id="196" name="直線コネクタ 195"/>
        <xdr:cNvCxnSpPr/>
      </xdr:nvCxnSpPr>
      <xdr:spPr>
        <a:xfrm>
          <a:off x="3225800" y="14310356"/>
          <a:ext cx="889000" cy="3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114074</xdr:rowOff>
    </xdr:from>
    <xdr:to>
      <xdr:col>15</xdr:col>
      <xdr:colOff>82550</xdr:colOff>
      <xdr:row>83</xdr:row>
      <xdr:rowOff>80006</xdr:rowOff>
    </xdr:to>
    <xdr:cxnSp macro="">
      <xdr:nvCxnSpPr>
        <xdr:cNvPr id="199" name="直線コネクタ 198"/>
        <xdr:cNvCxnSpPr/>
      </xdr:nvCxnSpPr>
      <xdr:spPr>
        <a:xfrm>
          <a:off x="2336800" y="14172974"/>
          <a:ext cx="889000" cy="1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74144</xdr:rowOff>
    </xdr:from>
    <xdr:to>
      <xdr:col>11</xdr:col>
      <xdr:colOff>31750</xdr:colOff>
      <xdr:row>82</xdr:row>
      <xdr:rowOff>114074</xdr:rowOff>
    </xdr:to>
    <xdr:cxnSp macro="">
      <xdr:nvCxnSpPr>
        <xdr:cNvPr id="202" name="直線コネクタ 201"/>
        <xdr:cNvCxnSpPr/>
      </xdr:nvCxnSpPr>
      <xdr:spPr>
        <a:xfrm>
          <a:off x="1447800" y="14133044"/>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139830</xdr:rowOff>
    </xdr:from>
    <xdr:to>
      <xdr:col>23</xdr:col>
      <xdr:colOff>184150</xdr:colOff>
      <xdr:row>89</xdr:row>
      <xdr:rowOff>69980</xdr:rowOff>
    </xdr:to>
    <xdr:sp macro="" textlink="">
      <xdr:nvSpPr>
        <xdr:cNvPr id="212" name="楕円 211"/>
        <xdr:cNvSpPr/>
      </xdr:nvSpPr>
      <xdr:spPr>
        <a:xfrm>
          <a:off x="4902200" y="152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35707</xdr:rowOff>
    </xdr:from>
    <xdr:ext cx="762000" cy="259045"/>
    <xdr:sp macro="" textlink="">
      <xdr:nvSpPr>
        <xdr:cNvPr id="213" name="人件費・物件費等の状況該当値テキスト"/>
        <xdr:cNvSpPr txBox="1"/>
      </xdr:nvSpPr>
      <xdr:spPr>
        <a:xfrm>
          <a:off x="5041900" y="151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70010</xdr:rowOff>
    </xdr:from>
    <xdr:to>
      <xdr:col>19</xdr:col>
      <xdr:colOff>184150</xdr:colOff>
      <xdr:row>86</xdr:row>
      <xdr:rowOff>160</xdr:rowOff>
    </xdr:to>
    <xdr:sp macro="" textlink="">
      <xdr:nvSpPr>
        <xdr:cNvPr id="214" name="楕円 213"/>
        <xdr:cNvSpPr/>
      </xdr:nvSpPr>
      <xdr:spPr>
        <a:xfrm>
          <a:off x="4064000" y="146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156387</xdr:rowOff>
    </xdr:from>
    <xdr:ext cx="736600" cy="259045"/>
    <xdr:sp macro="" textlink="">
      <xdr:nvSpPr>
        <xdr:cNvPr id="215" name="テキスト ボックス 214"/>
        <xdr:cNvSpPr txBox="1"/>
      </xdr:nvSpPr>
      <xdr:spPr>
        <a:xfrm>
          <a:off x="3733800" y="1472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29206</xdr:rowOff>
    </xdr:from>
    <xdr:to>
      <xdr:col>15</xdr:col>
      <xdr:colOff>133350</xdr:colOff>
      <xdr:row>83</xdr:row>
      <xdr:rowOff>130806</xdr:rowOff>
    </xdr:to>
    <xdr:sp macro="" textlink="">
      <xdr:nvSpPr>
        <xdr:cNvPr id="216" name="楕円 215"/>
        <xdr:cNvSpPr/>
      </xdr:nvSpPr>
      <xdr:spPr>
        <a:xfrm>
          <a:off x="3175000" y="142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115583</xdr:rowOff>
    </xdr:from>
    <xdr:ext cx="762000" cy="259045"/>
    <xdr:sp macro="" textlink="">
      <xdr:nvSpPr>
        <xdr:cNvPr id="217" name="テキスト ボックス 216"/>
        <xdr:cNvSpPr txBox="1"/>
      </xdr:nvSpPr>
      <xdr:spPr>
        <a:xfrm>
          <a:off x="2844800" y="143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63274</xdr:rowOff>
    </xdr:from>
    <xdr:to>
      <xdr:col>11</xdr:col>
      <xdr:colOff>82550</xdr:colOff>
      <xdr:row>82</xdr:row>
      <xdr:rowOff>164874</xdr:rowOff>
    </xdr:to>
    <xdr:sp macro="" textlink="">
      <xdr:nvSpPr>
        <xdr:cNvPr id="218" name="楕円 217"/>
        <xdr:cNvSpPr/>
      </xdr:nvSpPr>
      <xdr:spPr>
        <a:xfrm>
          <a:off x="2286000" y="141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149651</xdr:rowOff>
    </xdr:from>
    <xdr:ext cx="762000" cy="259045"/>
    <xdr:sp macro="" textlink="">
      <xdr:nvSpPr>
        <xdr:cNvPr id="219" name="テキスト ボックス 218"/>
        <xdr:cNvSpPr txBox="1"/>
      </xdr:nvSpPr>
      <xdr:spPr>
        <a:xfrm>
          <a:off x="1955800" y="1420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23344</xdr:rowOff>
    </xdr:from>
    <xdr:to>
      <xdr:col>7</xdr:col>
      <xdr:colOff>31750</xdr:colOff>
      <xdr:row>82</xdr:row>
      <xdr:rowOff>124944</xdr:rowOff>
    </xdr:to>
    <xdr:sp macro="" textlink="">
      <xdr:nvSpPr>
        <xdr:cNvPr id="220" name="楕円 219"/>
        <xdr:cNvSpPr/>
      </xdr:nvSpPr>
      <xdr:spPr>
        <a:xfrm>
          <a:off x="1397000" y="140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109721</xdr:rowOff>
    </xdr:from>
    <xdr:ext cx="762000" cy="259045"/>
    <xdr:sp macro="" textlink="">
      <xdr:nvSpPr>
        <xdr:cNvPr id="221" name="テキスト ボックス 220"/>
        <xdr:cNvSpPr txBox="1"/>
      </xdr:nvSpPr>
      <xdr:spPr>
        <a:xfrm>
          <a:off x="1066800" y="141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日付け給与構造改革導入に加え、定年等退職者の増（欠員不補充）により、若干の数値改善が図られてきたが、給与構造改革導入時期が遅れたことが、類似団体平均を上回る要因となっていた。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年間は、給与独自抑制措置（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％削減）を導入したことにより類似団体の中では最低水準となったが、平成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年度からは給与独自抑制措置の終了により、ラスパイレス指数が上昇した。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131234</xdr:rowOff>
    </xdr:to>
    <xdr:cxnSp macro="">
      <xdr:nvCxnSpPr>
        <xdr:cNvPr id="255" name="直線コネクタ 254"/>
        <xdr:cNvCxnSpPr/>
      </xdr:nvCxnSpPr>
      <xdr:spPr>
        <a:xfrm flipV="1">
          <a:off x="16179800" y="150339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13405</xdr:rowOff>
    </xdr:to>
    <xdr:cxnSp macro="">
      <xdr:nvCxnSpPr>
        <xdr:cNvPr id="258" name="直線コネクタ 257"/>
        <xdr:cNvCxnSpPr/>
      </xdr:nvCxnSpPr>
      <xdr:spPr>
        <a:xfrm flipV="1">
          <a:off x="15290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13405</xdr:rowOff>
    </xdr:to>
    <xdr:cxnSp macro="">
      <xdr:nvCxnSpPr>
        <xdr:cNvPr id="261" name="直線コネクタ 260"/>
        <xdr:cNvCxnSpPr/>
      </xdr:nvCxnSpPr>
      <xdr:spPr>
        <a:xfrm>
          <a:off x="14401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26811</xdr:rowOff>
    </xdr:to>
    <xdr:cxnSp macro="">
      <xdr:nvCxnSpPr>
        <xdr:cNvPr id="264" name="直線コネクタ 263"/>
        <xdr:cNvCxnSpPr/>
      </xdr:nvCxnSpPr>
      <xdr:spPr>
        <a:xfrm flipV="1">
          <a:off x="13512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4" name="楕円 273"/>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5"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2" name="楕円 281"/>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3" name="テキスト ボックス 282"/>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日に旧森町と旧砂原町が合併し、「新森町」となったことに伴う職員数の増及び保育所への保育士等の配置や消防本部・消防署の単独設置が類似団体平均を上回る主な要因となっている。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今後は財政状況や退職の状況及び業務内容を勘案しつつ、定員合理化に努める。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134690</xdr:rowOff>
    </xdr:from>
    <xdr:to>
      <xdr:col>81</xdr:col>
      <xdr:colOff>44450</xdr:colOff>
      <xdr:row>66</xdr:row>
      <xdr:rowOff>65123</xdr:rowOff>
    </xdr:to>
    <xdr:cxnSp macro="">
      <xdr:nvCxnSpPr>
        <xdr:cNvPr id="318" name="直線コネクタ 317"/>
        <xdr:cNvCxnSpPr/>
      </xdr:nvCxnSpPr>
      <xdr:spPr>
        <a:xfrm>
          <a:off x="16179800" y="11278940"/>
          <a:ext cx="838200" cy="1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87771</xdr:rowOff>
    </xdr:from>
    <xdr:to>
      <xdr:col>77</xdr:col>
      <xdr:colOff>44450</xdr:colOff>
      <xdr:row>65</xdr:row>
      <xdr:rowOff>134690</xdr:rowOff>
    </xdr:to>
    <xdr:cxnSp macro="">
      <xdr:nvCxnSpPr>
        <xdr:cNvPr id="321" name="直線コネクタ 320"/>
        <xdr:cNvCxnSpPr/>
      </xdr:nvCxnSpPr>
      <xdr:spPr>
        <a:xfrm>
          <a:off x="15290800" y="11232021"/>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169404</xdr:rowOff>
    </xdr:from>
    <xdr:to>
      <xdr:col>72</xdr:col>
      <xdr:colOff>203200</xdr:colOff>
      <xdr:row>65</xdr:row>
      <xdr:rowOff>87771</xdr:rowOff>
    </xdr:to>
    <xdr:cxnSp macro="">
      <xdr:nvCxnSpPr>
        <xdr:cNvPr id="324" name="直線コネクタ 323"/>
        <xdr:cNvCxnSpPr/>
      </xdr:nvCxnSpPr>
      <xdr:spPr>
        <a:xfrm>
          <a:off x="14401800" y="11142204"/>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137230</xdr:rowOff>
    </xdr:from>
    <xdr:to>
      <xdr:col>68</xdr:col>
      <xdr:colOff>152400</xdr:colOff>
      <xdr:row>64</xdr:row>
      <xdr:rowOff>169404</xdr:rowOff>
    </xdr:to>
    <xdr:cxnSp macro="">
      <xdr:nvCxnSpPr>
        <xdr:cNvPr id="327" name="直線コネクタ 326"/>
        <xdr:cNvCxnSpPr/>
      </xdr:nvCxnSpPr>
      <xdr:spPr>
        <a:xfrm>
          <a:off x="13512800" y="111100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14323</xdr:rowOff>
    </xdr:from>
    <xdr:to>
      <xdr:col>81</xdr:col>
      <xdr:colOff>95250</xdr:colOff>
      <xdr:row>66</xdr:row>
      <xdr:rowOff>115923</xdr:rowOff>
    </xdr:to>
    <xdr:sp macro="" textlink="">
      <xdr:nvSpPr>
        <xdr:cNvPr id="337" name="楕円 336"/>
        <xdr:cNvSpPr/>
      </xdr:nvSpPr>
      <xdr:spPr>
        <a:xfrm>
          <a:off x="16967200" y="113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157850</xdr:rowOff>
    </xdr:from>
    <xdr:ext cx="762000" cy="259045"/>
    <xdr:sp macro="" textlink="">
      <xdr:nvSpPr>
        <xdr:cNvPr id="338" name="定員管理の状況該当値テキスト"/>
        <xdr:cNvSpPr txBox="1"/>
      </xdr:nvSpPr>
      <xdr:spPr>
        <a:xfrm>
          <a:off x="17106900" y="1130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83890</xdr:rowOff>
    </xdr:from>
    <xdr:to>
      <xdr:col>77</xdr:col>
      <xdr:colOff>95250</xdr:colOff>
      <xdr:row>66</xdr:row>
      <xdr:rowOff>14040</xdr:rowOff>
    </xdr:to>
    <xdr:sp macro="" textlink="">
      <xdr:nvSpPr>
        <xdr:cNvPr id="339" name="楕円 338"/>
        <xdr:cNvSpPr/>
      </xdr:nvSpPr>
      <xdr:spPr>
        <a:xfrm>
          <a:off x="16129000" y="112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170267</xdr:rowOff>
    </xdr:from>
    <xdr:ext cx="736600" cy="259045"/>
    <xdr:sp macro="" textlink="">
      <xdr:nvSpPr>
        <xdr:cNvPr id="340" name="テキスト ボックス 339"/>
        <xdr:cNvSpPr txBox="1"/>
      </xdr:nvSpPr>
      <xdr:spPr>
        <a:xfrm>
          <a:off x="15798800" y="1131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36971</xdr:rowOff>
    </xdr:from>
    <xdr:to>
      <xdr:col>73</xdr:col>
      <xdr:colOff>44450</xdr:colOff>
      <xdr:row>65</xdr:row>
      <xdr:rowOff>138571</xdr:rowOff>
    </xdr:to>
    <xdr:sp macro="" textlink="">
      <xdr:nvSpPr>
        <xdr:cNvPr id="341" name="楕円 340"/>
        <xdr:cNvSpPr/>
      </xdr:nvSpPr>
      <xdr:spPr>
        <a:xfrm>
          <a:off x="15240000" y="11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123348</xdr:rowOff>
    </xdr:from>
    <xdr:ext cx="762000" cy="259045"/>
    <xdr:sp macro="" textlink="">
      <xdr:nvSpPr>
        <xdr:cNvPr id="342" name="テキスト ボックス 341"/>
        <xdr:cNvSpPr txBox="1"/>
      </xdr:nvSpPr>
      <xdr:spPr>
        <a:xfrm>
          <a:off x="14909800" y="112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118604</xdr:rowOff>
    </xdr:from>
    <xdr:to>
      <xdr:col>68</xdr:col>
      <xdr:colOff>203200</xdr:colOff>
      <xdr:row>65</xdr:row>
      <xdr:rowOff>48754</xdr:rowOff>
    </xdr:to>
    <xdr:sp macro="" textlink="">
      <xdr:nvSpPr>
        <xdr:cNvPr id="343" name="楕円 342"/>
        <xdr:cNvSpPr/>
      </xdr:nvSpPr>
      <xdr:spPr>
        <a:xfrm>
          <a:off x="14351000" y="110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33531</xdr:rowOff>
    </xdr:from>
    <xdr:ext cx="762000" cy="259045"/>
    <xdr:sp macro="" textlink="">
      <xdr:nvSpPr>
        <xdr:cNvPr id="344" name="テキスト ボックス 343"/>
        <xdr:cNvSpPr txBox="1"/>
      </xdr:nvSpPr>
      <xdr:spPr>
        <a:xfrm>
          <a:off x="14020800" y="111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86430</xdr:rowOff>
    </xdr:from>
    <xdr:to>
      <xdr:col>64</xdr:col>
      <xdr:colOff>152400</xdr:colOff>
      <xdr:row>65</xdr:row>
      <xdr:rowOff>16580</xdr:rowOff>
    </xdr:to>
    <xdr:sp macro="" textlink="">
      <xdr:nvSpPr>
        <xdr:cNvPr id="345" name="楕円 344"/>
        <xdr:cNvSpPr/>
      </xdr:nvSpPr>
      <xdr:spPr>
        <a:xfrm>
          <a:off x="13462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1357</xdr:rowOff>
    </xdr:from>
    <xdr:ext cx="762000" cy="259045"/>
    <xdr:sp macro="" textlink="">
      <xdr:nvSpPr>
        <xdr:cNvPr id="346" name="テキスト ボックス 345"/>
        <xdr:cNvSpPr txBox="1"/>
      </xdr:nvSpPr>
      <xdr:spPr>
        <a:xfrm>
          <a:off x="13131800" y="111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港湾（地方港湾）を擁していることにより、長年にわたり大きな投資を行っている。</a:t>
          </a:r>
        </a:p>
        <a:p>
          <a:r>
            <a:rPr kumimoji="1" lang="ja-JP" altLang="en-US" sz="1200">
              <a:latin typeface="ＭＳ Ｐゴシック" panose="020B0600070205080204" pitchFamily="50" charset="-128"/>
              <a:ea typeface="ＭＳ Ｐゴシック" panose="020B0600070205080204" pitchFamily="50" charset="-128"/>
            </a:rPr>
            <a:t>また、公共下水道事業や合併特例事業の実施により、類似団体平均を上回っている。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年度以降は投資事業を大幅に抑制していることから、元利償還金は平成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年度をピークに減少に転じ、それに伴い実質公債費比率も平成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年度をピークに減少している。</a:t>
          </a:r>
        </a:p>
        <a:p>
          <a:r>
            <a:rPr kumimoji="1" lang="ja-JP" altLang="en-US" sz="1200">
              <a:latin typeface="ＭＳ Ｐゴシック" panose="020B0600070205080204" pitchFamily="50" charset="-128"/>
              <a:ea typeface="ＭＳ Ｐゴシック" panose="020B0600070205080204" pitchFamily="50" charset="-128"/>
            </a:rPr>
            <a:t>毎年度の元金償還額との均衡を踏まえ、極力地方債の新規発行を抑制しながら財政の健全化に努め、実質公債費負担の適正管理を計画的に行う。</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30540</xdr:rowOff>
    </xdr:from>
    <xdr:to>
      <xdr:col>81</xdr:col>
      <xdr:colOff>44450</xdr:colOff>
      <xdr:row>43</xdr:row>
      <xdr:rowOff>37798</xdr:rowOff>
    </xdr:to>
    <xdr:cxnSp macro="">
      <xdr:nvCxnSpPr>
        <xdr:cNvPr id="378" name="直線コネクタ 377"/>
        <xdr:cNvCxnSpPr/>
      </xdr:nvCxnSpPr>
      <xdr:spPr>
        <a:xfrm flipV="1">
          <a:off x="17018000" y="6031290"/>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9875</xdr:rowOff>
    </xdr:from>
    <xdr:ext cx="762000" cy="259045"/>
    <xdr:sp macro="" textlink="">
      <xdr:nvSpPr>
        <xdr:cNvPr id="379" name="公債費負担の状況最小値テキスト"/>
        <xdr:cNvSpPr txBox="1"/>
      </xdr:nvSpPr>
      <xdr:spPr>
        <a:xfrm>
          <a:off x="17106900" y="73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37798</xdr:rowOff>
    </xdr:from>
    <xdr:to>
      <xdr:col>81</xdr:col>
      <xdr:colOff>133350</xdr:colOff>
      <xdr:row>43</xdr:row>
      <xdr:rowOff>37798</xdr:rowOff>
    </xdr:to>
    <xdr:cxnSp macro="">
      <xdr:nvCxnSpPr>
        <xdr:cNvPr id="380" name="直線コネクタ 379"/>
        <xdr:cNvCxnSpPr/>
      </xdr:nvCxnSpPr>
      <xdr:spPr>
        <a:xfrm>
          <a:off x="16929100" y="7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116917</xdr:rowOff>
    </xdr:from>
    <xdr:ext cx="762000" cy="259045"/>
    <xdr:sp macro="" textlink="">
      <xdr:nvSpPr>
        <xdr:cNvPr id="381"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30540</xdr:rowOff>
    </xdr:from>
    <xdr:to>
      <xdr:col>81</xdr:col>
      <xdr:colOff>133350</xdr:colOff>
      <xdr:row>35</xdr:row>
      <xdr:rowOff>30540</xdr:rowOff>
    </xdr:to>
    <xdr:cxnSp macro="">
      <xdr:nvCxnSpPr>
        <xdr:cNvPr id="382" name="直線コネクタ 381"/>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37798</xdr:rowOff>
    </xdr:to>
    <xdr:cxnSp macro="">
      <xdr:nvCxnSpPr>
        <xdr:cNvPr id="383" name="直線コネクタ 382"/>
        <xdr:cNvCxnSpPr/>
      </xdr:nvCxnSpPr>
      <xdr:spPr>
        <a:xfrm>
          <a:off x="16179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68839</xdr:rowOff>
    </xdr:from>
    <xdr:ext cx="762000" cy="259045"/>
    <xdr:sp macro="" textlink="">
      <xdr:nvSpPr>
        <xdr:cNvPr id="384" name="公債費負担の状況平均値テキスト"/>
        <xdr:cNvSpPr txBox="1"/>
      </xdr:nvSpPr>
      <xdr:spPr>
        <a:xfrm>
          <a:off x="17106900" y="658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385" name="フローチャート: 判断 384"/>
        <xdr:cNvSpPr/>
      </xdr:nvSpPr>
      <xdr:spPr>
        <a:xfrm>
          <a:off x="169672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106741</xdr:rowOff>
    </xdr:to>
    <xdr:cxnSp macro="">
      <xdr:nvCxnSpPr>
        <xdr:cNvPr id="386" name="直線コネクタ 385"/>
        <xdr:cNvCxnSpPr/>
      </xdr:nvCxnSpPr>
      <xdr:spPr>
        <a:xfrm flipV="1">
          <a:off x="15290800" y="741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63802</xdr:rowOff>
    </xdr:from>
    <xdr:to>
      <xdr:col>77</xdr:col>
      <xdr:colOff>95250</xdr:colOff>
      <xdr:row>39</xdr:row>
      <xdr:rowOff>165402</xdr:rowOff>
    </xdr:to>
    <xdr:sp macro="" textlink="">
      <xdr:nvSpPr>
        <xdr:cNvPr id="387" name="フローチャート: 判断 386"/>
        <xdr:cNvSpPr/>
      </xdr:nvSpPr>
      <xdr:spPr>
        <a:xfrm>
          <a:off x="16129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388" name="テキスト ボックス 38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44</xdr:row>
      <xdr:rowOff>38705</xdr:rowOff>
    </xdr:to>
    <xdr:cxnSp macro="">
      <xdr:nvCxnSpPr>
        <xdr:cNvPr id="389" name="直線コネクタ 388"/>
        <xdr:cNvCxnSpPr/>
      </xdr:nvCxnSpPr>
      <xdr:spPr>
        <a:xfrm flipV="1">
          <a:off x="14401800" y="74790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0" name="フローチャート: 判断 389"/>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1" name="テキスト ボックス 390"/>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44</xdr:row>
      <xdr:rowOff>96157</xdr:rowOff>
    </xdr:to>
    <xdr:cxnSp macro="">
      <xdr:nvCxnSpPr>
        <xdr:cNvPr id="392" name="直線コネクタ 391"/>
        <xdr:cNvCxnSpPr/>
      </xdr:nvCxnSpPr>
      <xdr:spPr>
        <a:xfrm flipV="1">
          <a:off x="13512800" y="75825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394" name="テキスト ボックス 393"/>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2" name="楕円 401"/>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54325</xdr:rowOff>
    </xdr:from>
    <xdr:ext cx="762000" cy="259045"/>
    <xdr:sp macro="" textlink="">
      <xdr:nvSpPr>
        <xdr:cNvPr id="403" name="公債費負担の状況該当値テキスト"/>
        <xdr:cNvSpPr txBox="1"/>
      </xdr:nvSpPr>
      <xdr:spPr>
        <a:xfrm>
          <a:off x="17106900" y="72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4" name="楕円 403"/>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5" name="テキスト ボックス 404"/>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06" name="楕円 405"/>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07" name="テキスト ボックス 406"/>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08" name="楕円 407"/>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09" name="テキスト ボックス 408"/>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0" name="楕円 409"/>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1" name="テキスト ボックス 410"/>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類似団体平均を上回っているが、その主たる要因として、港湾施設整備や公営住宅整備に際し発行した地方債の残高が挙げられる。</a:t>
          </a:r>
        </a:p>
        <a:p>
          <a:r>
            <a:rPr kumimoji="1" lang="ja-JP" altLang="en-US" sz="1150">
              <a:latin typeface="ＭＳ Ｐゴシック" panose="020B0600070205080204" pitchFamily="50" charset="-128"/>
              <a:ea typeface="ＭＳ Ｐゴシック" panose="020B0600070205080204" pitchFamily="50" charset="-128"/>
            </a:rPr>
            <a:t>また、合併に伴う建設事業及び基金造成事業により、発行額が増加したのも大きな要因となっている。</a:t>
          </a:r>
        </a:p>
        <a:p>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a:t>
          </a:r>
          <a:r>
            <a:rPr kumimoji="1" lang="en-US" altLang="ja-JP" sz="1150">
              <a:latin typeface="ＭＳ Ｐゴシック" panose="020B0600070205080204" pitchFamily="50" charset="-128"/>
              <a:ea typeface="ＭＳ Ｐゴシック" panose="020B0600070205080204" pitchFamily="50" charset="-128"/>
            </a:rPr>
            <a:t>73.1</a:t>
          </a:r>
          <a:r>
            <a:rPr kumimoji="1" lang="ja-JP" altLang="en-US" sz="1150">
              <a:latin typeface="ＭＳ Ｐゴシック" panose="020B0600070205080204" pitchFamily="50" charset="-128"/>
              <a:ea typeface="ＭＳ Ｐゴシック" panose="020B0600070205080204" pitchFamily="50" charset="-128"/>
            </a:rPr>
            <a:t>％であり、前年度と比較し</a:t>
          </a:r>
          <a:r>
            <a:rPr kumimoji="1" lang="en-US" altLang="ja-JP" sz="1150">
              <a:latin typeface="ＭＳ Ｐゴシック" panose="020B0600070205080204" pitchFamily="50" charset="-128"/>
              <a:ea typeface="ＭＳ Ｐゴシック" panose="020B0600070205080204" pitchFamily="50" charset="-128"/>
            </a:rPr>
            <a:t>27.7</a:t>
          </a:r>
          <a:r>
            <a:rPr kumimoji="1" lang="ja-JP" altLang="en-US" sz="1150">
              <a:latin typeface="ＭＳ Ｐゴシック" panose="020B0600070205080204" pitchFamily="50" charset="-128"/>
              <a:ea typeface="ＭＳ Ｐゴシック" panose="020B0600070205080204" pitchFamily="50" charset="-128"/>
            </a:rPr>
            <a:t>ポイント改善されているのは、地方債現在高や公営企業債等繰入見込額が減少したことによる影響である。</a:t>
          </a:r>
        </a:p>
        <a:p>
          <a:r>
            <a:rPr kumimoji="1" lang="ja-JP" altLang="en-US" sz="1150">
              <a:latin typeface="ＭＳ Ｐゴシック" panose="020B0600070205080204" pitchFamily="50" charset="-128"/>
              <a:ea typeface="ＭＳ Ｐゴシック" panose="020B0600070205080204" pitchFamily="50" charset="-128"/>
            </a:rPr>
            <a:t>後世への負担を少しでも軽減するよう、今後の事業実施については世代間負担の公平性を十分に考慮するとともに、適正な地方債発行に努め、財政の健全化を図る。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0" name="直線コネクタ 439"/>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1"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2" name="直線コネクタ 441"/>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64629</xdr:rowOff>
    </xdr:from>
    <xdr:to>
      <xdr:col>81</xdr:col>
      <xdr:colOff>44450</xdr:colOff>
      <xdr:row>19</xdr:row>
      <xdr:rowOff>93063</xdr:rowOff>
    </xdr:to>
    <xdr:cxnSp macro="">
      <xdr:nvCxnSpPr>
        <xdr:cNvPr id="445" name="直線コネクタ 444"/>
        <xdr:cNvCxnSpPr/>
      </xdr:nvCxnSpPr>
      <xdr:spPr>
        <a:xfrm flipV="1">
          <a:off x="16179800" y="2979279"/>
          <a:ext cx="838200" cy="3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6"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7" name="フローチャート: 判断 446"/>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93063</xdr:rowOff>
    </xdr:from>
    <xdr:to>
      <xdr:col>77</xdr:col>
      <xdr:colOff>44450</xdr:colOff>
      <xdr:row>20</xdr:row>
      <xdr:rowOff>11430</xdr:rowOff>
    </xdr:to>
    <xdr:cxnSp macro="">
      <xdr:nvCxnSpPr>
        <xdr:cNvPr id="448" name="直線コネクタ 447"/>
        <xdr:cNvCxnSpPr/>
      </xdr:nvCxnSpPr>
      <xdr:spPr>
        <a:xfrm flipV="1">
          <a:off x="15290800" y="3350613"/>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11430</xdr:rowOff>
    </xdr:from>
    <xdr:to>
      <xdr:col>72</xdr:col>
      <xdr:colOff>203200</xdr:colOff>
      <xdr:row>21</xdr:row>
      <xdr:rowOff>16933</xdr:rowOff>
    </xdr:to>
    <xdr:cxnSp macro="">
      <xdr:nvCxnSpPr>
        <xdr:cNvPr id="451" name="直線コネクタ 450"/>
        <xdr:cNvCxnSpPr/>
      </xdr:nvCxnSpPr>
      <xdr:spPr>
        <a:xfrm flipV="1">
          <a:off x="14401800" y="344043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2" name="フローチャート: 判断 451"/>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3" name="テキスト ボックス 452"/>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16933</xdr:rowOff>
    </xdr:from>
    <xdr:to>
      <xdr:col>68</xdr:col>
      <xdr:colOff>152400</xdr:colOff>
      <xdr:row>22</xdr:row>
      <xdr:rowOff>137725</xdr:rowOff>
    </xdr:to>
    <xdr:cxnSp macro="">
      <xdr:nvCxnSpPr>
        <xdr:cNvPr id="454" name="直線コネクタ 453"/>
        <xdr:cNvCxnSpPr/>
      </xdr:nvCxnSpPr>
      <xdr:spPr>
        <a:xfrm flipV="1">
          <a:off x="13512800" y="3617383"/>
          <a:ext cx="889000" cy="29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5" name="フローチャート: 判断 454"/>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6" name="テキスト ボックス 455"/>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7" name="フローチャート: 判断 456"/>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8" name="テキスト ボックス 457"/>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13829</xdr:rowOff>
    </xdr:from>
    <xdr:to>
      <xdr:col>81</xdr:col>
      <xdr:colOff>95250</xdr:colOff>
      <xdr:row>17</xdr:row>
      <xdr:rowOff>115429</xdr:rowOff>
    </xdr:to>
    <xdr:sp macro="" textlink="">
      <xdr:nvSpPr>
        <xdr:cNvPr id="464" name="楕円 463"/>
        <xdr:cNvSpPr/>
      </xdr:nvSpPr>
      <xdr:spPr>
        <a:xfrm>
          <a:off x="16967200" y="29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157356</xdr:rowOff>
    </xdr:from>
    <xdr:ext cx="762000" cy="259045"/>
    <xdr:sp macro="" textlink="">
      <xdr:nvSpPr>
        <xdr:cNvPr id="465" name="将来負担の状況該当値テキスト"/>
        <xdr:cNvSpPr txBox="1"/>
      </xdr:nvSpPr>
      <xdr:spPr>
        <a:xfrm>
          <a:off x="17106900" y="29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42263</xdr:rowOff>
    </xdr:from>
    <xdr:to>
      <xdr:col>77</xdr:col>
      <xdr:colOff>95250</xdr:colOff>
      <xdr:row>19</xdr:row>
      <xdr:rowOff>143863</xdr:rowOff>
    </xdr:to>
    <xdr:sp macro="" textlink="">
      <xdr:nvSpPr>
        <xdr:cNvPr id="466" name="楕円 465"/>
        <xdr:cNvSpPr/>
      </xdr:nvSpPr>
      <xdr:spPr>
        <a:xfrm>
          <a:off x="161290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128640</xdr:rowOff>
    </xdr:from>
    <xdr:ext cx="736600" cy="259045"/>
    <xdr:sp macro="" textlink="">
      <xdr:nvSpPr>
        <xdr:cNvPr id="467" name="テキスト ボックス 466"/>
        <xdr:cNvSpPr txBox="1"/>
      </xdr:nvSpPr>
      <xdr:spPr>
        <a:xfrm>
          <a:off x="15798800" y="338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132080</xdr:rowOff>
    </xdr:from>
    <xdr:to>
      <xdr:col>73</xdr:col>
      <xdr:colOff>44450</xdr:colOff>
      <xdr:row>20</xdr:row>
      <xdr:rowOff>62230</xdr:rowOff>
    </xdr:to>
    <xdr:sp macro="" textlink="">
      <xdr:nvSpPr>
        <xdr:cNvPr id="468" name="楕円 467"/>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47007</xdr:rowOff>
    </xdr:from>
    <xdr:ext cx="762000" cy="259045"/>
    <xdr:sp macro="" textlink="">
      <xdr:nvSpPr>
        <xdr:cNvPr id="469" name="テキスト ボックス 468"/>
        <xdr:cNvSpPr txBox="1"/>
      </xdr:nvSpPr>
      <xdr:spPr>
        <a:xfrm>
          <a:off x="14909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137583</xdr:rowOff>
    </xdr:from>
    <xdr:to>
      <xdr:col>68</xdr:col>
      <xdr:colOff>203200</xdr:colOff>
      <xdr:row>21</xdr:row>
      <xdr:rowOff>67733</xdr:rowOff>
    </xdr:to>
    <xdr:sp macro="" textlink="">
      <xdr:nvSpPr>
        <xdr:cNvPr id="470" name="楕円 469"/>
        <xdr:cNvSpPr/>
      </xdr:nvSpPr>
      <xdr:spPr>
        <a:xfrm>
          <a:off x="14351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52510</xdr:rowOff>
    </xdr:from>
    <xdr:ext cx="762000" cy="259045"/>
    <xdr:sp macro="" textlink="">
      <xdr:nvSpPr>
        <xdr:cNvPr id="471" name="テキスト ボックス 470"/>
        <xdr:cNvSpPr txBox="1"/>
      </xdr:nvSpPr>
      <xdr:spPr>
        <a:xfrm>
          <a:off x="14020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86925</xdr:rowOff>
    </xdr:from>
    <xdr:to>
      <xdr:col>64</xdr:col>
      <xdr:colOff>152400</xdr:colOff>
      <xdr:row>23</xdr:row>
      <xdr:rowOff>17075</xdr:rowOff>
    </xdr:to>
    <xdr:sp macro="" textlink="">
      <xdr:nvSpPr>
        <xdr:cNvPr id="472" name="楕円 471"/>
        <xdr:cNvSpPr/>
      </xdr:nvSpPr>
      <xdr:spPr>
        <a:xfrm>
          <a:off x="13462000" y="3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1852</xdr:rowOff>
    </xdr:from>
    <xdr:ext cx="762000" cy="259045"/>
    <xdr:sp macro="" textlink="">
      <xdr:nvSpPr>
        <xdr:cNvPr id="473" name="テキスト ボックス 472"/>
        <xdr:cNvSpPr txBox="1"/>
      </xdr:nvSpPr>
      <xdr:spPr>
        <a:xfrm>
          <a:off x="13131800" y="39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ポイント上回っているが、その要因として平成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年度までは職員給与独自抑制措置の導入により、ラスパイレス指数は類似団体で最低水準となった。</a:t>
          </a:r>
        </a:p>
        <a:p>
          <a:r>
            <a:rPr kumimoji="1" lang="ja-JP" altLang="en-US" sz="1200">
              <a:latin typeface="ＭＳ Ｐゴシック" panose="020B0600070205080204" pitchFamily="50" charset="-128"/>
              <a:ea typeface="ＭＳ Ｐゴシック" panose="020B0600070205080204" pitchFamily="50" charset="-128"/>
            </a:rPr>
            <a:t>今後も定員管理の適正化を図りながら人件費の抑制に努める。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19050</xdr:rowOff>
    </xdr:from>
    <xdr:to>
      <xdr:col>24</xdr:col>
      <xdr:colOff>25400</xdr:colOff>
      <xdr:row>41</xdr:row>
      <xdr:rowOff>133350</xdr:rowOff>
    </xdr:to>
    <xdr:cxnSp macro="">
      <xdr:nvCxnSpPr>
        <xdr:cNvPr id="66" name="直線コネクタ 65"/>
        <xdr:cNvCxnSpPr/>
      </xdr:nvCxnSpPr>
      <xdr:spPr>
        <a:xfrm>
          <a:off x="3987800" y="7048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95250</xdr:rowOff>
    </xdr:to>
    <xdr:cxnSp macro="">
      <xdr:nvCxnSpPr>
        <xdr:cNvPr id="69" name="直線コネクタ 68"/>
        <xdr:cNvCxnSpPr/>
      </xdr:nvCxnSpPr>
      <xdr:spPr>
        <a:xfrm flipV="1">
          <a:off x="3098800" y="704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41</xdr:row>
      <xdr:rowOff>95250</xdr:rowOff>
    </xdr:to>
    <xdr:cxnSp macro="">
      <xdr:nvCxnSpPr>
        <xdr:cNvPr id="72" name="直線コネクタ 71"/>
        <xdr:cNvCxnSpPr/>
      </xdr:nvCxnSpPr>
      <xdr:spPr>
        <a:xfrm>
          <a:off x="2209800" y="6921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63500</xdr:rowOff>
    </xdr:from>
    <xdr:to>
      <xdr:col>11</xdr:col>
      <xdr:colOff>9525</xdr:colOff>
      <xdr:row>41</xdr:row>
      <xdr:rowOff>31750</xdr:rowOff>
    </xdr:to>
    <xdr:cxnSp macro="">
      <xdr:nvCxnSpPr>
        <xdr:cNvPr id="75" name="直線コネクタ 74"/>
        <xdr:cNvCxnSpPr/>
      </xdr:nvCxnSpPr>
      <xdr:spPr>
        <a:xfrm flipV="1">
          <a:off x="1320800" y="692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7" name="楕円 86"/>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54627</xdr:rowOff>
    </xdr:from>
    <xdr:ext cx="736600" cy="259045"/>
    <xdr:sp macro="" textlink="">
      <xdr:nvSpPr>
        <xdr:cNvPr id="88" name="テキスト ボックス 87"/>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44450</xdr:rowOff>
    </xdr:from>
    <xdr:to>
      <xdr:col>15</xdr:col>
      <xdr:colOff>149225</xdr:colOff>
      <xdr:row>41</xdr:row>
      <xdr:rowOff>146050</xdr:rowOff>
    </xdr:to>
    <xdr:sp macro="" textlink="">
      <xdr:nvSpPr>
        <xdr:cNvPr id="89" name="楕円 88"/>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130827</xdr:rowOff>
    </xdr:from>
    <xdr:ext cx="762000" cy="259045"/>
    <xdr:sp macro="" textlink="">
      <xdr:nvSpPr>
        <xdr:cNvPr id="90" name="テキスト ボックス 89"/>
        <xdr:cNvSpPr txBox="1"/>
      </xdr:nvSpPr>
      <xdr:spPr>
        <a:xfrm>
          <a:off x="2717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当町は清掃施設、水産施設、排水処理施設、消防署、保育所などの施設運営を直営で行っており、類似団体平均値よりも上回る傾向にあるが、これは行政サービスの提供方法の差異によるものである。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年度から数値が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ポイントの減となっており、類似団体平均値と比較すると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ポイント下回っているが、これはふるさと応援基金繰入金の充当増による特定財源の増加によるものである。</a:t>
          </a:r>
        </a:p>
        <a:p>
          <a:r>
            <a:rPr kumimoji="1" lang="ja-JP" altLang="en-US" sz="1200">
              <a:latin typeface="ＭＳ Ｐゴシック" panose="020B0600070205080204" pitchFamily="50" charset="-128"/>
              <a:ea typeface="ＭＳ Ｐゴシック" panose="020B0600070205080204" pitchFamily="50" charset="-128"/>
            </a:rPr>
            <a:t>今後も事務事業の精査を徹底し、経費縮減に努める必要がある。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17</xdr:row>
      <xdr:rowOff>69850</xdr:rowOff>
    </xdr:to>
    <xdr:cxnSp macro="">
      <xdr:nvCxnSpPr>
        <xdr:cNvPr id="127" name="直線コネクタ 126"/>
        <xdr:cNvCxnSpPr/>
      </xdr:nvCxnSpPr>
      <xdr:spPr>
        <a:xfrm flipV="1">
          <a:off x="15671800" y="27749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69850</xdr:rowOff>
    </xdr:to>
    <xdr:cxnSp macro="">
      <xdr:nvCxnSpPr>
        <xdr:cNvPr id="130" name="直線コネクタ 129"/>
        <xdr:cNvCxnSpPr/>
      </xdr:nvCxnSpPr>
      <xdr:spPr>
        <a:xfrm>
          <a:off x="14782800" y="292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17</xdr:row>
      <xdr:rowOff>12700</xdr:rowOff>
    </xdr:to>
    <xdr:cxnSp macro="">
      <xdr:nvCxnSpPr>
        <xdr:cNvPr id="133" name="直線コネクタ 132"/>
        <xdr:cNvCxnSpPr/>
      </xdr:nvCxnSpPr>
      <xdr:spPr>
        <a:xfrm>
          <a:off x="13893800" y="267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146050</xdr:rowOff>
    </xdr:to>
    <xdr:cxnSp macro="">
      <xdr:nvCxnSpPr>
        <xdr:cNvPr id="136" name="直線コネクタ 135"/>
        <xdr:cNvCxnSpPr/>
      </xdr:nvCxnSpPr>
      <xdr:spPr>
        <a:xfrm flipV="1">
          <a:off x="13004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6" name="楕円 145"/>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7"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0" name="楕円 149"/>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51" name="テキスト ボックス 150"/>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ポイント下回っている。これはふるさと応援基金繰入金や町債の充当による特定財源の増加によるものである。</a:t>
          </a:r>
        </a:p>
        <a:p>
          <a:r>
            <a:rPr kumimoji="1" lang="ja-JP" altLang="en-US" sz="1300">
              <a:latin typeface="ＭＳ Ｐゴシック" panose="020B0600070205080204" pitchFamily="50" charset="-128"/>
              <a:ea typeface="ＭＳ Ｐゴシック" panose="020B0600070205080204" pitchFamily="50" charset="-128"/>
            </a:rPr>
            <a:t>なお、障害者介護関係経費は増加傾向にある。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56</xdr:row>
      <xdr:rowOff>61685</xdr:rowOff>
    </xdr:to>
    <xdr:cxnSp macro="">
      <xdr:nvCxnSpPr>
        <xdr:cNvPr id="190" name="直線コネクタ 189"/>
        <xdr:cNvCxnSpPr/>
      </xdr:nvCxnSpPr>
      <xdr:spPr>
        <a:xfrm flipV="1">
          <a:off x="3987800" y="93036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56</xdr:row>
      <xdr:rowOff>61685</xdr:rowOff>
    </xdr:to>
    <xdr:cxnSp macro="">
      <xdr:nvCxnSpPr>
        <xdr:cNvPr id="193" name="直線コネクタ 192"/>
        <xdr:cNvCxnSpPr/>
      </xdr:nvCxnSpPr>
      <xdr:spPr>
        <a:xfrm>
          <a:off x="3098800" y="93689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5" name="テキスト ボックス 194"/>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56</xdr:row>
      <xdr:rowOff>110672</xdr:rowOff>
    </xdr:to>
    <xdr:cxnSp macro="">
      <xdr:nvCxnSpPr>
        <xdr:cNvPr id="196" name="直線コネクタ 195"/>
        <xdr:cNvCxnSpPr/>
      </xdr:nvCxnSpPr>
      <xdr:spPr>
        <a:xfrm flipV="1">
          <a:off x="2209800" y="93689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110672</xdr:rowOff>
    </xdr:to>
    <xdr:cxnSp macro="">
      <xdr:nvCxnSpPr>
        <xdr:cNvPr id="199" name="直線コネクタ 198"/>
        <xdr:cNvCxnSpPr/>
      </xdr:nvCxnSpPr>
      <xdr:spPr>
        <a:xfrm>
          <a:off x="1320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9" name="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1" name="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3" name="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7" name="楕円 216"/>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8" name="テキスト ボックス 217"/>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類似団体平均と比較すると、その他に係る経常収支比率は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となっているが、これは維持補修費の減少や、国民健康保険特別会計繰出金の増加による特定財源の増、港湾整備事業特別会計繰出金の減によるものである。今後大規模な修繕が必要となる施設も多いため、公共施設等総合管理計画等により、計画的な維持補修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41275</xdr:rowOff>
    </xdr:to>
    <xdr:cxnSp macro="">
      <xdr:nvCxnSpPr>
        <xdr:cNvPr id="255" name="直線コネクタ 254"/>
        <xdr:cNvCxnSpPr/>
      </xdr:nvCxnSpPr>
      <xdr:spPr>
        <a:xfrm flipV="1">
          <a:off x="15671800" y="99568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84138</xdr:rowOff>
    </xdr:from>
    <xdr:to>
      <xdr:col>78</xdr:col>
      <xdr:colOff>69850</xdr:colOff>
      <xdr:row>59</xdr:row>
      <xdr:rowOff>41275</xdr:rowOff>
    </xdr:to>
    <xdr:cxnSp macro="">
      <xdr:nvCxnSpPr>
        <xdr:cNvPr id="258" name="直線コネクタ 257"/>
        <xdr:cNvCxnSpPr/>
      </xdr:nvCxnSpPr>
      <xdr:spPr>
        <a:xfrm>
          <a:off x="14782800" y="9856788"/>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55563</xdr:rowOff>
    </xdr:from>
    <xdr:to>
      <xdr:col>73</xdr:col>
      <xdr:colOff>180975</xdr:colOff>
      <xdr:row>57</xdr:row>
      <xdr:rowOff>84138</xdr:rowOff>
    </xdr:to>
    <xdr:cxnSp macro="">
      <xdr:nvCxnSpPr>
        <xdr:cNvPr id="261" name="直線コネクタ 260"/>
        <xdr:cNvCxnSpPr/>
      </xdr:nvCxnSpPr>
      <xdr:spPr>
        <a:xfrm>
          <a:off x="13893800" y="965676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3" name="テキスト ボックス 262"/>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55563</xdr:rowOff>
    </xdr:from>
    <xdr:to>
      <xdr:col>69</xdr:col>
      <xdr:colOff>92075</xdr:colOff>
      <xdr:row>56</xdr:row>
      <xdr:rowOff>84138</xdr:rowOff>
    </xdr:to>
    <xdr:cxnSp macro="">
      <xdr:nvCxnSpPr>
        <xdr:cNvPr id="264" name="直線コネクタ 263"/>
        <xdr:cNvCxnSpPr/>
      </xdr:nvCxnSpPr>
      <xdr:spPr>
        <a:xfrm flipV="1">
          <a:off x="13004800" y="96567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161925</xdr:rowOff>
    </xdr:from>
    <xdr:to>
      <xdr:col>78</xdr:col>
      <xdr:colOff>120650</xdr:colOff>
      <xdr:row>59</xdr:row>
      <xdr:rowOff>92075</xdr:rowOff>
    </xdr:to>
    <xdr:sp macro="" textlink="">
      <xdr:nvSpPr>
        <xdr:cNvPr id="276" name="楕円 275"/>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76852</xdr:rowOff>
    </xdr:from>
    <xdr:ext cx="736600" cy="259045"/>
    <xdr:sp macro="" textlink="">
      <xdr:nvSpPr>
        <xdr:cNvPr id="277" name="テキスト ボックス 276"/>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33338</xdr:rowOff>
    </xdr:from>
    <xdr:to>
      <xdr:col>74</xdr:col>
      <xdr:colOff>31750</xdr:colOff>
      <xdr:row>57</xdr:row>
      <xdr:rowOff>134938</xdr:rowOff>
    </xdr:to>
    <xdr:sp macro="" textlink="">
      <xdr:nvSpPr>
        <xdr:cNvPr id="278" name="楕円 277"/>
        <xdr:cNvSpPr/>
      </xdr:nvSpPr>
      <xdr:spPr>
        <a:xfrm>
          <a:off x="14732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145115</xdr:rowOff>
    </xdr:from>
    <xdr:ext cx="762000" cy="259045"/>
    <xdr:sp macro="" textlink="">
      <xdr:nvSpPr>
        <xdr:cNvPr id="279" name="テキスト ボックス 278"/>
        <xdr:cNvSpPr txBox="1"/>
      </xdr:nvSpPr>
      <xdr:spPr>
        <a:xfrm>
          <a:off x="14401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4763</xdr:rowOff>
    </xdr:from>
    <xdr:to>
      <xdr:col>69</xdr:col>
      <xdr:colOff>142875</xdr:colOff>
      <xdr:row>56</xdr:row>
      <xdr:rowOff>106363</xdr:rowOff>
    </xdr:to>
    <xdr:sp macro="" textlink="">
      <xdr:nvSpPr>
        <xdr:cNvPr id="280" name="楕円 279"/>
        <xdr:cNvSpPr/>
      </xdr:nvSpPr>
      <xdr:spPr>
        <a:xfrm>
          <a:off x="13843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116540</xdr:rowOff>
    </xdr:from>
    <xdr:ext cx="762000" cy="259045"/>
    <xdr:sp macro="" textlink="">
      <xdr:nvSpPr>
        <xdr:cNvPr id="281" name="テキスト ボックス 280"/>
        <xdr:cNvSpPr txBox="1"/>
      </xdr:nvSpPr>
      <xdr:spPr>
        <a:xfrm>
          <a:off x="13512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82" name="楕円 281"/>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83" name="テキスト ボックス 282"/>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類似団体平均と比較すると、補助費等に係る経常収支比率は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主な要因は、清掃業務及び消防業務を直営で行っていることにより、当該業務に要する経費が人件費や物件費等へ直接計上されているためである。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149860</xdr:rowOff>
    </xdr:from>
    <xdr:to>
      <xdr:col>82</xdr:col>
      <xdr:colOff>107950</xdr:colOff>
      <xdr:row>33</xdr:row>
      <xdr:rowOff>107950</xdr:rowOff>
    </xdr:to>
    <xdr:cxnSp macro="">
      <xdr:nvCxnSpPr>
        <xdr:cNvPr id="316" name="直線コネクタ 315"/>
        <xdr:cNvCxnSpPr/>
      </xdr:nvCxnSpPr>
      <xdr:spPr>
        <a:xfrm>
          <a:off x="15671800" y="5636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149860</xdr:rowOff>
    </xdr:from>
    <xdr:to>
      <xdr:col>78</xdr:col>
      <xdr:colOff>69850</xdr:colOff>
      <xdr:row>33</xdr:row>
      <xdr:rowOff>138430</xdr:rowOff>
    </xdr:to>
    <xdr:cxnSp macro="">
      <xdr:nvCxnSpPr>
        <xdr:cNvPr id="319" name="直線コネクタ 318"/>
        <xdr:cNvCxnSpPr/>
      </xdr:nvCxnSpPr>
      <xdr:spPr>
        <a:xfrm flipV="1">
          <a:off x="14782800" y="5636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34</xdr:row>
      <xdr:rowOff>35560</xdr:rowOff>
    </xdr:to>
    <xdr:cxnSp macro="">
      <xdr:nvCxnSpPr>
        <xdr:cNvPr id="322" name="直線コネクタ 321"/>
        <xdr:cNvCxnSpPr/>
      </xdr:nvCxnSpPr>
      <xdr:spPr>
        <a:xfrm flipV="1">
          <a:off x="13893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5" name="直線コネクタ 324"/>
        <xdr:cNvCxnSpPr/>
      </xdr:nvCxnSpPr>
      <xdr:spPr>
        <a:xfrm flipV="1">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5" name="楕円 334"/>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36" name="補助費等該当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7" name="楕円 336"/>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8" name="テキスト ボックス 337"/>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9" name="楕円 338"/>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40" name="テキスト ボックス 339"/>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1" name="楕円 340"/>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42" name="テキスト ボックス 341"/>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3" name="楕円 342"/>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4" name="テキスト ボックス 343"/>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合併町の地方債を引き継いだことに加え、合併に伴う公共施設整備等により地方債の元利償還金が増加したため、公債費に係る経常収支比率は類似団体平均を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人口１人当たりの歳出決算額は類似団体平均を</a:t>
          </a:r>
          <a:r>
            <a:rPr kumimoji="1" lang="en-US" altLang="ja-JP" sz="1200">
              <a:latin typeface="ＭＳ Ｐゴシック" panose="020B0600070205080204" pitchFamily="50" charset="-128"/>
              <a:ea typeface="ＭＳ Ｐゴシック" panose="020B0600070205080204" pitchFamily="50" charset="-128"/>
            </a:rPr>
            <a:t>39.9</a:t>
          </a:r>
          <a:r>
            <a:rPr kumimoji="1" lang="ja-JP" altLang="en-US" sz="1200">
              <a:latin typeface="ＭＳ Ｐゴシック" panose="020B0600070205080204" pitchFamily="50" charset="-128"/>
              <a:ea typeface="ＭＳ Ｐゴシック" panose="020B0600070205080204" pitchFamily="50" charset="-128"/>
            </a:rPr>
            <a:t>％上回っており、公債費の負担は非常に重たくなっている。</a:t>
          </a:r>
        </a:p>
        <a:p>
          <a:r>
            <a:rPr kumimoji="1" lang="ja-JP" altLang="en-US" sz="1200">
              <a:latin typeface="ＭＳ Ｐゴシック" panose="020B0600070205080204" pitchFamily="50" charset="-128"/>
              <a:ea typeface="ＭＳ Ｐゴシック" panose="020B0600070205080204" pitchFamily="50" charset="-128"/>
            </a:rPr>
            <a:t>公債費償還額のピークは平成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年度であり、減少傾向であるが、平成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年度は普通交付税の減少により、平成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今後も、毎年度の償還元金と新規発行額のバランスを考慮し、地方債の新規発行を伴う普通建設事業を抑制していく必要がある。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105773</xdr:rowOff>
    </xdr:from>
    <xdr:to>
      <xdr:col>24</xdr:col>
      <xdr:colOff>25400</xdr:colOff>
      <xdr:row>79</xdr:row>
      <xdr:rowOff>138430</xdr:rowOff>
    </xdr:to>
    <xdr:cxnSp macro="">
      <xdr:nvCxnSpPr>
        <xdr:cNvPr id="379" name="直線コネクタ 378"/>
        <xdr:cNvCxnSpPr/>
      </xdr:nvCxnSpPr>
      <xdr:spPr>
        <a:xfrm>
          <a:off x="3987800" y="136503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60052</xdr:rowOff>
    </xdr:from>
    <xdr:to>
      <xdr:col>19</xdr:col>
      <xdr:colOff>187325</xdr:colOff>
      <xdr:row>79</xdr:row>
      <xdr:rowOff>105773</xdr:rowOff>
    </xdr:to>
    <xdr:cxnSp macro="">
      <xdr:nvCxnSpPr>
        <xdr:cNvPr id="382" name="直線コネクタ 381"/>
        <xdr:cNvCxnSpPr/>
      </xdr:nvCxnSpPr>
      <xdr:spPr>
        <a:xfrm>
          <a:off x="3098800" y="136046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60052</xdr:rowOff>
    </xdr:from>
    <xdr:to>
      <xdr:col>15</xdr:col>
      <xdr:colOff>98425</xdr:colOff>
      <xdr:row>79</xdr:row>
      <xdr:rowOff>60052</xdr:rowOff>
    </xdr:to>
    <xdr:cxnSp macro="">
      <xdr:nvCxnSpPr>
        <xdr:cNvPr id="385" name="直線コネクタ 384"/>
        <xdr:cNvCxnSpPr/>
      </xdr:nvCxnSpPr>
      <xdr:spPr>
        <a:xfrm>
          <a:off x="2209800" y="13604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60052</xdr:rowOff>
    </xdr:from>
    <xdr:to>
      <xdr:col>11</xdr:col>
      <xdr:colOff>9525</xdr:colOff>
      <xdr:row>79</xdr:row>
      <xdr:rowOff>144962</xdr:rowOff>
    </xdr:to>
    <xdr:cxnSp macro="">
      <xdr:nvCxnSpPr>
        <xdr:cNvPr id="388" name="直線コネクタ 387"/>
        <xdr:cNvCxnSpPr/>
      </xdr:nvCxnSpPr>
      <xdr:spPr>
        <a:xfrm flipV="1">
          <a:off x="1320800" y="136046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8" name="楕円 397"/>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9"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54973</xdr:rowOff>
    </xdr:from>
    <xdr:to>
      <xdr:col>20</xdr:col>
      <xdr:colOff>38100</xdr:colOff>
      <xdr:row>79</xdr:row>
      <xdr:rowOff>156573</xdr:rowOff>
    </xdr:to>
    <xdr:sp macro="" textlink="">
      <xdr:nvSpPr>
        <xdr:cNvPr id="400" name="楕円 399"/>
        <xdr:cNvSpPr/>
      </xdr:nvSpPr>
      <xdr:spPr>
        <a:xfrm>
          <a:off x="3937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141350</xdr:rowOff>
    </xdr:from>
    <xdr:ext cx="736600" cy="259045"/>
    <xdr:sp macro="" textlink="">
      <xdr:nvSpPr>
        <xdr:cNvPr id="401" name="テキスト ボックス 400"/>
        <xdr:cNvSpPr txBox="1"/>
      </xdr:nvSpPr>
      <xdr:spPr>
        <a:xfrm>
          <a:off x="3606800" y="1368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402" name="楕円 401"/>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403" name="テキスト ボックス 402"/>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9252</xdr:rowOff>
    </xdr:from>
    <xdr:to>
      <xdr:col>11</xdr:col>
      <xdr:colOff>60325</xdr:colOff>
      <xdr:row>79</xdr:row>
      <xdr:rowOff>110852</xdr:rowOff>
    </xdr:to>
    <xdr:sp macro="" textlink="">
      <xdr:nvSpPr>
        <xdr:cNvPr id="404" name="楕円 403"/>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95629</xdr:rowOff>
    </xdr:from>
    <xdr:ext cx="762000" cy="259045"/>
    <xdr:sp macro="" textlink="">
      <xdr:nvSpPr>
        <xdr:cNvPr id="405" name="テキスト ボックス 404"/>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94162</xdr:rowOff>
    </xdr:from>
    <xdr:to>
      <xdr:col>6</xdr:col>
      <xdr:colOff>171450</xdr:colOff>
      <xdr:row>80</xdr:row>
      <xdr:rowOff>24312</xdr:rowOff>
    </xdr:to>
    <xdr:sp macro="" textlink="">
      <xdr:nvSpPr>
        <xdr:cNvPr id="406" name="楕円 405"/>
        <xdr:cNvSpPr/>
      </xdr:nvSpPr>
      <xdr:spPr>
        <a:xfrm>
          <a:off x="12700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9089</xdr:rowOff>
    </xdr:from>
    <xdr:ext cx="762000" cy="259045"/>
    <xdr:sp macro="" textlink="">
      <xdr:nvSpPr>
        <xdr:cNvPr id="407" name="テキスト ボックス 406"/>
        <xdr:cNvSpPr txBox="1"/>
      </xdr:nvSpPr>
      <xdr:spPr>
        <a:xfrm>
          <a:off x="939800" y="13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人件費が類似団体平均を上回っているが、物件費・扶助費・補助費は類似団体平均を下回っているためである。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人件費については合併に伴う職員数及び諸支出の増加が要因であるが、給与独自抑制措置（平成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％削減）の終了により、類似団体との差は拡大しつつある。</a:t>
          </a:r>
        </a:p>
        <a:p>
          <a:r>
            <a:rPr kumimoji="1" lang="ja-JP" altLang="en-US" sz="1300">
              <a:latin typeface="ＭＳ Ｐゴシック" panose="020B0600070205080204" pitchFamily="50" charset="-128"/>
              <a:ea typeface="ＭＳ Ｐゴシック" panose="020B0600070205080204" pitchFamily="50" charset="-128"/>
            </a:rPr>
            <a:t>今後も適正な定員管理、財政の健全化により歳出の抑制に努める。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6986</xdr:rowOff>
    </xdr:to>
    <xdr:cxnSp macro="">
      <xdr:nvCxnSpPr>
        <xdr:cNvPr id="436" name="直線コネクタ 435"/>
        <xdr:cNvCxnSpPr/>
      </xdr:nvCxnSpPr>
      <xdr:spPr>
        <a:xfrm flipV="1">
          <a:off x="15671800" y="1326007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7"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6986</xdr:rowOff>
    </xdr:to>
    <xdr:cxnSp macro="">
      <xdr:nvCxnSpPr>
        <xdr:cNvPr id="439" name="直線コネクタ 438"/>
        <xdr:cNvCxnSpPr/>
      </xdr:nvCxnSpPr>
      <xdr:spPr>
        <a:xfrm>
          <a:off x="14782800" y="13294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18414</xdr:rowOff>
    </xdr:from>
    <xdr:to>
      <xdr:col>73</xdr:col>
      <xdr:colOff>180975</xdr:colOff>
      <xdr:row>77</xdr:row>
      <xdr:rowOff>92711</xdr:rowOff>
    </xdr:to>
    <xdr:cxnSp macro="">
      <xdr:nvCxnSpPr>
        <xdr:cNvPr id="442" name="直線コネクタ 441"/>
        <xdr:cNvCxnSpPr/>
      </xdr:nvCxnSpPr>
      <xdr:spPr>
        <a:xfrm>
          <a:off x="13893800" y="132200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18414</xdr:rowOff>
    </xdr:from>
    <xdr:to>
      <xdr:col>69</xdr:col>
      <xdr:colOff>92075</xdr:colOff>
      <xdr:row>77</xdr:row>
      <xdr:rowOff>64136</xdr:rowOff>
    </xdr:to>
    <xdr:cxnSp macro="">
      <xdr:nvCxnSpPr>
        <xdr:cNvPr id="445" name="直線コネクタ 444"/>
        <xdr:cNvCxnSpPr/>
      </xdr:nvCxnSpPr>
      <xdr:spPr>
        <a:xfrm flipV="1">
          <a:off x="13004800" y="13220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9" name="テキスト ボックス 448"/>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55" name="楕円 454"/>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56"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macro="" textlink="">
      <xdr:nvSpPr>
        <xdr:cNvPr id="457" name="楕円 456"/>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macro="" textlink="">
      <xdr:nvSpPr>
        <xdr:cNvPr id="458" name="テキスト ボックス 457"/>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9" name="楕円 458"/>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60" name="テキスト ボックス 459"/>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139064</xdr:rowOff>
    </xdr:from>
    <xdr:to>
      <xdr:col>69</xdr:col>
      <xdr:colOff>142875</xdr:colOff>
      <xdr:row>77</xdr:row>
      <xdr:rowOff>69214</xdr:rowOff>
    </xdr:to>
    <xdr:sp macro="" textlink="">
      <xdr:nvSpPr>
        <xdr:cNvPr id="461" name="楕円 460"/>
        <xdr:cNvSpPr/>
      </xdr:nvSpPr>
      <xdr:spPr>
        <a:xfrm>
          <a:off x="13843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53991</xdr:rowOff>
    </xdr:from>
    <xdr:ext cx="762000" cy="259045"/>
    <xdr:sp macro="" textlink="">
      <xdr:nvSpPr>
        <xdr:cNvPr id="462" name="テキスト ボックス 461"/>
        <xdr:cNvSpPr txBox="1"/>
      </xdr:nvSpPr>
      <xdr:spPr>
        <a:xfrm>
          <a:off x="13512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63" name="楕円 462"/>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64" name="テキスト ボックス 463"/>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71145</xdr:rowOff>
    </xdr:from>
    <xdr:to>
      <xdr:col>29</xdr:col>
      <xdr:colOff>127000</xdr:colOff>
      <xdr:row>15</xdr:row>
      <xdr:rowOff>86897</xdr:rowOff>
    </xdr:to>
    <xdr:cxnSp macro="">
      <xdr:nvCxnSpPr>
        <xdr:cNvPr id="52" name="直線コネクタ 51"/>
        <xdr:cNvCxnSpPr/>
      </xdr:nvCxnSpPr>
      <xdr:spPr bwMode="auto">
        <a:xfrm flipV="1">
          <a:off x="5003800" y="2690520"/>
          <a:ext cx="647700" cy="15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86897</xdr:rowOff>
    </xdr:from>
    <xdr:to>
      <xdr:col>26</xdr:col>
      <xdr:colOff>50800</xdr:colOff>
      <xdr:row>15</xdr:row>
      <xdr:rowOff>144167</xdr:rowOff>
    </xdr:to>
    <xdr:cxnSp macro="">
      <xdr:nvCxnSpPr>
        <xdr:cNvPr id="55" name="直線コネクタ 54"/>
        <xdr:cNvCxnSpPr/>
      </xdr:nvCxnSpPr>
      <xdr:spPr bwMode="auto">
        <a:xfrm flipV="1">
          <a:off x="4305300" y="2706272"/>
          <a:ext cx="698500" cy="5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144167</xdr:rowOff>
    </xdr:from>
    <xdr:to>
      <xdr:col>22</xdr:col>
      <xdr:colOff>114300</xdr:colOff>
      <xdr:row>15</xdr:row>
      <xdr:rowOff>159918</xdr:rowOff>
    </xdr:to>
    <xdr:cxnSp macro="">
      <xdr:nvCxnSpPr>
        <xdr:cNvPr id="58" name="直線コネクタ 57"/>
        <xdr:cNvCxnSpPr/>
      </xdr:nvCxnSpPr>
      <xdr:spPr bwMode="auto">
        <a:xfrm flipV="1">
          <a:off x="3606800" y="2763542"/>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159918</xdr:rowOff>
    </xdr:from>
    <xdr:to>
      <xdr:col>18</xdr:col>
      <xdr:colOff>177800</xdr:colOff>
      <xdr:row>16</xdr:row>
      <xdr:rowOff>6778</xdr:rowOff>
    </xdr:to>
    <xdr:cxnSp macro="">
      <xdr:nvCxnSpPr>
        <xdr:cNvPr id="61" name="直線コネクタ 60"/>
        <xdr:cNvCxnSpPr/>
      </xdr:nvCxnSpPr>
      <xdr:spPr bwMode="auto">
        <a:xfrm flipV="1">
          <a:off x="2908300" y="2779293"/>
          <a:ext cx="698500" cy="1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20345</xdr:rowOff>
    </xdr:from>
    <xdr:to>
      <xdr:col>29</xdr:col>
      <xdr:colOff>177800</xdr:colOff>
      <xdr:row>15</xdr:row>
      <xdr:rowOff>121945</xdr:rowOff>
    </xdr:to>
    <xdr:sp macro="" textlink="">
      <xdr:nvSpPr>
        <xdr:cNvPr id="71" name="楕円 70"/>
        <xdr:cNvSpPr/>
      </xdr:nvSpPr>
      <xdr:spPr bwMode="auto">
        <a:xfrm>
          <a:off x="5600700" y="26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36872</xdr:rowOff>
    </xdr:from>
    <xdr:ext cx="762000" cy="259045"/>
    <xdr:sp macro="" textlink="">
      <xdr:nvSpPr>
        <xdr:cNvPr id="72" name="人口1人当たり決算額の推移該当値テキスト130"/>
        <xdr:cNvSpPr txBox="1"/>
      </xdr:nvSpPr>
      <xdr:spPr>
        <a:xfrm>
          <a:off x="5740400" y="24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36097</xdr:rowOff>
    </xdr:from>
    <xdr:to>
      <xdr:col>26</xdr:col>
      <xdr:colOff>101600</xdr:colOff>
      <xdr:row>15</xdr:row>
      <xdr:rowOff>137697</xdr:rowOff>
    </xdr:to>
    <xdr:sp macro="" textlink="">
      <xdr:nvSpPr>
        <xdr:cNvPr id="73" name="楕円 72"/>
        <xdr:cNvSpPr/>
      </xdr:nvSpPr>
      <xdr:spPr bwMode="auto">
        <a:xfrm>
          <a:off x="4953000" y="265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147874</xdr:rowOff>
    </xdr:from>
    <xdr:ext cx="736600" cy="259045"/>
    <xdr:sp macro="" textlink="">
      <xdr:nvSpPr>
        <xdr:cNvPr id="74" name="テキスト ボックス 73"/>
        <xdr:cNvSpPr txBox="1"/>
      </xdr:nvSpPr>
      <xdr:spPr>
        <a:xfrm>
          <a:off x="4622800" y="242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93367</xdr:rowOff>
    </xdr:from>
    <xdr:to>
      <xdr:col>22</xdr:col>
      <xdr:colOff>165100</xdr:colOff>
      <xdr:row>16</xdr:row>
      <xdr:rowOff>23517</xdr:rowOff>
    </xdr:to>
    <xdr:sp macro="" textlink="">
      <xdr:nvSpPr>
        <xdr:cNvPr id="75" name="楕円 74"/>
        <xdr:cNvSpPr/>
      </xdr:nvSpPr>
      <xdr:spPr bwMode="auto">
        <a:xfrm>
          <a:off x="4254500" y="271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33694</xdr:rowOff>
    </xdr:from>
    <xdr:ext cx="762000" cy="259045"/>
    <xdr:sp macro="" textlink="">
      <xdr:nvSpPr>
        <xdr:cNvPr id="76" name="テキスト ボックス 75"/>
        <xdr:cNvSpPr txBox="1"/>
      </xdr:nvSpPr>
      <xdr:spPr>
        <a:xfrm>
          <a:off x="3924300" y="24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109118</xdr:rowOff>
    </xdr:from>
    <xdr:to>
      <xdr:col>19</xdr:col>
      <xdr:colOff>38100</xdr:colOff>
      <xdr:row>16</xdr:row>
      <xdr:rowOff>39268</xdr:rowOff>
    </xdr:to>
    <xdr:sp macro="" textlink="">
      <xdr:nvSpPr>
        <xdr:cNvPr id="77" name="楕円 76"/>
        <xdr:cNvSpPr/>
      </xdr:nvSpPr>
      <xdr:spPr bwMode="auto">
        <a:xfrm>
          <a:off x="3556000" y="272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49445</xdr:rowOff>
    </xdr:from>
    <xdr:ext cx="762000" cy="259045"/>
    <xdr:sp macro="" textlink="">
      <xdr:nvSpPr>
        <xdr:cNvPr id="78" name="テキスト ボックス 77"/>
        <xdr:cNvSpPr txBox="1"/>
      </xdr:nvSpPr>
      <xdr:spPr>
        <a:xfrm>
          <a:off x="3225800" y="249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127428</xdr:rowOff>
    </xdr:from>
    <xdr:to>
      <xdr:col>15</xdr:col>
      <xdr:colOff>101600</xdr:colOff>
      <xdr:row>16</xdr:row>
      <xdr:rowOff>57578</xdr:rowOff>
    </xdr:to>
    <xdr:sp macro="" textlink="">
      <xdr:nvSpPr>
        <xdr:cNvPr id="79" name="楕円 78"/>
        <xdr:cNvSpPr/>
      </xdr:nvSpPr>
      <xdr:spPr bwMode="auto">
        <a:xfrm>
          <a:off x="2857500" y="274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67755</xdr:rowOff>
    </xdr:from>
    <xdr:ext cx="762000" cy="259045"/>
    <xdr:sp macro="" textlink="">
      <xdr:nvSpPr>
        <xdr:cNvPr id="80" name="テキスト ボックス 79"/>
        <xdr:cNvSpPr txBox="1"/>
      </xdr:nvSpPr>
      <xdr:spPr>
        <a:xfrm>
          <a:off x="2527300" y="251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96368</xdr:rowOff>
    </xdr:from>
    <xdr:to>
      <xdr:col>29</xdr:col>
      <xdr:colOff>127000</xdr:colOff>
      <xdr:row>34</xdr:row>
      <xdr:rowOff>139847</xdr:rowOff>
    </xdr:to>
    <xdr:cxnSp macro="">
      <xdr:nvCxnSpPr>
        <xdr:cNvPr id="112" name="直線コネクタ 111"/>
        <xdr:cNvCxnSpPr/>
      </xdr:nvCxnSpPr>
      <xdr:spPr bwMode="auto">
        <a:xfrm flipV="1">
          <a:off x="5003800" y="6363818"/>
          <a:ext cx="647700" cy="4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139847</xdr:rowOff>
    </xdr:from>
    <xdr:to>
      <xdr:col>26</xdr:col>
      <xdr:colOff>50800</xdr:colOff>
      <xdr:row>34</xdr:row>
      <xdr:rowOff>183396</xdr:rowOff>
    </xdr:to>
    <xdr:cxnSp macro="">
      <xdr:nvCxnSpPr>
        <xdr:cNvPr id="115" name="直線コネクタ 114"/>
        <xdr:cNvCxnSpPr/>
      </xdr:nvCxnSpPr>
      <xdr:spPr bwMode="auto">
        <a:xfrm flipV="1">
          <a:off x="4305300" y="6407297"/>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95110</xdr:rowOff>
    </xdr:from>
    <xdr:to>
      <xdr:col>22</xdr:col>
      <xdr:colOff>114300</xdr:colOff>
      <xdr:row>34</xdr:row>
      <xdr:rowOff>183396</xdr:rowOff>
    </xdr:to>
    <xdr:cxnSp macro="">
      <xdr:nvCxnSpPr>
        <xdr:cNvPr id="118" name="直線コネクタ 117"/>
        <xdr:cNvCxnSpPr/>
      </xdr:nvCxnSpPr>
      <xdr:spPr bwMode="auto">
        <a:xfrm>
          <a:off x="3606800" y="6362560"/>
          <a:ext cx="698500" cy="88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67175</xdr:rowOff>
    </xdr:from>
    <xdr:to>
      <xdr:col>18</xdr:col>
      <xdr:colOff>177800</xdr:colOff>
      <xdr:row>34</xdr:row>
      <xdr:rowOff>95110</xdr:rowOff>
    </xdr:to>
    <xdr:cxnSp macro="">
      <xdr:nvCxnSpPr>
        <xdr:cNvPr id="121" name="直線コネクタ 120"/>
        <xdr:cNvCxnSpPr/>
      </xdr:nvCxnSpPr>
      <xdr:spPr bwMode="auto">
        <a:xfrm>
          <a:off x="2908300" y="6334625"/>
          <a:ext cx="698500" cy="2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45568</xdr:rowOff>
    </xdr:from>
    <xdr:to>
      <xdr:col>29</xdr:col>
      <xdr:colOff>177800</xdr:colOff>
      <xdr:row>34</xdr:row>
      <xdr:rowOff>147168</xdr:rowOff>
    </xdr:to>
    <xdr:sp macro="" textlink="">
      <xdr:nvSpPr>
        <xdr:cNvPr id="131" name="楕円 130"/>
        <xdr:cNvSpPr/>
      </xdr:nvSpPr>
      <xdr:spPr bwMode="auto">
        <a:xfrm>
          <a:off x="5600700" y="631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233545</xdr:rowOff>
    </xdr:from>
    <xdr:ext cx="762000" cy="259045"/>
    <xdr:sp macro="" textlink="">
      <xdr:nvSpPr>
        <xdr:cNvPr id="132" name="人口1人当たり決算額の推移該当値テキスト445"/>
        <xdr:cNvSpPr txBox="1"/>
      </xdr:nvSpPr>
      <xdr:spPr>
        <a:xfrm>
          <a:off x="5740400" y="615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89047</xdr:rowOff>
    </xdr:from>
    <xdr:to>
      <xdr:col>26</xdr:col>
      <xdr:colOff>101600</xdr:colOff>
      <xdr:row>34</xdr:row>
      <xdr:rowOff>190647</xdr:rowOff>
    </xdr:to>
    <xdr:sp macro="" textlink="">
      <xdr:nvSpPr>
        <xdr:cNvPr id="133" name="楕円 132"/>
        <xdr:cNvSpPr/>
      </xdr:nvSpPr>
      <xdr:spPr bwMode="auto">
        <a:xfrm>
          <a:off x="4953000" y="635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200824</xdr:rowOff>
    </xdr:from>
    <xdr:ext cx="736600" cy="259045"/>
    <xdr:sp macro="" textlink="">
      <xdr:nvSpPr>
        <xdr:cNvPr id="134" name="テキスト ボックス 133"/>
        <xdr:cNvSpPr txBox="1"/>
      </xdr:nvSpPr>
      <xdr:spPr>
        <a:xfrm>
          <a:off x="4622800" y="612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132596</xdr:rowOff>
    </xdr:from>
    <xdr:to>
      <xdr:col>22</xdr:col>
      <xdr:colOff>165100</xdr:colOff>
      <xdr:row>34</xdr:row>
      <xdr:rowOff>234196</xdr:rowOff>
    </xdr:to>
    <xdr:sp macro="" textlink="">
      <xdr:nvSpPr>
        <xdr:cNvPr id="135" name="楕円 134"/>
        <xdr:cNvSpPr/>
      </xdr:nvSpPr>
      <xdr:spPr bwMode="auto">
        <a:xfrm>
          <a:off x="4254500" y="640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244373</xdr:rowOff>
    </xdr:from>
    <xdr:ext cx="762000" cy="259045"/>
    <xdr:sp macro="" textlink="">
      <xdr:nvSpPr>
        <xdr:cNvPr id="136" name="テキスト ボックス 135"/>
        <xdr:cNvSpPr txBox="1"/>
      </xdr:nvSpPr>
      <xdr:spPr>
        <a:xfrm>
          <a:off x="3924300" y="616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44310</xdr:rowOff>
    </xdr:from>
    <xdr:to>
      <xdr:col>19</xdr:col>
      <xdr:colOff>38100</xdr:colOff>
      <xdr:row>34</xdr:row>
      <xdr:rowOff>145910</xdr:rowOff>
    </xdr:to>
    <xdr:sp macro="" textlink="">
      <xdr:nvSpPr>
        <xdr:cNvPr id="137" name="楕円 136"/>
        <xdr:cNvSpPr/>
      </xdr:nvSpPr>
      <xdr:spPr bwMode="auto">
        <a:xfrm>
          <a:off x="3556000" y="631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156087</xdr:rowOff>
    </xdr:from>
    <xdr:ext cx="762000" cy="259045"/>
    <xdr:sp macro="" textlink="">
      <xdr:nvSpPr>
        <xdr:cNvPr id="138" name="テキスト ボックス 137"/>
        <xdr:cNvSpPr txBox="1"/>
      </xdr:nvSpPr>
      <xdr:spPr>
        <a:xfrm>
          <a:off x="3225800" y="60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16375</xdr:rowOff>
    </xdr:from>
    <xdr:to>
      <xdr:col>15</xdr:col>
      <xdr:colOff>101600</xdr:colOff>
      <xdr:row>34</xdr:row>
      <xdr:rowOff>117975</xdr:rowOff>
    </xdr:to>
    <xdr:sp macro="" textlink="">
      <xdr:nvSpPr>
        <xdr:cNvPr id="139" name="楕円 138"/>
        <xdr:cNvSpPr/>
      </xdr:nvSpPr>
      <xdr:spPr bwMode="auto">
        <a:xfrm>
          <a:off x="2857500" y="628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128152</xdr:rowOff>
    </xdr:from>
    <xdr:ext cx="762000" cy="259045"/>
    <xdr:sp macro="" textlink="">
      <xdr:nvSpPr>
        <xdr:cNvPr id="140" name="テキスト ボックス 139"/>
        <xdr:cNvSpPr txBox="1"/>
      </xdr:nvSpPr>
      <xdr:spPr>
        <a:xfrm>
          <a:off x="2527300" y="605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62107</xdr:rowOff>
    </xdr:from>
    <xdr:to>
      <xdr:col>24</xdr:col>
      <xdr:colOff>63500</xdr:colOff>
      <xdr:row>33</xdr:row>
      <xdr:rowOff>96625</xdr:rowOff>
    </xdr:to>
    <xdr:cxnSp macro="">
      <xdr:nvCxnSpPr>
        <xdr:cNvPr id="63" name="直線コネクタ 62"/>
        <xdr:cNvCxnSpPr/>
      </xdr:nvCxnSpPr>
      <xdr:spPr>
        <a:xfrm flipV="1">
          <a:off x="3797300" y="5719957"/>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15913</xdr:rowOff>
    </xdr:from>
    <xdr:to>
      <xdr:col>19</xdr:col>
      <xdr:colOff>177800</xdr:colOff>
      <xdr:row>33</xdr:row>
      <xdr:rowOff>96625</xdr:rowOff>
    </xdr:to>
    <xdr:cxnSp macro="">
      <xdr:nvCxnSpPr>
        <xdr:cNvPr id="66" name="直線コネクタ 65"/>
        <xdr:cNvCxnSpPr/>
      </xdr:nvCxnSpPr>
      <xdr:spPr>
        <a:xfrm>
          <a:off x="2908300" y="5673763"/>
          <a:ext cx="8890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15913</xdr:rowOff>
    </xdr:from>
    <xdr:to>
      <xdr:col>15</xdr:col>
      <xdr:colOff>50800</xdr:colOff>
      <xdr:row>33</xdr:row>
      <xdr:rowOff>93245</xdr:rowOff>
    </xdr:to>
    <xdr:cxnSp macro="">
      <xdr:nvCxnSpPr>
        <xdr:cNvPr id="69" name="直線コネクタ 68"/>
        <xdr:cNvCxnSpPr/>
      </xdr:nvCxnSpPr>
      <xdr:spPr>
        <a:xfrm flipV="1">
          <a:off x="2019300" y="5673763"/>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93245</xdr:rowOff>
    </xdr:from>
    <xdr:to>
      <xdr:col>10</xdr:col>
      <xdr:colOff>114300</xdr:colOff>
      <xdr:row>33</xdr:row>
      <xdr:rowOff>113803</xdr:rowOff>
    </xdr:to>
    <xdr:cxnSp macro="">
      <xdr:nvCxnSpPr>
        <xdr:cNvPr id="72" name="直線コネクタ 71"/>
        <xdr:cNvCxnSpPr/>
      </xdr:nvCxnSpPr>
      <xdr:spPr>
        <a:xfrm flipV="1">
          <a:off x="1130300" y="5751095"/>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11307</xdr:rowOff>
    </xdr:from>
    <xdr:to>
      <xdr:col>24</xdr:col>
      <xdr:colOff>114300</xdr:colOff>
      <xdr:row>33</xdr:row>
      <xdr:rowOff>112907</xdr:rowOff>
    </xdr:to>
    <xdr:sp macro="" textlink="">
      <xdr:nvSpPr>
        <xdr:cNvPr id="82" name="楕円 81"/>
        <xdr:cNvSpPr/>
      </xdr:nvSpPr>
      <xdr:spPr>
        <a:xfrm>
          <a:off x="4584700" y="56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34184</xdr:rowOff>
    </xdr:from>
    <xdr:ext cx="599010" cy="259045"/>
    <xdr:sp macro="" textlink="">
      <xdr:nvSpPr>
        <xdr:cNvPr id="83" name="人件費該当値テキスト"/>
        <xdr:cNvSpPr txBox="1"/>
      </xdr:nvSpPr>
      <xdr:spPr>
        <a:xfrm>
          <a:off x="4686300" y="552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45825</xdr:rowOff>
    </xdr:from>
    <xdr:to>
      <xdr:col>20</xdr:col>
      <xdr:colOff>38100</xdr:colOff>
      <xdr:row>33</xdr:row>
      <xdr:rowOff>147425</xdr:rowOff>
    </xdr:to>
    <xdr:sp macro="" textlink="">
      <xdr:nvSpPr>
        <xdr:cNvPr id="84" name="楕円 83"/>
        <xdr:cNvSpPr/>
      </xdr:nvSpPr>
      <xdr:spPr>
        <a:xfrm>
          <a:off x="37465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163952</xdr:rowOff>
    </xdr:from>
    <xdr:ext cx="599010" cy="259045"/>
    <xdr:sp macro="" textlink="">
      <xdr:nvSpPr>
        <xdr:cNvPr id="85" name="テキスト ボックス 84"/>
        <xdr:cNvSpPr txBox="1"/>
      </xdr:nvSpPr>
      <xdr:spPr>
        <a:xfrm>
          <a:off x="3497795" y="5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136563</xdr:rowOff>
    </xdr:from>
    <xdr:to>
      <xdr:col>15</xdr:col>
      <xdr:colOff>101600</xdr:colOff>
      <xdr:row>33</xdr:row>
      <xdr:rowOff>66713</xdr:rowOff>
    </xdr:to>
    <xdr:sp macro="" textlink="">
      <xdr:nvSpPr>
        <xdr:cNvPr id="86" name="楕円 85"/>
        <xdr:cNvSpPr/>
      </xdr:nvSpPr>
      <xdr:spPr>
        <a:xfrm>
          <a:off x="2857500" y="56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83240</xdr:rowOff>
    </xdr:from>
    <xdr:ext cx="599010" cy="259045"/>
    <xdr:sp macro="" textlink="">
      <xdr:nvSpPr>
        <xdr:cNvPr id="87" name="テキスト ボックス 86"/>
        <xdr:cNvSpPr txBox="1"/>
      </xdr:nvSpPr>
      <xdr:spPr>
        <a:xfrm>
          <a:off x="2608795" y="53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42445</xdr:rowOff>
    </xdr:from>
    <xdr:to>
      <xdr:col>10</xdr:col>
      <xdr:colOff>165100</xdr:colOff>
      <xdr:row>33</xdr:row>
      <xdr:rowOff>144045</xdr:rowOff>
    </xdr:to>
    <xdr:sp macro="" textlink="">
      <xdr:nvSpPr>
        <xdr:cNvPr id="88" name="楕円 87"/>
        <xdr:cNvSpPr/>
      </xdr:nvSpPr>
      <xdr:spPr>
        <a:xfrm>
          <a:off x="1968500" y="57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160572</xdr:rowOff>
    </xdr:from>
    <xdr:ext cx="599010" cy="259045"/>
    <xdr:sp macro="" textlink="">
      <xdr:nvSpPr>
        <xdr:cNvPr id="89" name="テキスト ボックス 88"/>
        <xdr:cNvSpPr txBox="1"/>
      </xdr:nvSpPr>
      <xdr:spPr>
        <a:xfrm>
          <a:off x="1719795" y="547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63003</xdr:rowOff>
    </xdr:from>
    <xdr:to>
      <xdr:col>6</xdr:col>
      <xdr:colOff>38100</xdr:colOff>
      <xdr:row>33</xdr:row>
      <xdr:rowOff>164603</xdr:rowOff>
    </xdr:to>
    <xdr:sp macro="" textlink="">
      <xdr:nvSpPr>
        <xdr:cNvPr id="90" name="楕円 89"/>
        <xdr:cNvSpPr/>
      </xdr:nvSpPr>
      <xdr:spPr>
        <a:xfrm>
          <a:off x="1079500" y="57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9680</xdr:rowOff>
    </xdr:from>
    <xdr:ext cx="599010" cy="259045"/>
    <xdr:sp macro="" textlink="">
      <xdr:nvSpPr>
        <xdr:cNvPr id="91" name="テキスト ボックス 90"/>
        <xdr:cNvSpPr txBox="1"/>
      </xdr:nvSpPr>
      <xdr:spPr>
        <a:xfrm>
          <a:off x="830795" y="54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30349</xdr:rowOff>
    </xdr:from>
    <xdr:to>
      <xdr:col>24</xdr:col>
      <xdr:colOff>63500</xdr:colOff>
      <xdr:row>53</xdr:row>
      <xdr:rowOff>163581</xdr:rowOff>
    </xdr:to>
    <xdr:cxnSp macro="">
      <xdr:nvCxnSpPr>
        <xdr:cNvPr id="120" name="直線コネクタ 119"/>
        <xdr:cNvCxnSpPr/>
      </xdr:nvCxnSpPr>
      <xdr:spPr>
        <a:xfrm flipV="1">
          <a:off x="3797300" y="8602849"/>
          <a:ext cx="838200" cy="6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163581</xdr:rowOff>
    </xdr:from>
    <xdr:to>
      <xdr:col>19</xdr:col>
      <xdr:colOff>177800</xdr:colOff>
      <xdr:row>56</xdr:row>
      <xdr:rowOff>43414</xdr:rowOff>
    </xdr:to>
    <xdr:cxnSp macro="">
      <xdr:nvCxnSpPr>
        <xdr:cNvPr id="123" name="直線コネクタ 122"/>
        <xdr:cNvCxnSpPr/>
      </xdr:nvCxnSpPr>
      <xdr:spPr>
        <a:xfrm flipV="1">
          <a:off x="2908300" y="9250431"/>
          <a:ext cx="889000" cy="3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43414</xdr:rowOff>
    </xdr:from>
    <xdr:to>
      <xdr:col>15</xdr:col>
      <xdr:colOff>50800</xdr:colOff>
      <xdr:row>57</xdr:row>
      <xdr:rowOff>23446</xdr:rowOff>
    </xdr:to>
    <xdr:cxnSp macro="">
      <xdr:nvCxnSpPr>
        <xdr:cNvPr id="126" name="直線コネクタ 125"/>
        <xdr:cNvCxnSpPr/>
      </xdr:nvCxnSpPr>
      <xdr:spPr>
        <a:xfrm flipV="1">
          <a:off x="2019300" y="9644614"/>
          <a:ext cx="889000" cy="1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23446</xdr:rowOff>
    </xdr:from>
    <xdr:to>
      <xdr:col>10</xdr:col>
      <xdr:colOff>114300</xdr:colOff>
      <xdr:row>57</xdr:row>
      <xdr:rowOff>48393</xdr:rowOff>
    </xdr:to>
    <xdr:cxnSp macro="">
      <xdr:nvCxnSpPr>
        <xdr:cNvPr id="129" name="直線コネクタ 128"/>
        <xdr:cNvCxnSpPr/>
      </xdr:nvCxnSpPr>
      <xdr:spPr>
        <a:xfrm flipV="1">
          <a:off x="1130300" y="9796096"/>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150999</xdr:rowOff>
    </xdr:from>
    <xdr:to>
      <xdr:col>24</xdr:col>
      <xdr:colOff>114300</xdr:colOff>
      <xdr:row>50</xdr:row>
      <xdr:rowOff>81149</xdr:rowOff>
    </xdr:to>
    <xdr:sp macro="" textlink="">
      <xdr:nvSpPr>
        <xdr:cNvPr id="139" name="楕円 138"/>
        <xdr:cNvSpPr/>
      </xdr:nvSpPr>
      <xdr:spPr>
        <a:xfrm>
          <a:off x="4584700" y="8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104026</xdr:rowOff>
    </xdr:from>
    <xdr:ext cx="599010" cy="259045"/>
    <xdr:sp macro="" textlink="">
      <xdr:nvSpPr>
        <xdr:cNvPr id="140" name="物件費該当値テキスト"/>
        <xdr:cNvSpPr txBox="1"/>
      </xdr:nvSpPr>
      <xdr:spPr>
        <a:xfrm>
          <a:off x="4686300" y="850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112781</xdr:rowOff>
    </xdr:from>
    <xdr:to>
      <xdr:col>20</xdr:col>
      <xdr:colOff>38100</xdr:colOff>
      <xdr:row>54</xdr:row>
      <xdr:rowOff>42931</xdr:rowOff>
    </xdr:to>
    <xdr:sp macro="" textlink="">
      <xdr:nvSpPr>
        <xdr:cNvPr id="141" name="楕円 140"/>
        <xdr:cNvSpPr/>
      </xdr:nvSpPr>
      <xdr:spPr>
        <a:xfrm>
          <a:off x="3746500" y="91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59458</xdr:rowOff>
    </xdr:from>
    <xdr:ext cx="599010" cy="259045"/>
    <xdr:sp macro="" textlink="">
      <xdr:nvSpPr>
        <xdr:cNvPr id="142" name="テキスト ボックス 141"/>
        <xdr:cNvSpPr txBox="1"/>
      </xdr:nvSpPr>
      <xdr:spPr>
        <a:xfrm>
          <a:off x="3497795" y="89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164064</xdr:rowOff>
    </xdr:from>
    <xdr:to>
      <xdr:col>15</xdr:col>
      <xdr:colOff>101600</xdr:colOff>
      <xdr:row>56</xdr:row>
      <xdr:rowOff>94214</xdr:rowOff>
    </xdr:to>
    <xdr:sp macro="" textlink="">
      <xdr:nvSpPr>
        <xdr:cNvPr id="143" name="楕円 142"/>
        <xdr:cNvSpPr/>
      </xdr:nvSpPr>
      <xdr:spPr>
        <a:xfrm>
          <a:off x="2857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110741</xdr:rowOff>
    </xdr:from>
    <xdr:ext cx="599010" cy="259045"/>
    <xdr:sp macro="" textlink="">
      <xdr:nvSpPr>
        <xdr:cNvPr id="144" name="テキスト ボックス 143"/>
        <xdr:cNvSpPr txBox="1"/>
      </xdr:nvSpPr>
      <xdr:spPr>
        <a:xfrm>
          <a:off x="2608795" y="936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144096</xdr:rowOff>
    </xdr:from>
    <xdr:to>
      <xdr:col>10</xdr:col>
      <xdr:colOff>165100</xdr:colOff>
      <xdr:row>57</xdr:row>
      <xdr:rowOff>74246</xdr:rowOff>
    </xdr:to>
    <xdr:sp macro="" textlink="">
      <xdr:nvSpPr>
        <xdr:cNvPr id="145" name="楕円 144"/>
        <xdr:cNvSpPr/>
      </xdr:nvSpPr>
      <xdr:spPr>
        <a:xfrm>
          <a:off x="1968500" y="9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90773</xdr:rowOff>
    </xdr:from>
    <xdr:ext cx="534377" cy="259045"/>
    <xdr:sp macro="" textlink="">
      <xdr:nvSpPr>
        <xdr:cNvPr id="146" name="テキスト ボックス 145"/>
        <xdr:cNvSpPr txBox="1"/>
      </xdr:nvSpPr>
      <xdr:spPr>
        <a:xfrm>
          <a:off x="1752111" y="9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169043</xdr:rowOff>
    </xdr:from>
    <xdr:to>
      <xdr:col>6</xdr:col>
      <xdr:colOff>38100</xdr:colOff>
      <xdr:row>57</xdr:row>
      <xdr:rowOff>99193</xdr:rowOff>
    </xdr:to>
    <xdr:sp macro="" textlink="">
      <xdr:nvSpPr>
        <xdr:cNvPr id="147" name="楕円 146"/>
        <xdr:cNvSpPr/>
      </xdr:nvSpPr>
      <xdr:spPr>
        <a:xfrm>
          <a:off x="1079500" y="97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115720</xdr:rowOff>
    </xdr:from>
    <xdr:ext cx="534377" cy="259045"/>
    <xdr:sp macro="" textlink="">
      <xdr:nvSpPr>
        <xdr:cNvPr id="148" name="テキスト ボックス 147"/>
        <xdr:cNvSpPr txBox="1"/>
      </xdr:nvSpPr>
      <xdr:spPr>
        <a:xfrm>
          <a:off x="863111" y="95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13696</xdr:rowOff>
    </xdr:from>
    <xdr:to>
      <xdr:col>24</xdr:col>
      <xdr:colOff>63500</xdr:colOff>
      <xdr:row>73</xdr:row>
      <xdr:rowOff>131059</xdr:rowOff>
    </xdr:to>
    <xdr:cxnSp macro="">
      <xdr:nvCxnSpPr>
        <xdr:cNvPr id="175" name="直線コネクタ 174"/>
        <xdr:cNvCxnSpPr/>
      </xdr:nvCxnSpPr>
      <xdr:spPr>
        <a:xfrm>
          <a:off x="3797300" y="12529546"/>
          <a:ext cx="8382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13696</xdr:rowOff>
    </xdr:from>
    <xdr:to>
      <xdr:col>19</xdr:col>
      <xdr:colOff>177800</xdr:colOff>
      <xdr:row>74</xdr:row>
      <xdr:rowOff>100747</xdr:rowOff>
    </xdr:to>
    <xdr:cxnSp macro="">
      <xdr:nvCxnSpPr>
        <xdr:cNvPr id="178" name="直線コネクタ 177"/>
        <xdr:cNvCxnSpPr/>
      </xdr:nvCxnSpPr>
      <xdr:spPr>
        <a:xfrm flipV="1">
          <a:off x="2908300" y="12529546"/>
          <a:ext cx="889000" cy="25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100747</xdr:rowOff>
    </xdr:from>
    <xdr:to>
      <xdr:col>15</xdr:col>
      <xdr:colOff>50800</xdr:colOff>
      <xdr:row>74</xdr:row>
      <xdr:rowOff>149301</xdr:rowOff>
    </xdr:to>
    <xdr:cxnSp macro="">
      <xdr:nvCxnSpPr>
        <xdr:cNvPr id="181" name="直線コネクタ 180"/>
        <xdr:cNvCxnSpPr/>
      </xdr:nvCxnSpPr>
      <xdr:spPr>
        <a:xfrm flipV="1">
          <a:off x="2019300" y="12788047"/>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149301</xdr:rowOff>
    </xdr:from>
    <xdr:to>
      <xdr:col>10</xdr:col>
      <xdr:colOff>114300</xdr:colOff>
      <xdr:row>75</xdr:row>
      <xdr:rowOff>111948</xdr:rowOff>
    </xdr:to>
    <xdr:cxnSp macro="">
      <xdr:nvCxnSpPr>
        <xdr:cNvPr id="184" name="直線コネクタ 183"/>
        <xdr:cNvCxnSpPr/>
      </xdr:nvCxnSpPr>
      <xdr:spPr>
        <a:xfrm flipV="1">
          <a:off x="1130300" y="12836601"/>
          <a:ext cx="8890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6" name="テキスト ボックス 185"/>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88" name="テキスト ボックス 187"/>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80259</xdr:rowOff>
    </xdr:from>
    <xdr:to>
      <xdr:col>24</xdr:col>
      <xdr:colOff>114300</xdr:colOff>
      <xdr:row>74</xdr:row>
      <xdr:rowOff>10409</xdr:rowOff>
    </xdr:to>
    <xdr:sp macro="" textlink="">
      <xdr:nvSpPr>
        <xdr:cNvPr id="194" name="楕円 193"/>
        <xdr:cNvSpPr/>
      </xdr:nvSpPr>
      <xdr:spPr>
        <a:xfrm>
          <a:off x="4584700" y="125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103136</xdr:rowOff>
    </xdr:from>
    <xdr:ext cx="534377" cy="259045"/>
    <xdr:sp macro="" textlink="">
      <xdr:nvSpPr>
        <xdr:cNvPr id="195" name="維持補修費該当値テキスト"/>
        <xdr:cNvSpPr txBox="1"/>
      </xdr:nvSpPr>
      <xdr:spPr>
        <a:xfrm>
          <a:off x="4686300" y="124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134346</xdr:rowOff>
    </xdr:from>
    <xdr:to>
      <xdr:col>20</xdr:col>
      <xdr:colOff>38100</xdr:colOff>
      <xdr:row>73</xdr:row>
      <xdr:rowOff>64496</xdr:rowOff>
    </xdr:to>
    <xdr:sp macro="" textlink="">
      <xdr:nvSpPr>
        <xdr:cNvPr id="196" name="楕円 195"/>
        <xdr:cNvSpPr/>
      </xdr:nvSpPr>
      <xdr:spPr>
        <a:xfrm>
          <a:off x="3746500" y="124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81023</xdr:rowOff>
    </xdr:from>
    <xdr:ext cx="534377" cy="259045"/>
    <xdr:sp macro="" textlink="">
      <xdr:nvSpPr>
        <xdr:cNvPr id="197" name="テキスト ボックス 196"/>
        <xdr:cNvSpPr txBox="1"/>
      </xdr:nvSpPr>
      <xdr:spPr>
        <a:xfrm>
          <a:off x="3530111" y="122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49947</xdr:rowOff>
    </xdr:from>
    <xdr:to>
      <xdr:col>15</xdr:col>
      <xdr:colOff>101600</xdr:colOff>
      <xdr:row>74</xdr:row>
      <xdr:rowOff>151547</xdr:rowOff>
    </xdr:to>
    <xdr:sp macro="" textlink="">
      <xdr:nvSpPr>
        <xdr:cNvPr id="198" name="楕円 197"/>
        <xdr:cNvSpPr/>
      </xdr:nvSpPr>
      <xdr:spPr>
        <a:xfrm>
          <a:off x="2857500" y="127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168074</xdr:rowOff>
    </xdr:from>
    <xdr:ext cx="534377" cy="259045"/>
    <xdr:sp macro="" textlink="">
      <xdr:nvSpPr>
        <xdr:cNvPr id="199" name="テキスト ボックス 198"/>
        <xdr:cNvSpPr txBox="1"/>
      </xdr:nvSpPr>
      <xdr:spPr>
        <a:xfrm>
          <a:off x="2641111" y="125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98501</xdr:rowOff>
    </xdr:from>
    <xdr:to>
      <xdr:col>10</xdr:col>
      <xdr:colOff>165100</xdr:colOff>
      <xdr:row>75</xdr:row>
      <xdr:rowOff>28651</xdr:rowOff>
    </xdr:to>
    <xdr:sp macro="" textlink="">
      <xdr:nvSpPr>
        <xdr:cNvPr id="200" name="楕円 199"/>
        <xdr:cNvSpPr/>
      </xdr:nvSpPr>
      <xdr:spPr>
        <a:xfrm>
          <a:off x="19685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45178</xdr:rowOff>
    </xdr:from>
    <xdr:ext cx="534377" cy="259045"/>
    <xdr:sp macro="" textlink="">
      <xdr:nvSpPr>
        <xdr:cNvPr id="201" name="テキスト ボックス 200"/>
        <xdr:cNvSpPr txBox="1"/>
      </xdr:nvSpPr>
      <xdr:spPr>
        <a:xfrm>
          <a:off x="1752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61148</xdr:rowOff>
    </xdr:from>
    <xdr:to>
      <xdr:col>6</xdr:col>
      <xdr:colOff>38100</xdr:colOff>
      <xdr:row>75</xdr:row>
      <xdr:rowOff>162748</xdr:rowOff>
    </xdr:to>
    <xdr:sp macro="" textlink="">
      <xdr:nvSpPr>
        <xdr:cNvPr id="202" name="楕円 201"/>
        <xdr:cNvSpPr/>
      </xdr:nvSpPr>
      <xdr:spPr>
        <a:xfrm>
          <a:off x="1079500" y="12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7825</xdr:rowOff>
    </xdr:from>
    <xdr:ext cx="534377" cy="259045"/>
    <xdr:sp macro="" textlink="">
      <xdr:nvSpPr>
        <xdr:cNvPr id="203" name="テキスト ボックス 202"/>
        <xdr:cNvSpPr txBox="1"/>
      </xdr:nvSpPr>
      <xdr:spPr>
        <a:xfrm>
          <a:off x="863111" y="126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152795</xdr:rowOff>
    </xdr:from>
    <xdr:to>
      <xdr:col>24</xdr:col>
      <xdr:colOff>63500</xdr:colOff>
      <xdr:row>97</xdr:row>
      <xdr:rowOff>30152</xdr:rowOff>
    </xdr:to>
    <xdr:cxnSp macro="">
      <xdr:nvCxnSpPr>
        <xdr:cNvPr id="235" name="直線コネクタ 234"/>
        <xdr:cNvCxnSpPr/>
      </xdr:nvCxnSpPr>
      <xdr:spPr>
        <a:xfrm>
          <a:off x="3797300" y="16611995"/>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152795</xdr:rowOff>
    </xdr:from>
    <xdr:to>
      <xdr:col>19</xdr:col>
      <xdr:colOff>177800</xdr:colOff>
      <xdr:row>97</xdr:row>
      <xdr:rowOff>6034</xdr:rowOff>
    </xdr:to>
    <xdr:cxnSp macro="">
      <xdr:nvCxnSpPr>
        <xdr:cNvPr id="238" name="直線コネクタ 237"/>
        <xdr:cNvCxnSpPr/>
      </xdr:nvCxnSpPr>
      <xdr:spPr>
        <a:xfrm flipV="1">
          <a:off x="2908300" y="1661199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6034</xdr:rowOff>
    </xdr:from>
    <xdr:to>
      <xdr:col>15</xdr:col>
      <xdr:colOff>50800</xdr:colOff>
      <xdr:row>97</xdr:row>
      <xdr:rowOff>97262</xdr:rowOff>
    </xdr:to>
    <xdr:cxnSp macro="">
      <xdr:nvCxnSpPr>
        <xdr:cNvPr id="241" name="直線コネクタ 240"/>
        <xdr:cNvCxnSpPr/>
      </xdr:nvCxnSpPr>
      <xdr:spPr>
        <a:xfrm flipV="1">
          <a:off x="2019300" y="16636684"/>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97262</xdr:rowOff>
    </xdr:from>
    <xdr:to>
      <xdr:col>10</xdr:col>
      <xdr:colOff>114300</xdr:colOff>
      <xdr:row>97</xdr:row>
      <xdr:rowOff>108496</xdr:rowOff>
    </xdr:to>
    <xdr:cxnSp macro="">
      <xdr:nvCxnSpPr>
        <xdr:cNvPr id="244" name="直線コネクタ 243"/>
        <xdr:cNvCxnSpPr/>
      </xdr:nvCxnSpPr>
      <xdr:spPr>
        <a:xfrm flipV="1">
          <a:off x="1130300" y="16727912"/>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150802</xdr:rowOff>
    </xdr:from>
    <xdr:to>
      <xdr:col>24</xdr:col>
      <xdr:colOff>114300</xdr:colOff>
      <xdr:row>97</xdr:row>
      <xdr:rowOff>80952</xdr:rowOff>
    </xdr:to>
    <xdr:sp macro="" textlink="">
      <xdr:nvSpPr>
        <xdr:cNvPr id="254" name="楕円 253"/>
        <xdr:cNvSpPr/>
      </xdr:nvSpPr>
      <xdr:spPr>
        <a:xfrm>
          <a:off x="4584700" y="166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129229</xdr:rowOff>
    </xdr:from>
    <xdr:ext cx="534377" cy="259045"/>
    <xdr:sp macro="" textlink="">
      <xdr:nvSpPr>
        <xdr:cNvPr id="255" name="扶助費該当値テキスト"/>
        <xdr:cNvSpPr txBox="1"/>
      </xdr:nvSpPr>
      <xdr:spPr>
        <a:xfrm>
          <a:off x="4686300" y="165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101995</xdr:rowOff>
    </xdr:from>
    <xdr:to>
      <xdr:col>20</xdr:col>
      <xdr:colOff>38100</xdr:colOff>
      <xdr:row>97</xdr:row>
      <xdr:rowOff>32145</xdr:rowOff>
    </xdr:to>
    <xdr:sp macro="" textlink="">
      <xdr:nvSpPr>
        <xdr:cNvPr id="256" name="楕円 255"/>
        <xdr:cNvSpPr/>
      </xdr:nvSpPr>
      <xdr:spPr>
        <a:xfrm>
          <a:off x="3746500" y="165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23272</xdr:rowOff>
    </xdr:from>
    <xdr:ext cx="534377" cy="259045"/>
    <xdr:sp macro="" textlink="">
      <xdr:nvSpPr>
        <xdr:cNvPr id="257" name="テキスト ボックス 256"/>
        <xdr:cNvSpPr txBox="1"/>
      </xdr:nvSpPr>
      <xdr:spPr>
        <a:xfrm>
          <a:off x="3530111" y="16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126684</xdr:rowOff>
    </xdr:from>
    <xdr:to>
      <xdr:col>15</xdr:col>
      <xdr:colOff>101600</xdr:colOff>
      <xdr:row>97</xdr:row>
      <xdr:rowOff>56834</xdr:rowOff>
    </xdr:to>
    <xdr:sp macro="" textlink="">
      <xdr:nvSpPr>
        <xdr:cNvPr id="258" name="楕円 257"/>
        <xdr:cNvSpPr/>
      </xdr:nvSpPr>
      <xdr:spPr>
        <a:xfrm>
          <a:off x="28575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47961</xdr:rowOff>
    </xdr:from>
    <xdr:ext cx="534377" cy="259045"/>
    <xdr:sp macro="" textlink="">
      <xdr:nvSpPr>
        <xdr:cNvPr id="259" name="テキスト ボックス 258"/>
        <xdr:cNvSpPr txBox="1"/>
      </xdr:nvSpPr>
      <xdr:spPr>
        <a:xfrm>
          <a:off x="2641111" y="16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46462</xdr:rowOff>
    </xdr:from>
    <xdr:to>
      <xdr:col>10</xdr:col>
      <xdr:colOff>165100</xdr:colOff>
      <xdr:row>97</xdr:row>
      <xdr:rowOff>148062</xdr:rowOff>
    </xdr:to>
    <xdr:sp macro="" textlink="">
      <xdr:nvSpPr>
        <xdr:cNvPr id="260" name="楕円 259"/>
        <xdr:cNvSpPr/>
      </xdr:nvSpPr>
      <xdr:spPr>
        <a:xfrm>
          <a:off x="1968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139189</xdr:rowOff>
    </xdr:from>
    <xdr:ext cx="534377" cy="259045"/>
    <xdr:sp macro="" textlink="">
      <xdr:nvSpPr>
        <xdr:cNvPr id="261" name="テキスト ボックス 260"/>
        <xdr:cNvSpPr txBox="1"/>
      </xdr:nvSpPr>
      <xdr:spPr>
        <a:xfrm>
          <a:off x="1752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57696</xdr:rowOff>
    </xdr:from>
    <xdr:to>
      <xdr:col>6</xdr:col>
      <xdr:colOff>38100</xdr:colOff>
      <xdr:row>97</xdr:row>
      <xdr:rowOff>159296</xdr:rowOff>
    </xdr:to>
    <xdr:sp macro="" textlink="">
      <xdr:nvSpPr>
        <xdr:cNvPr id="262" name="楕円 261"/>
        <xdr:cNvSpPr/>
      </xdr:nvSpPr>
      <xdr:spPr>
        <a:xfrm>
          <a:off x="1079500" y="16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150423</xdr:rowOff>
    </xdr:from>
    <xdr:ext cx="534377" cy="259045"/>
    <xdr:sp macro="" textlink="">
      <xdr:nvSpPr>
        <xdr:cNvPr id="263" name="テキスト ボックス 262"/>
        <xdr:cNvSpPr txBox="1"/>
      </xdr:nvSpPr>
      <xdr:spPr>
        <a:xfrm>
          <a:off x="863111" y="167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78389</xdr:rowOff>
    </xdr:from>
    <xdr:to>
      <xdr:col>55</xdr:col>
      <xdr:colOff>0</xdr:colOff>
      <xdr:row>36</xdr:row>
      <xdr:rowOff>126647</xdr:rowOff>
    </xdr:to>
    <xdr:cxnSp macro="">
      <xdr:nvCxnSpPr>
        <xdr:cNvPr id="290" name="直線コネクタ 289"/>
        <xdr:cNvCxnSpPr/>
      </xdr:nvCxnSpPr>
      <xdr:spPr>
        <a:xfrm>
          <a:off x="9639300" y="6250589"/>
          <a:ext cx="8382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78389</xdr:rowOff>
    </xdr:from>
    <xdr:to>
      <xdr:col>50</xdr:col>
      <xdr:colOff>114300</xdr:colOff>
      <xdr:row>36</xdr:row>
      <xdr:rowOff>168892</xdr:rowOff>
    </xdr:to>
    <xdr:cxnSp macro="">
      <xdr:nvCxnSpPr>
        <xdr:cNvPr id="293" name="直線コネクタ 292"/>
        <xdr:cNvCxnSpPr/>
      </xdr:nvCxnSpPr>
      <xdr:spPr>
        <a:xfrm flipV="1">
          <a:off x="8750300" y="6250589"/>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130044</xdr:rowOff>
    </xdr:from>
    <xdr:to>
      <xdr:col>45</xdr:col>
      <xdr:colOff>177800</xdr:colOff>
      <xdr:row>36</xdr:row>
      <xdr:rowOff>168892</xdr:rowOff>
    </xdr:to>
    <xdr:cxnSp macro="">
      <xdr:nvCxnSpPr>
        <xdr:cNvPr id="296" name="直線コネクタ 295"/>
        <xdr:cNvCxnSpPr/>
      </xdr:nvCxnSpPr>
      <xdr:spPr>
        <a:xfrm>
          <a:off x="7861300" y="6302244"/>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130044</xdr:rowOff>
    </xdr:from>
    <xdr:to>
      <xdr:col>41</xdr:col>
      <xdr:colOff>50800</xdr:colOff>
      <xdr:row>36</xdr:row>
      <xdr:rowOff>139682</xdr:rowOff>
    </xdr:to>
    <xdr:cxnSp macro="">
      <xdr:nvCxnSpPr>
        <xdr:cNvPr id="299" name="直線コネクタ 298"/>
        <xdr:cNvCxnSpPr/>
      </xdr:nvCxnSpPr>
      <xdr:spPr>
        <a:xfrm flipV="1">
          <a:off x="6972300" y="630224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75847</xdr:rowOff>
    </xdr:from>
    <xdr:to>
      <xdr:col>55</xdr:col>
      <xdr:colOff>50800</xdr:colOff>
      <xdr:row>37</xdr:row>
      <xdr:rowOff>5997</xdr:rowOff>
    </xdr:to>
    <xdr:sp macro="" textlink="">
      <xdr:nvSpPr>
        <xdr:cNvPr id="309" name="楕円 308"/>
        <xdr:cNvSpPr/>
      </xdr:nvSpPr>
      <xdr:spPr>
        <a:xfrm>
          <a:off x="10426700" y="62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54274</xdr:rowOff>
    </xdr:from>
    <xdr:ext cx="534377" cy="259045"/>
    <xdr:sp macro="" textlink="">
      <xdr:nvSpPr>
        <xdr:cNvPr id="310" name="補助費等該当値テキスト"/>
        <xdr:cNvSpPr txBox="1"/>
      </xdr:nvSpPr>
      <xdr:spPr>
        <a:xfrm>
          <a:off x="10528300" y="62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27589</xdr:rowOff>
    </xdr:from>
    <xdr:to>
      <xdr:col>50</xdr:col>
      <xdr:colOff>165100</xdr:colOff>
      <xdr:row>36</xdr:row>
      <xdr:rowOff>129189</xdr:rowOff>
    </xdr:to>
    <xdr:sp macro="" textlink="">
      <xdr:nvSpPr>
        <xdr:cNvPr id="311" name="楕円 310"/>
        <xdr:cNvSpPr/>
      </xdr:nvSpPr>
      <xdr:spPr>
        <a:xfrm>
          <a:off x="9588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120316</xdr:rowOff>
    </xdr:from>
    <xdr:ext cx="534377" cy="259045"/>
    <xdr:sp macro="" textlink="">
      <xdr:nvSpPr>
        <xdr:cNvPr id="312" name="テキスト ボックス 311"/>
        <xdr:cNvSpPr txBox="1"/>
      </xdr:nvSpPr>
      <xdr:spPr>
        <a:xfrm>
          <a:off x="9372111" y="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118092</xdr:rowOff>
    </xdr:from>
    <xdr:to>
      <xdr:col>46</xdr:col>
      <xdr:colOff>38100</xdr:colOff>
      <xdr:row>37</xdr:row>
      <xdr:rowOff>48242</xdr:rowOff>
    </xdr:to>
    <xdr:sp macro="" textlink="">
      <xdr:nvSpPr>
        <xdr:cNvPr id="313" name="楕円 312"/>
        <xdr:cNvSpPr/>
      </xdr:nvSpPr>
      <xdr:spPr>
        <a:xfrm>
          <a:off x="86995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39369</xdr:rowOff>
    </xdr:from>
    <xdr:ext cx="534377" cy="259045"/>
    <xdr:sp macro="" textlink="">
      <xdr:nvSpPr>
        <xdr:cNvPr id="314" name="テキスト ボックス 313"/>
        <xdr:cNvSpPr txBox="1"/>
      </xdr:nvSpPr>
      <xdr:spPr>
        <a:xfrm>
          <a:off x="8483111" y="63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79244</xdr:rowOff>
    </xdr:from>
    <xdr:to>
      <xdr:col>41</xdr:col>
      <xdr:colOff>101600</xdr:colOff>
      <xdr:row>37</xdr:row>
      <xdr:rowOff>9394</xdr:rowOff>
    </xdr:to>
    <xdr:sp macro="" textlink="">
      <xdr:nvSpPr>
        <xdr:cNvPr id="315" name="楕円 314"/>
        <xdr:cNvSpPr/>
      </xdr:nvSpPr>
      <xdr:spPr>
        <a:xfrm>
          <a:off x="7810500" y="62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521</xdr:rowOff>
    </xdr:from>
    <xdr:ext cx="534377" cy="259045"/>
    <xdr:sp macro="" textlink="">
      <xdr:nvSpPr>
        <xdr:cNvPr id="316" name="テキスト ボックス 315"/>
        <xdr:cNvSpPr txBox="1"/>
      </xdr:nvSpPr>
      <xdr:spPr>
        <a:xfrm>
          <a:off x="7594111" y="63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88882</xdr:rowOff>
    </xdr:from>
    <xdr:to>
      <xdr:col>36</xdr:col>
      <xdr:colOff>165100</xdr:colOff>
      <xdr:row>37</xdr:row>
      <xdr:rowOff>19032</xdr:rowOff>
    </xdr:to>
    <xdr:sp macro="" textlink="">
      <xdr:nvSpPr>
        <xdr:cNvPr id="317" name="楕円 316"/>
        <xdr:cNvSpPr/>
      </xdr:nvSpPr>
      <xdr:spPr>
        <a:xfrm>
          <a:off x="6921500" y="62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10159</xdr:rowOff>
    </xdr:from>
    <xdr:ext cx="534377" cy="259045"/>
    <xdr:sp macro="" textlink="">
      <xdr:nvSpPr>
        <xdr:cNvPr id="318" name="テキスト ボックス 317"/>
        <xdr:cNvSpPr txBox="1"/>
      </xdr:nvSpPr>
      <xdr:spPr>
        <a:xfrm>
          <a:off x="6705111" y="63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136873</xdr:rowOff>
    </xdr:from>
    <xdr:to>
      <xdr:col>55</xdr:col>
      <xdr:colOff>0</xdr:colOff>
      <xdr:row>58</xdr:row>
      <xdr:rowOff>75566</xdr:rowOff>
    </xdr:to>
    <xdr:cxnSp macro="">
      <xdr:nvCxnSpPr>
        <xdr:cNvPr id="347" name="直線コネクタ 346"/>
        <xdr:cNvCxnSpPr/>
      </xdr:nvCxnSpPr>
      <xdr:spPr>
        <a:xfrm>
          <a:off x="9639300" y="9738073"/>
          <a:ext cx="838200" cy="28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136873</xdr:rowOff>
    </xdr:from>
    <xdr:to>
      <xdr:col>50</xdr:col>
      <xdr:colOff>114300</xdr:colOff>
      <xdr:row>58</xdr:row>
      <xdr:rowOff>7181</xdr:rowOff>
    </xdr:to>
    <xdr:cxnSp macro="">
      <xdr:nvCxnSpPr>
        <xdr:cNvPr id="350" name="直線コネクタ 349"/>
        <xdr:cNvCxnSpPr/>
      </xdr:nvCxnSpPr>
      <xdr:spPr>
        <a:xfrm flipV="1">
          <a:off x="8750300" y="9738073"/>
          <a:ext cx="889000" cy="2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7181</xdr:rowOff>
    </xdr:from>
    <xdr:to>
      <xdr:col>45</xdr:col>
      <xdr:colOff>177800</xdr:colOff>
      <xdr:row>58</xdr:row>
      <xdr:rowOff>104759</xdr:rowOff>
    </xdr:to>
    <xdr:cxnSp macro="">
      <xdr:nvCxnSpPr>
        <xdr:cNvPr id="353" name="直線コネクタ 352"/>
        <xdr:cNvCxnSpPr/>
      </xdr:nvCxnSpPr>
      <xdr:spPr>
        <a:xfrm flipV="1">
          <a:off x="7861300" y="9951281"/>
          <a:ext cx="889000" cy="9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23609</xdr:rowOff>
    </xdr:from>
    <xdr:to>
      <xdr:col>41</xdr:col>
      <xdr:colOff>50800</xdr:colOff>
      <xdr:row>58</xdr:row>
      <xdr:rowOff>104759</xdr:rowOff>
    </xdr:to>
    <xdr:cxnSp macro="">
      <xdr:nvCxnSpPr>
        <xdr:cNvPr id="356" name="直線コネクタ 355"/>
        <xdr:cNvCxnSpPr/>
      </xdr:nvCxnSpPr>
      <xdr:spPr>
        <a:xfrm>
          <a:off x="6972300" y="9967709"/>
          <a:ext cx="889000" cy="8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24766</xdr:rowOff>
    </xdr:from>
    <xdr:to>
      <xdr:col>55</xdr:col>
      <xdr:colOff>50800</xdr:colOff>
      <xdr:row>58</xdr:row>
      <xdr:rowOff>126366</xdr:rowOff>
    </xdr:to>
    <xdr:sp macro="" textlink="">
      <xdr:nvSpPr>
        <xdr:cNvPr id="366" name="楕円 365"/>
        <xdr:cNvSpPr/>
      </xdr:nvSpPr>
      <xdr:spPr>
        <a:xfrm>
          <a:off x="10426700" y="99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111143</xdr:rowOff>
    </xdr:from>
    <xdr:ext cx="534377" cy="259045"/>
    <xdr:sp macro="" textlink="">
      <xdr:nvSpPr>
        <xdr:cNvPr id="367" name="普通建設事業費該当値テキスト"/>
        <xdr:cNvSpPr txBox="1"/>
      </xdr:nvSpPr>
      <xdr:spPr>
        <a:xfrm>
          <a:off x="10528300" y="98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86073</xdr:rowOff>
    </xdr:from>
    <xdr:to>
      <xdr:col>50</xdr:col>
      <xdr:colOff>165100</xdr:colOff>
      <xdr:row>57</xdr:row>
      <xdr:rowOff>16223</xdr:rowOff>
    </xdr:to>
    <xdr:sp macro="" textlink="">
      <xdr:nvSpPr>
        <xdr:cNvPr id="368" name="楕円 367"/>
        <xdr:cNvSpPr/>
      </xdr:nvSpPr>
      <xdr:spPr>
        <a:xfrm>
          <a:off x="9588500" y="96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32750</xdr:rowOff>
    </xdr:from>
    <xdr:ext cx="599010" cy="259045"/>
    <xdr:sp macro="" textlink="">
      <xdr:nvSpPr>
        <xdr:cNvPr id="369" name="テキスト ボックス 368"/>
        <xdr:cNvSpPr txBox="1"/>
      </xdr:nvSpPr>
      <xdr:spPr>
        <a:xfrm>
          <a:off x="9339795" y="946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127831</xdr:rowOff>
    </xdr:from>
    <xdr:to>
      <xdr:col>46</xdr:col>
      <xdr:colOff>38100</xdr:colOff>
      <xdr:row>58</xdr:row>
      <xdr:rowOff>57981</xdr:rowOff>
    </xdr:to>
    <xdr:sp macro="" textlink="">
      <xdr:nvSpPr>
        <xdr:cNvPr id="370" name="楕円 369"/>
        <xdr:cNvSpPr/>
      </xdr:nvSpPr>
      <xdr:spPr>
        <a:xfrm>
          <a:off x="8699500" y="99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49108</xdr:rowOff>
    </xdr:from>
    <xdr:ext cx="534377" cy="259045"/>
    <xdr:sp macro="" textlink="">
      <xdr:nvSpPr>
        <xdr:cNvPr id="371" name="テキスト ボックス 370"/>
        <xdr:cNvSpPr txBox="1"/>
      </xdr:nvSpPr>
      <xdr:spPr>
        <a:xfrm>
          <a:off x="8483111" y="99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53959</xdr:rowOff>
    </xdr:from>
    <xdr:to>
      <xdr:col>41</xdr:col>
      <xdr:colOff>101600</xdr:colOff>
      <xdr:row>58</xdr:row>
      <xdr:rowOff>155559</xdr:rowOff>
    </xdr:to>
    <xdr:sp macro="" textlink="">
      <xdr:nvSpPr>
        <xdr:cNvPr id="372" name="楕円 371"/>
        <xdr:cNvSpPr/>
      </xdr:nvSpPr>
      <xdr:spPr>
        <a:xfrm>
          <a:off x="7810500" y="99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146686</xdr:rowOff>
    </xdr:from>
    <xdr:ext cx="534377" cy="259045"/>
    <xdr:sp macro="" textlink="">
      <xdr:nvSpPr>
        <xdr:cNvPr id="373" name="テキスト ボックス 372"/>
        <xdr:cNvSpPr txBox="1"/>
      </xdr:nvSpPr>
      <xdr:spPr>
        <a:xfrm>
          <a:off x="7594111" y="100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144259</xdr:rowOff>
    </xdr:from>
    <xdr:to>
      <xdr:col>36</xdr:col>
      <xdr:colOff>165100</xdr:colOff>
      <xdr:row>58</xdr:row>
      <xdr:rowOff>74409</xdr:rowOff>
    </xdr:to>
    <xdr:sp macro="" textlink="">
      <xdr:nvSpPr>
        <xdr:cNvPr id="374" name="楕円 373"/>
        <xdr:cNvSpPr/>
      </xdr:nvSpPr>
      <xdr:spPr>
        <a:xfrm>
          <a:off x="6921500" y="99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65536</xdr:rowOff>
    </xdr:from>
    <xdr:ext cx="534377" cy="259045"/>
    <xdr:sp macro="" textlink="">
      <xdr:nvSpPr>
        <xdr:cNvPr id="375" name="テキスト ボックス 374"/>
        <xdr:cNvSpPr txBox="1"/>
      </xdr:nvSpPr>
      <xdr:spPr>
        <a:xfrm>
          <a:off x="6705111" y="100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86874</xdr:rowOff>
    </xdr:from>
    <xdr:to>
      <xdr:col>55</xdr:col>
      <xdr:colOff>0</xdr:colOff>
      <xdr:row>78</xdr:row>
      <xdr:rowOff>135165</xdr:rowOff>
    </xdr:to>
    <xdr:cxnSp macro="">
      <xdr:nvCxnSpPr>
        <xdr:cNvPr id="404" name="直線コネクタ 403"/>
        <xdr:cNvCxnSpPr/>
      </xdr:nvCxnSpPr>
      <xdr:spPr>
        <a:xfrm flipV="1">
          <a:off x="9639300" y="13459974"/>
          <a:ext cx="8382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12255</xdr:rowOff>
    </xdr:from>
    <xdr:to>
      <xdr:col>50</xdr:col>
      <xdr:colOff>114300</xdr:colOff>
      <xdr:row>78</xdr:row>
      <xdr:rowOff>135165</xdr:rowOff>
    </xdr:to>
    <xdr:cxnSp macro="">
      <xdr:nvCxnSpPr>
        <xdr:cNvPr id="407" name="直線コネクタ 406"/>
        <xdr:cNvCxnSpPr/>
      </xdr:nvCxnSpPr>
      <xdr:spPr>
        <a:xfrm>
          <a:off x="8750300" y="13213905"/>
          <a:ext cx="889000" cy="2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12255</xdr:rowOff>
    </xdr:from>
    <xdr:to>
      <xdr:col>45</xdr:col>
      <xdr:colOff>177800</xdr:colOff>
      <xdr:row>78</xdr:row>
      <xdr:rowOff>152101</xdr:rowOff>
    </xdr:to>
    <xdr:cxnSp macro="">
      <xdr:nvCxnSpPr>
        <xdr:cNvPr id="410" name="直線コネクタ 409"/>
        <xdr:cNvCxnSpPr/>
      </xdr:nvCxnSpPr>
      <xdr:spPr>
        <a:xfrm flipV="1">
          <a:off x="7861300" y="13213905"/>
          <a:ext cx="889000" cy="3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144463</xdr:rowOff>
    </xdr:from>
    <xdr:to>
      <xdr:col>41</xdr:col>
      <xdr:colOff>50800</xdr:colOff>
      <xdr:row>78</xdr:row>
      <xdr:rowOff>152101</xdr:rowOff>
    </xdr:to>
    <xdr:cxnSp macro="">
      <xdr:nvCxnSpPr>
        <xdr:cNvPr id="413" name="直線コネクタ 412"/>
        <xdr:cNvCxnSpPr/>
      </xdr:nvCxnSpPr>
      <xdr:spPr>
        <a:xfrm>
          <a:off x="6972300" y="13003213"/>
          <a:ext cx="889000" cy="5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36074</xdr:rowOff>
    </xdr:from>
    <xdr:to>
      <xdr:col>55</xdr:col>
      <xdr:colOff>50800</xdr:colOff>
      <xdr:row>78</xdr:row>
      <xdr:rowOff>137674</xdr:rowOff>
    </xdr:to>
    <xdr:sp macro="" textlink="">
      <xdr:nvSpPr>
        <xdr:cNvPr id="423" name="楕円 422"/>
        <xdr:cNvSpPr/>
      </xdr:nvSpPr>
      <xdr:spPr>
        <a:xfrm>
          <a:off x="10426700" y="13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122451</xdr:rowOff>
    </xdr:from>
    <xdr:ext cx="469744" cy="259045"/>
    <xdr:sp macro="" textlink="">
      <xdr:nvSpPr>
        <xdr:cNvPr id="424" name="普通建設事業費 （ うち新規整備　）該当値テキスト"/>
        <xdr:cNvSpPr txBox="1"/>
      </xdr:nvSpPr>
      <xdr:spPr>
        <a:xfrm>
          <a:off x="10528300" y="133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84365</xdr:rowOff>
    </xdr:from>
    <xdr:to>
      <xdr:col>50</xdr:col>
      <xdr:colOff>165100</xdr:colOff>
      <xdr:row>79</xdr:row>
      <xdr:rowOff>14515</xdr:rowOff>
    </xdr:to>
    <xdr:sp macro="" textlink="">
      <xdr:nvSpPr>
        <xdr:cNvPr id="425" name="楕円 424"/>
        <xdr:cNvSpPr/>
      </xdr:nvSpPr>
      <xdr:spPr>
        <a:xfrm>
          <a:off x="95885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5642</xdr:rowOff>
    </xdr:from>
    <xdr:ext cx="469744" cy="259045"/>
    <xdr:sp macro="" textlink="">
      <xdr:nvSpPr>
        <xdr:cNvPr id="426" name="テキスト ボックス 425"/>
        <xdr:cNvSpPr txBox="1"/>
      </xdr:nvSpPr>
      <xdr:spPr>
        <a:xfrm>
          <a:off x="9404428" y="1355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132905</xdr:rowOff>
    </xdr:from>
    <xdr:to>
      <xdr:col>46</xdr:col>
      <xdr:colOff>38100</xdr:colOff>
      <xdr:row>77</xdr:row>
      <xdr:rowOff>63055</xdr:rowOff>
    </xdr:to>
    <xdr:sp macro="" textlink="">
      <xdr:nvSpPr>
        <xdr:cNvPr id="427" name="楕円 426"/>
        <xdr:cNvSpPr/>
      </xdr:nvSpPr>
      <xdr:spPr>
        <a:xfrm>
          <a:off x="86995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54182</xdr:rowOff>
    </xdr:from>
    <xdr:ext cx="534377" cy="259045"/>
    <xdr:sp macro="" textlink="">
      <xdr:nvSpPr>
        <xdr:cNvPr id="428" name="テキスト ボックス 427"/>
        <xdr:cNvSpPr txBox="1"/>
      </xdr:nvSpPr>
      <xdr:spPr>
        <a:xfrm>
          <a:off x="8483111" y="132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101301</xdr:rowOff>
    </xdr:from>
    <xdr:to>
      <xdr:col>41</xdr:col>
      <xdr:colOff>101600</xdr:colOff>
      <xdr:row>79</xdr:row>
      <xdr:rowOff>31451</xdr:rowOff>
    </xdr:to>
    <xdr:sp macro="" textlink="">
      <xdr:nvSpPr>
        <xdr:cNvPr id="429" name="楕円 428"/>
        <xdr:cNvSpPr/>
      </xdr:nvSpPr>
      <xdr:spPr>
        <a:xfrm>
          <a:off x="7810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22578</xdr:rowOff>
    </xdr:from>
    <xdr:ext cx="469744" cy="259045"/>
    <xdr:sp macro="" textlink="">
      <xdr:nvSpPr>
        <xdr:cNvPr id="430" name="テキスト ボックス 429"/>
        <xdr:cNvSpPr txBox="1"/>
      </xdr:nvSpPr>
      <xdr:spPr>
        <a:xfrm>
          <a:off x="7626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93663</xdr:rowOff>
    </xdr:from>
    <xdr:to>
      <xdr:col>36</xdr:col>
      <xdr:colOff>165100</xdr:colOff>
      <xdr:row>76</xdr:row>
      <xdr:rowOff>23813</xdr:rowOff>
    </xdr:to>
    <xdr:sp macro="" textlink="">
      <xdr:nvSpPr>
        <xdr:cNvPr id="431" name="楕円 430"/>
        <xdr:cNvSpPr/>
      </xdr:nvSpPr>
      <xdr:spPr>
        <a:xfrm>
          <a:off x="6921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14940</xdr:rowOff>
    </xdr:from>
    <xdr:ext cx="534377" cy="259045"/>
    <xdr:sp macro="" textlink="">
      <xdr:nvSpPr>
        <xdr:cNvPr id="432" name="テキスト ボックス 431"/>
        <xdr:cNvSpPr txBox="1"/>
      </xdr:nvSpPr>
      <xdr:spPr>
        <a:xfrm>
          <a:off x="670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4724</xdr:rowOff>
    </xdr:from>
    <xdr:to>
      <xdr:col>55</xdr:col>
      <xdr:colOff>0</xdr:colOff>
      <xdr:row>97</xdr:row>
      <xdr:rowOff>51895</xdr:rowOff>
    </xdr:to>
    <xdr:cxnSp macro="">
      <xdr:nvCxnSpPr>
        <xdr:cNvPr id="457" name="直線コネクタ 456"/>
        <xdr:cNvCxnSpPr/>
      </xdr:nvCxnSpPr>
      <xdr:spPr>
        <a:xfrm>
          <a:off x="9639300" y="16635374"/>
          <a:ext cx="838200" cy="4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4724</xdr:rowOff>
    </xdr:from>
    <xdr:to>
      <xdr:col>50</xdr:col>
      <xdr:colOff>114300</xdr:colOff>
      <xdr:row>97</xdr:row>
      <xdr:rowOff>76470</xdr:rowOff>
    </xdr:to>
    <xdr:cxnSp macro="">
      <xdr:nvCxnSpPr>
        <xdr:cNvPr id="460" name="直線コネクタ 459"/>
        <xdr:cNvCxnSpPr/>
      </xdr:nvCxnSpPr>
      <xdr:spPr>
        <a:xfrm flipV="1">
          <a:off x="8750300" y="16635374"/>
          <a:ext cx="889000" cy="7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76470</xdr:rowOff>
    </xdr:from>
    <xdr:to>
      <xdr:col>45</xdr:col>
      <xdr:colOff>177800</xdr:colOff>
      <xdr:row>97</xdr:row>
      <xdr:rowOff>77932</xdr:rowOff>
    </xdr:to>
    <xdr:cxnSp macro="">
      <xdr:nvCxnSpPr>
        <xdr:cNvPr id="463" name="直線コネクタ 462"/>
        <xdr:cNvCxnSpPr/>
      </xdr:nvCxnSpPr>
      <xdr:spPr>
        <a:xfrm flipV="1">
          <a:off x="7861300" y="1670712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77932</xdr:rowOff>
    </xdr:from>
    <xdr:to>
      <xdr:col>41</xdr:col>
      <xdr:colOff>50800</xdr:colOff>
      <xdr:row>97</xdr:row>
      <xdr:rowOff>148199</xdr:rowOff>
    </xdr:to>
    <xdr:cxnSp macro="">
      <xdr:nvCxnSpPr>
        <xdr:cNvPr id="466" name="直線コネクタ 465"/>
        <xdr:cNvCxnSpPr/>
      </xdr:nvCxnSpPr>
      <xdr:spPr>
        <a:xfrm flipV="1">
          <a:off x="6972300" y="16708582"/>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xdr:rowOff>
    </xdr:from>
    <xdr:to>
      <xdr:col>55</xdr:col>
      <xdr:colOff>50800</xdr:colOff>
      <xdr:row>97</xdr:row>
      <xdr:rowOff>102695</xdr:rowOff>
    </xdr:to>
    <xdr:sp macro="" textlink="">
      <xdr:nvSpPr>
        <xdr:cNvPr id="476" name="楕円 475"/>
        <xdr:cNvSpPr/>
      </xdr:nvSpPr>
      <xdr:spPr>
        <a:xfrm>
          <a:off x="10426700" y="166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87472</xdr:rowOff>
    </xdr:from>
    <xdr:ext cx="534377" cy="259045"/>
    <xdr:sp macro="" textlink="">
      <xdr:nvSpPr>
        <xdr:cNvPr id="477" name="普通建設事業費 （ うち更新整備　）該当値テキスト"/>
        <xdr:cNvSpPr txBox="1"/>
      </xdr:nvSpPr>
      <xdr:spPr>
        <a:xfrm>
          <a:off x="10528300" y="165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125374</xdr:rowOff>
    </xdr:from>
    <xdr:to>
      <xdr:col>50</xdr:col>
      <xdr:colOff>165100</xdr:colOff>
      <xdr:row>97</xdr:row>
      <xdr:rowOff>55524</xdr:rowOff>
    </xdr:to>
    <xdr:sp macro="" textlink="">
      <xdr:nvSpPr>
        <xdr:cNvPr id="478" name="楕円 477"/>
        <xdr:cNvSpPr/>
      </xdr:nvSpPr>
      <xdr:spPr>
        <a:xfrm>
          <a:off x="9588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46651</xdr:rowOff>
    </xdr:from>
    <xdr:ext cx="534377" cy="259045"/>
    <xdr:sp macro="" textlink="">
      <xdr:nvSpPr>
        <xdr:cNvPr id="479" name="テキスト ボックス 478"/>
        <xdr:cNvSpPr txBox="1"/>
      </xdr:nvSpPr>
      <xdr:spPr>
        <a:xfrm>
          <a:off x="9372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25670</xdr:rowOff>
    </xdr:from>
    <xdr:to>
      <xdr:col>46</xdr:col>
      <xdr:colOff>38100</xdr:colOff>
      <xdr:row>97</xdr:row>
      <xdr:rowOff>127270</xdr:rowOff>
    </xdr:to>
    <xdr:sp macro="" textlink="">
      <xdr:nvSpPr>
        <xdr:cNvPr id="480" name="楕円 479"/>
        <xdr:cNvSpPr/>
      </xdr:nvSpPr>
      <xdr:spPr>
        <a:xfrm>
          <a:off x="8699500" y="166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118397</xdr:rowOff>
    </xdr:from>
    <xdr:ext cx="534377" cy="259045"/>
    <xdr:sp macro="" textlink="">
      <xdr:nvSpPr>
        <xdr:cNvPr id="481" name="テキスト ボックス 480"/>
        <xdr:cNvSpPr txBox="1"/>
      </xdr:nvSpPr>
      <xdr:spPr>
        <a:xfrm>
          <a:off x="8483111" y="1674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27132</xdr:rowOff>
    </xdr:from>
    <xdr:to>
      <xdr:col>41</xdr:col>
      <xdr:colOff>101600</xdr:colOff>
      <xdr:row>97</xdr:row>
      <xdr:rowOff>128732</xdr:rowOff>
    </xdr:to>
    <xdr:sp macro="" textlink="">
      <xdr:nvSpPr>
        <xdr:cNvPr id="482" name="楕円 481"/>
        <xdr:cNvSpPr/>
      </xdr:nvSpPr>
      <xdr:spPr>
        <a:xfrm>
          <a:off x="7810500" y="166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119859</xdr:rowOff>
    </xdr:from>
    <xdr:ext cx="534377" cy="259045"/>
    <xdr:sp macro="" textlink="">
      <xdr:nvSpPr>
        <xdr:cNvPr id="483" name="テキスト ボックス 482"/>
        <xdr:cNvSpPr txBox="1"/>
      </xdr:nvSpPr>
      <xdr:spPr>
        <a:xfrm>
          <a:off x="7594111" y="167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97399</xdr:rowOff>
    </xdr:from>
    <xdr:to>
      <xdr:col>36</xdr:col>
      <xdr:colOff>165100</xdr:colOff>
      <xdr:row>98</xdr:row>
      <xdr:rowOff>27549</xdr:rowOff>
    </xdr:to>
    <xdr:sp macro="" textlink="">
      <xdr:nvSpPr>
        <xdr:cNvPr id="484" name="楕円 483"/>
        <xdr:cNvSpPr/>
      </xdr:nvSpPr>
      <xdr:spPr>
        <a:xfrm>
          <a:off x="6921500" y="167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18676</xdr:rowOff>
    </xdr:from>
    <xdr:ext cx="469744" cy="259045"/>
    <xdr:sp macro="" textlink="">
      <xdr:nvSpPr>
        <xdr:cNvPr id="485" name="テキスト ボックス 484"/>
        <xdr:cNvSpPr txBox="1"/>
      </xdr:nvSpPr>
      <xdr:spPr>
        <a:xfrm>
          <a:off x="6737428" y="1682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83748</xdr:rowOff>
    </xdr:from>
    <xdr:to>
      <xdr:col>71</xdr:col>
      <xdr:colOff>177800</xdr:colOff>
      <xdr:row>39</xdr:row>
      <xdr:rowOff>98878</xdr:rowOff>
    </xdr:to>
    <xdr:cxnSp macro="">
      <xdr:nvCxnSpPr>
        <xdr:cNvPr id="525" name="直線コネクタ 524"/>
        <xdr:cNvCxnSpPr/>
      </xdr:nvCxnSpPr>
      <xdr:spPr>
        <a:xfrm>
          <a:off x="12814300" y="677029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32948</xdr:rowOff>
    </xdr:from>
    <xdr:to>
      <xdr:col>67</xdr:col>
      <xdr:colOff>101600</xdr:colOff>
      <xdr:row>39</xdr:row>
      <xdr:rowOff>134548</xdr:rowOff>
    </xdr:to>
    <xdr:sp macro="" textlink="">
      <xdr:nvSpPr>
        <xdr:cNvPr id="543" name="楕円 542"/>
        <xdr:cNvSpPr/>
      </xdr:nvSpPr>
      <xdr:spPr>
        <a:xfrm>
          <a:off x="12763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125675</xdr:rowOff>
    </xdr:from>
    <xdr:ext cx="469744" cy="259045"/>
    <xdr:sp macro="" textlink="">
      <xdr:nvSpPr>
        <xdr:cNvPr id="544" name="テキスト ボックス 543"/>
        <xdr:cNvSpPr txBox="1"/>
      </xdr:nvSpPr>
      <xdr:spPr>
        <a:xfrm>
          <a:off x="12579428" y="6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141496</xdr:rowOff>
    </xdr:from>
    <xdr:to>
      <xdr:col>85</xdr:col>
      <xdr:colOff>127000</xdr:colOff>
      <xdr:row>71</xdr:row>
      <xdr:rowOff>143766</xdr:rowOff>
    </xdr:to>
    <xdr:cxnSp macro="">
      <xdr:nvCxnSpPr>
        <xdr:cNvPr id="625" name="直線コネクタ 624"/>
        <xdr:cNvCxnSpPr/>
      </xdr:nvCxnSpPr>
      <xdr:spPr>
        <a:xfrm>
          <a:off x="15481300" y="12314446"/>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141496</xdr:rowOff>
    </xdr:from>
    <xdr:to>
      <xdr:col>81</xdr:col>
      <xdr:colOff>50800</xdr:colOff>
      <xdr:row>71</xdr:row>
      <xdr:rowOff>159507</xdr:rowOff>
    </xdr:to>
    <xdr:cxnSp macro="">
      <xdr:nvCxnSpPr>
        <xdr:cNvPr id="628" name="直線コネクタ 627"/>
        <xdr:cNvCxnSpPr/>
      </xdr:nvCxnSpPr>
      <xdr:spPr>
        <a:xfrm flipV="1">
          <a:off x="14592300" y="12314446"/>
          <a:ext cx="8890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159507</xdr:rowOff>
    </xdr:from>
    <xdr:to>
      <xdr:col>76</xdr:col>
      <xdr:colOff>114300</xdr:colOff>
      <xdr:row>71</xdr:row>
      <xdr:rowOff>163752</xdr:rowOff>
    </xdr:to>
    <xdr:cxnSp macro="">
      <xdr:nvCxnSpPr>
        <xdr:cNvPr id="631" name="直線コネクタ 630"/>
        <xdr:cNvCxnSpPr/>
      </xdr:nvCxnSpPr>
      <xdr:spPr>
        <a:xfrm flipV="1">
          <a:off x="13703300" y="1233245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137659</xdr:rowOff>
    </xdr:from>
    <xdr:to>
      <xdr:col>71</xdr:col>
      <xdr:colOff>177800</xdr:colOff>
      <xdr:row>71</xdr:row>
      <xdr:rowOff>163752</xdr:rowOff>
    </xdr:to>
    <xdr:cxnSp macro="">
      <xdr:nvCxnSpPr>
        <xdr:cNvPr id="634" name="直線コネクタ 633"/>
        <xdr:cNvCxnSpPr/>
      </xdr:nvCxnSpPr>
      <xdr:spPr>
        <a:xfrm>
          <a:off x="12814300" y="12310609"/>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92966</xdr:rowOff>
    </xdr:from>
    <xdr:to>
      <xdr:col>85</xdr:col>
      <xdr:colOff>177800</xdr:colOff>
      <xdr:row>72</xdr:row>
      <xdr:rowOff>23116</xdr:rowOff>
    </xdr:to>
    <xdr:sp macro="" textlink="">
      <xdr:nvSpPr>
        <xdr:cNvPr id="644" name="楕円 643"/>
        <xdr:cNvSpPr/>
      </xdr:nvSpPr>
      <xdr:spPr>
        <a:xfrm>
          <a:off x="16268700" y="122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115843</xdr:rowOff>
    </xdr:from>
    <xdr:ext cx="599010" cy="259045"/>
    <xdr:sp macro="" textlink="">
      <xdr:nvSpPr>
        <xdr:cNvPr id="645" name="公債費該当値テキスト"/>
        <xdr:cNvSpPr txBox="1"/>
      </xdr:nvSpPr>
      <xdr:spPr>
        <a:xfrm>
          <a:off x="16370300" y="1211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90696</xdr:rowOff>
    </xdr:from>
    <xdr:to>
      <xdr:col>81</xdr:col>
      <xdr:colOff>101600</xdr:colOff>
      <xdr:row>72</xdr:row>
      <xdr:rowOff>20846</xdr:rowOff>
    </xdr:to>
    <xdr:sp macro="" textlink="">
      <xdr:nvSpPr>
        <xdr:cNvPr id="646" name="楕円 645"/>
        <xdr:cNvSpPr/>
      </xdr:nvSpPr>
      <xdr:spPr>
        <a:xfrm>
          <a:off x="15430500" y="122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37373</xdr:rowOff>
    </xdr:from>
    <xdr:ext cx="599010" cy="259045"/>
    <xdr:sp macro="" textlink="">
      <xdr:nvSpPr>
        <xdr:cNvPr id="647" name="テキスト ボックス 646"/>
        <xdr:cNvSpPr txBox="1"/>
      </xdr:nvSpPr>
      <xdr:spPr>
        <a:xfrm>
          <a:off x="15181795" y="1203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108707</xdr:rowOff>
    </xdr:from>
    <xdr:to>
      <xdr:col>76</xdr:col>
      <xdr:colOff>165100</xdr:colOff>
      <xdr:row>72</xdr:row>
      <xdr:rowOff>38857</xdr:rowOff>
    </xdr:to>
    <xdr:sp macro="" textlink="">
      <xdr:nvSpPr>
        <xdr:cNvPr id="648" name="楕円 647"/>
        <xdr:cNvSpPr/>
      </xdr:nvSpPr>
      <xdr:spPr>
        <a:xfrm>
          <a:off x="14541500" y="122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55384</xdr:rowOff>
    </xdr:from>
    <xdr:ext cx="599010" cy="259045"/>
    <xdr:sp macro="" textlink="">
      <xdr:nvSpPr>
        <xdr:cNvPr id="649" name="テキスト ボックス 648"/>
        <xdr:cNvSpPr txBox="1"/>
      </xdr:nvSpPr>
      <xdr:spPr>
        <a:xfrm>
          <a:off x="14292795" y="1205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112952</xdr:rowOff>
    </xdr:from>
    <xdr:to>
      <xdr:col>72</xdr:col>
      <xdr:colOff>38100</xdr:colOff>
      <xdr:row>72</xdr:row>
      <xdr:rowOff>43102</xdr:rowOff>
    </xdr:to>
    <xdr:sp macro="" textlink="">
      <xdr:nvSpPr>
        <xdr:cNvPr id="650" name="楕円 649"/>
        <xdr:cNvSpPr/>
      </xdr:nvSpPr>
      <xdr:spPr>
        <a:xfrm>
          <a:off x="13652500" y="12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59629</xdr:rowOff>
    </xdr:from>
    <xdr:ext cx="599010" cy="259045"/>
    <xdr:sp macro="" textlink="">
      <xdr:nvSpPr>
        <xdr:cNvPr id="651" name="テキスト ボックス 650"/>
        <xdr:cNvSpPr txBox="1"/>
      </xdr:nvSpPr>
      <xdr:spPr>
        <a:xfrm>
          <a:off x="13403795" y="120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86859</xdr:rowOff>
    </xdr:from>
    <xdr:to>
      <xdr:col>67</xdr:col>
      <xdr:colOff>101600</xdr:colOff>
      <xdr:row>72</xdr:row>
      <xdr:rowOff>17009</xdr:rowOff>
    </xdr:to>
    <xdr:sp macro="" textlink="">
      <xdr:nvSpPr>
        <xdr:cNvPr id="652" name="楕円 651"/>
        <xdr:cNvSpPr/>
      </xdr:nvSpPr>
      <xdr:spPr>
        <a:xfrm>
          <a:off x="12763500" y="122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33536</xdr:rowOff>
    </xdr:from>
    <xdr:ext cx="599010" cy="259045"/>
    <xdr:sp macro="" textlink="">
      <xdr:nvSpPr>
        <xdr:cNvPr id="653" name="テキスト ボックス 652"/>
        <xdr:cNvSpPr txBox="1"/>
      </xdr:nvSpPr>
      <xdr:spPr>
        <a:xfrm>
          <a:off x="12514795" y="1203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130544</xdr:rowOff>
    </xdr:from>
    <xdr:to>
      <xdr:col>85</xdr:col>
      <xdr:colOff>127000</xdr:colOff>
      <xdr:row>95</xdr:row>
      <xdr:rowOff>3679</xdr:rowOff>
    </xdr:to>
    <xdr:cxnSp macro="">
      <xdr:nvCxnSpPr>
        <xdr:cNvPr id="682" name="直線コネクタ 681"/>
        <xdr:cNvCxnSpPr/>
      </xdr:nvCxnSpPr>
      <xdr:spPr>
        <a:xfrm flipV="1">
          <a:off x="15481300" y="15561044"/>
          <a:ext cx="838200" cy="7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3" name="積立金平均値テキスト"/>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3679</xdr:rowOff>
    </xdr:from>
    <xdr:to>
      <xdr:col>81</xdr:col>
      <xdr:colOff>50800</xdr:colOff>
      <xdr:row>98</xdr:row>
      <xdr:rowOff>9771</xdr:rowOff>
    </xdr:to>
    <xdr:cxnSp macro="">
      <xdr:nvCxnSpPr>
        <xdr:cNvPr id="685" name="直線コネクタ 684"/>
        <xdr:cNvCxnSpPr/>
      </xdr:nvCxnSpPr>
      <xdr:spPr>
        <a:xfrm flipV="1">
          <a:off x="14592300" y="16291429"/>
          <a:ext cx="889000" cy="5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131720</xdr:rowOff>
    </xdr:from>
    <xdr:ext cx="534377" cy="259045"/>
    <xdr:sp macro="" textlink="">
      <xdr:nvSpPr>
        <xdr:cNvPr id="687" name="テキスト ボックス 686"/>
        <xdr:cNvSpPr txBox="1"/>
      </xdr:nvSpPr>
      <xdr:spPr>
        <a:xfrm>
          <a:off x="15214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9771</xdr:rowOff>
    </xdr:from>
    <xdr:to>
      <xdr:col>76</xdr:col>
      <xdr:colOff>114300</xdr:colOff>
      <xdr:row>99</xdr:row>
      <xdr:rowOff>22867</xdr:rowOff>
    </xdr:to>
    <xdr:cxnSp macro="">
      <xdr:nvCxnSpPr>
        <xdr:cNvPr id="688" name="直線コネクタ 687"/>
        <xdr:cNvCxnSpPr/>
      </xdr:nvCxnSpPr>
      <xdr:spPr>
        <a:xfrm flipV="1">
          <a:off x="13703300" y="16811871"/>
          <a:ext cx="889000" cy="18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22867</xdr:rowOff>
    </xdr:from>
    <xdr:to>
      <xdr:col>71</xdr:col>
      <xdr:colOff>177800</xdr:colOff>
      <xdr:row>99</xdr:row>
      <xdr:rowOff>34803</xdr:rowOff>
    </xdr:to>
    <xdr:cxnSp macro="">
      <xdr:nvCxnSpPr>
        <xdr:cNvPr id="691" name="直線コネクタ 690"/>
        <xdr:cNvCxnSpPr/>
      </xdr:nvCxnSpPr>
      <xdr:spPr>
        <a:xfrm flipV="1">
          <a:off x="12814300" y="16996417"/>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79744</xdr:rowOff>
    </xdr:from>
    <xdr:to>
      <xdr:col>85</xdr:col>
      <xdr:colOff>177800</xdr:colOff>
      <xdr:row>91</xdr:row>
      <xdr:rowOff>9894</xdr:rowOff>
    </xdr:to>
    <xdr:sp macro="" textlink="">
      <xdr:nvSpPr>
        <xdr:cNvPr id="701" name="楕円 700"/>
        <xdr:cNvSpPr/>
      </xdr:nvSpPr>
      <xdr:spPr>
        <a:xfrm>
          <a:off x="16268700" y="155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32771</xdr:rowOff>
    </xdr:from>
    <xdr:ext cx="599010" cy="259045"/>
    <xdr:sp macro="" textlink="">
      <xdr:nvSpPr>
        <xdr:cNvPr id="702" name="積立金該当値テキスト"/>
        <xdr:cNvSpPr txBox="1"/>
      </xdr:nvSpPr>
      <xdr:spPr>
        <a:xfrm>
          <a:off x="16370300" y="154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124329</xdr:rowOff>
    </xdr:from>
    <xdr:to>
      <xdr:col>81</xdr:col>
      <xdr:colOff>101600</xdr:colOff>
      <xdr:row>95</xdr:row>
      <xdr:rowOff>54479</xdr:rowOff>
    </xdr:to>
    <xdr:sp macro="" textlink="">
      <xdr:nvSpPr>
        <xdr:cNvPr id="703" name="楕円 702"/>
        <xdr:cNvSpPr/>
      </xdr:nvSpPr>
      <xdr:spPr>
        <a:xfrm>
          <a:off x="15430500" y="162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71006</xdr:rowOff>
    </xdr:from>
    <xdr:ext cx="599010" cy="259045"/>
    <xdr:sp macro="" textlink="">
      <xdr:nvSpPr>
        <xdr:cNvPr id="704" name="テキスト ボックス 703"/>
        <xdr:cNvSpPr txBox="1"/>
      </xdr:nvSpPr>
      <xdr:spPr>
        <a:xfrm>
          <a:off x="15181795" y="160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130421</xdr:rowOff>
    </xdr:from>
    <xdr:to>
      <xdr:col>76</xdr:col>
      <xdr:colOff>165100</xdr:colOff>
      <xdr:row>98</xdr:row>
      <xdr:rowOff>60571</xdr:rowOff>
    </xdr:to>
    <xdr:sp macro="" textlink="">
      <xdr:nvSpPr>
        <xdr:cNvPr id="705" name="楕円 704"/>
        <xdr:cNvSpPr/>
      </xdr:nvSpPr>
      <xdr:spPr>
        <a:xfrm>
          <a:off x="14541500" y="167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77098</xdr:rowOff>
    </xdr:from>
    <xdr:ext cx="534377" cy="259045"/>
    <xdr:sp macro="" textlink="">
      <xdr:nvSpPr>
        <xdr:cNvPr id="706" name="テキスト ボックス 705"/>
        <xdr:cNvSpPr txBox="1"/>
      </xdr:nvSpPr>
      <xdr:spPr>
        <a:xfrm>
          <a:off x="14325111" y="165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143517</xdr:rowOff>
    </xdr:from>
    <xdr:to>
      <xdr:col>72</xdr:col>
      <xdr:colOff>38100</xdr:colOff>
      <xdr:row>99</xdr:row>
      <xdr:rowOff>73667</xdr:rowOff>
    </xdr:to>
    <xdr:sp macro="" textlink="">
      <xdr:nvSpPr>
        <xdr:cNvPr id="707" name="楕円 706"/>
        <xdr:cNvSpPr/>
      </xdr:nvSpPr>
      <xdr:spPr>
        <a:xfrm>
          <a:off x="13652500" y="169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64794</xdr:rowOff>
    </xdr:from>
    <xdr:ext cx="469744" cy="259045"/>
    <xdr:sp macro="" textlink="">
      <xdr:nvSpPr>
        <xdr:cNvPr id="708" name="テキスト ボックス 707"/>
        <xdr:cNvSpPr txBox="1"/>
      </xdr:nvSpPr>
      <xdr:spPr>
        <a:xfrm>
          <a:off x="13468428" y="170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155453</xdr:rowOff>
    </xdr:from>
    <xdr:to>
      <xdr:col>67</xdr:col>
      <xdr:colOff>101600</xdr:colOff>
      <xdr:row>99</xdr:row>
      <xdr:rowOff>85603</xdr:rowOff>
    </xdr:to>
    <xdr:sp macro="" textlink="">
      <xdr:nvSpPr>
        <xdr:cNvPr id="709" name="楕円 708"/>
        <xdr:cNvSpPr/>
      </xdr:nvSpPr>
      <xdr:spPr>
        <a:xfrm>
          <a:off x="12763500" y="169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76730</xdr:rowOff>
    </xdr:from>
    <xdr:ext cx="469744" cy="259045"/>
    <xdr:sp macro="" textlink="">
      <xdr:nvSpPr>
        <xdr:cNvPr id="710" name="テキスト ボックス 709"/>
        <xdr:cNvSpPr txBox="1"/>
      </xdr:nvSpPr>
      <xdr:spPr>
        <a:xfrm>
          <a:off x="12579428" y="170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132516</xdr:rowOff>
    </xdr:from>
    <xdr:to>
      <xdr:col>116</xdr:col>
      <xdr:colOff>63500</xdr:colOff>
      <xdr:row>32</xdr:row>
      <xdr:rowOff>149933</xdr:rowOff>
    </xdr:to>
    <xdr:cxnSp macro="">
      <xdr:nvCxnSpPr>
        <xdr:cNvPr id="741" name="直線コネクタ 740"/>
        <xdr:cNvCxnSpPr/>
      </xdr:nvCxnSpPr>
      <xdr:spPr>
        <a:xfrm flipV="1">
          <a:off x="21323300" y="5618916"/>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2"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113466</xdr:rowOff>
    </xdr:from>
    <xdr:to>
      <xdr:col>111</xdr:col>
      <xdr:colOff>177800</xdr:colOff>
      <xdr:row>32</xdr:row>
      <xdr:rowOff>149933</xdr:rowOff>
    </xdr:to>
    <xdr:cxnSp macro="">
      <xdr:nvCxnSpPr>
        <xdr:cNvPr id="744" name="直線コネクタ 743"/>
        <xdr:cNvCxnSpPr/>
      </xdr:nvCxnSpPr>
      <xdr:spPr>
        <a:xfrm>
          <a:off x="20434300" y="5599866"/>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46" name="テキスト ボックス 745"/>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113466</xdr:rowOff>
    </xdr:from>
    <xdr:to>
      <xdr:col>107</xdr:col>
      <xdr:colOff>50800</xdr:colOff>
      <xdr:row>32</xdr:row>
      <xdr:rowOff>169636</xdr:rowOff>
    </xdr:to>
    <xdr:cxnSp macro="">
      <xdr:nvCxnSpPr>
        <xdr:cNvPr id="747" name="直線コネクタ 746"/>
        <xdr:cNvCxnSpPr/>
      </xdr:nvCxnSpPr>
      <xdr:spPr>
        <a:xfrm flipV="1">
          <a:off x="19545300" y="5599866"/>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65259</xdr:rowOff>
    </xdr:from>
    <xdr:ext cx="469744" cy="259045"/>
    <xdr:sp macro="" textlink="">
      <xdr:nvSpPr>
        <xdr:cNvPr id="749" name="テキスト ボックス 748"/>
        <xdr:cNvSpPr txBox="1"/>
      </xdr:nvSpPr>
      <xdr:spPr>
        <a:xfrm>
          <a:off x="20199428" y="65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169636</xdr:rowOff>
    </xdr:from>
    <xdr:to>
      <xdr:col>102</xdr:col>
      <xdr:colOff>114300</xdr:colOff>
      <xdr:row>34</xdr:row>
      <xdr:rowOff>11466</xdr:rowOff>
    </xdr:to>
    <xdr:cxnSp macro="">
      <xdr:nvCxnSpPr>
        <xdr:cNvPr id="750" name="直線コネクタ 749"/>
        <xdr:cNvCxnSpPr/>
      </xdr:nvCxnSpPr>
      <xdr:spPr>
        <a:xfrm flipV="1">
          <a:off x="18656300" y="5656036"/>
          <a:ext cx="889000" cy="1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92691</xdr:rowOff>
    </xdr:from>
    <xdr:ext cx="469744" cy="259045"/>
    <xdr:sp macro="" textlink="">
      <xdr:nvSpPr>
        <xdr:cNvPr id="752" name="テキスト ボックス 751"/>
        <xdr:cNvSpPr txBox="1"/>
      </xdr:nvSpPr>
      <xdr:spPr>
        <a:xfrm>
          <a:off x="19310428"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4" name="テキスト ボックス 753"/>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81716</xdr:rowOff>
    </xdr:from>
    <xdr:to>
      <xdr:col>116</xdr:col>
      <xdr:colOff>114300</xdr:colOff>
      <xdr:row>33</xdr:row>
      <xdr:rowOff>11866</xdr:rowOff>
    </xdr:to>
    <xdr:sp macro="" textlink="">
      <xdr:nvSpPr>
        <xdr:cNvPr id="760" name="楕円 759"/>
        <xdr:cNvSpPr/>
      </xdr:nvSpPr>
      <xdr:spPr>
        <a:xfrm>
          <a:off x="22110700" y="55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104593</xdr:rowOff>
    </xdr:from>
    <xdr:ext cx="534377" cy="259045"/>
    <xdr:sp macro="" textlink="">
      <xdr:nvSpPr>
        <xdr:cNvPr id="761" name="投資及び出資金該当値テキスト"/>
        <xdr:cNvSpPr txBox="1"/>
      </xdr:nvSpPr>
      <xdr:spPr>
        <a:xfrm>
          <a:off x="22212300" y="54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99133</xdr:rowOff>
    </xdr:from>
    <xdr:to>
      <xdr:col>112</xdr:col>
      <xdr:colOff>38100</xdr:colOff>
      <xdr:row>33</xdr:row>
      <xdr:rowOff>29283</xdr:rowOff>
    </xdr:to>
    <xdr:sp macro="" textlink="">
      <xdr:nvSpPr>
        <xdr:cNvPr id="762" name="楕円 761"/>
        <xdr:cNvSpPr/>
      </xdr:nvSpPr>
      <xdr:spPr>
        <a:xfrm>
          <a:off x="21272500" y="55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45810</xdr:rowOff>
    </xdr:from>
    <xdr:ext cx="534377" cy="259045"/>
    <xdr:sp macro="" textlink="">
      <xdr:nvSpPr>
        <xdr:cNvPr id="763" name="テキスト ボックス 762"/>
        <xdr:cNvSpPr txBox="1"/>
      </xdr:nvSpPr>
      <xdr:spPr>
        <a:xfrm>
          <a:off x="21056111" y="53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62666</xdr:rowOff>
    </xdr:from>
    <xdr:to>
      <xdr:col>107</xdr:col>
      <xdr:colOff>101600</xdr:colOff>
      <xdr:row>32</xdr:row>
      <xdr:rowOff>164266</xdr:rowOff>
    </xdr:to>
    <xdr:sp macro="" textlink="">
      <xdr:nvSpPr>
        <xdr:cNvPr id="764" name="楕円 763"/>
        <xdr:cNvSpPr/>
      </xdr:nvSpPr>
      <xdr:spPr>
        <a:xfrm>
          <a:off x="20383500" y="5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9343</xdr:rowOff>
    </xdr:from>
    <xdr:ext cx="534377" cy="259045"/>
    <xdr:sp macro="" textlink="">
      <xdr:nvSpPr>
        <xdr:cNvPr id="765" name="テキスト ボックス 764"/>
        <xdr:cNvSpPr txBox="1"/>
      </xdr:nvSpPr>
      <xdr:spPr>
        <a:xfrm>
          <a:off x="20167111" y="53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118836</xdr:rowOff>
    </xdr:from>
    <xdr:to>
      <xdr:col>102</xdr:col>
      <xdr:colOff>165100</xdr:colOff>
      <xdr:row>33</xdr:row>
      <xdr:rowOff>48986</xdr:rowOff>
    </xdr:to>
    <xdr:sp macro="" textlink="">
      <xdr:nvSpPr>
        <xdr:cNvPr id="766" name="楕円 765"/>
        <xdr:cNvSpPr/>
      </xdr:nvSpPr>
      <xdr:spPr>
        <a:xfrm>
          <a:off x="19494500" y="56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65513</xdr:rowOff>
    </xdr:from>
    <xdr:ext cx="534377" cy="259045"/>
    <xdr:sp macro="" textlink="">
      <xdr:nvSpPr>
        <xdr:cNvPr id="767" name="テキスト ボックス 766"/>
        <xdr:cNvSpPr txBox="1"/>
      </xdr:nvSpPr>
      <xdr:spPr>
        <a:xfrm>
          <a:off x="19278111" y="53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132116</xdr:rowOff>
    </xdr:from>
    <xdr:to>
      <xdr:col>98</xdr:col>
      <xdr:colOff>38100</xdr:colOff>
      <xdr:row>34</xdr:row>
      <xdr:rowOff>62266</xdr:rowOff>
    </xdr:to>
    <xdr:sp macro="" textlink="">
      <xdr:nvSpPr>
        <xdr:cNvPr id="768" name="楕円 767"/>
        <xdr:cNvSpPr/>
      </xdr:nvSpPr>
      <xdr:spPr>
        <a:xfrm>
          <a:off x="18605500" y="57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78793</xdr:rowOff>
    </xdr:from>
    <xdr:ext cx="469744" cy="259045"/>
    <xdr:sp macro="" textlink="">
      <xdr:nvSpPr>
        <xdr:cNvPr id="769" name="テキスト ボックス 768"/>
        <xdr:cNvSpPr txBox="1"/>
      </xdr:nvSpPr>
      <xdr:spPr>
        <a:xfrm>
          <a:off x="18421428" y="556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150292</xdr:rowOff>
    </xdr:from>
    <xdr:to>
      <xdr:col>111</xdr:col>
      <xdr:colOff>177800</xdr:colOff>
      <xdr:row>59</xdr:row>
      <xdr:rowOff>44450</xdr:rowOff>
    </xdr:to>
    <xdr:cxnSp macro="">
      <xdr:nvCxnSpPr>
        <xdr:cNvPr id="801" name="直線コネクタ 800"/>
        <xdr:cNvCxnSpPr/>
      </xdr:nvCxnSpPr>
      <xdr:spPr>
        <a:xfrm>
          <a:off x="20434300" y="10094392"/>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150292</xdr:rowOff>
    </xdr:from>
    <xdr:to>
      <xdr:col>107</xdr:col>
      <xdr:colOff>50800</xdr:colOff>
      <xdr:row>58</xdr:row>
      <xdr:rowOff>151587</xdr:rowOff>
    </xdr:to>
    <xdr:cxnSp macro="">
      <xdr:nvCxnSpPr>
        <xdr:cNvPr id="804" name="直線コネクタ 803"/>
        <xdr:cNvCxnSpPr/>
      </xdr:nvCxnSpPr>
      <xdr:spPr>
        <a:xfrm flipV="1">
          <a:off x="19545300" y="1009439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151587</xdr:rowOff>
    </xdr:from>
    <xdr:to>
      <xdr:col>102</xdr:col>
      <xdr:colOff>114300</xdr:colOff>
      <xdr:row>58</xdr:row>
      <xdr:rowOff>153188</xdr:rowOff>
    </xdr:to>
    <xdr:cxnSp macro="">
      <xdr:nvCxnSpPr>
        <xdr:cNvPr id="807" name="直線コネクタ 806"/>
        <xdr:cNvCxnSpPr/>
      </xdr:nvCxnSpPr>
      <xdr:spPr>
        <a:xfrm flipV="1">
          <a:off x="18656300" y="10095687"/>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99492</xdr:rowOff>
    </xdr:from>
    <xdr:to>
      <xdr:col>107</xdr:col>
      <xdr:colOff>101600</xdr:colOff>
      <xdr:row>59</xdr:row>
      <xdr:rowOff>29642</xdr:rowOff>
    </xdr:to>
    <xdr:sp macro="" textlink="">
      <xdr:nvSpPr>
        <xdr:cNvPr id="821" name="楕円 820"/>
        <xdr:cNvSpPr/>
      </xdr:nvSpPr>
      <xdr:spPr>
        <a:xfrm>
          <a:off x="20383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20769</xdr:rowOff>
    </xdr:from>
    <xdr:ext cx="378565" cy="259045"/>
    <xdr:sp macro="" textlink="">
      <xdr:nvSpPr>
        <xdr:cNvPr id="822" name="テキスト ボックス 821"/>
        <xdr:cNvSpPr txBox="1"/>
      </xdr:nvSpPr>
      <xdr:spPr>
        <a:xfrm>
          <a:off x="20245017" y="1013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100787</xdr:rowOff>
    </xdr:from>
    <xdr:to>
      <xdr:col>102</xdr:col>
      <xdr:colOff>165100</xdr:colOff>
      <xdr:row>59</xdr:row>
      <xdr:rowOff>30937</xdr:rowOff>
    </xdr:to>
    <xdr:sp macro="" textlink="">
      <xdr:nvSpPr>
        <xdr:cNvPr id="823" name="楕円 822"/>
        <xdr:cNvSpPr/>
      </xdr:nvSpPr>
      <xdr:spPr>
        <a:xfrm>
          <a:off x="19494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22064</xdr:rowOff>
    </xdr:from>
    <xdr:ext cx="378565" cy="259045"/>
    <xdr:sp macro="" textlink="">
      <xdr:nvSpPr>
        <xdr:cNvPr id="824" name="テキスト ボックス 823"/>
        <xdr:cNvSpPr txBox="1"/>
      </xdr:nvSpPr>
      <xdr:spPr>
        <a:xfrm>
          <a:off x="19356017" y="1013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102388</xdr:rowOff>
    </xdr:from>
    <xdr:to>
      <xdr:col>98</xdr:col>
      <xdr:colOff>38100</xdr:colOff>
      <xdr:row>59</xdr:row>
      <xdr:rowOff>32538</xdr:rowOff>
    </xdr:to>
    <xdr:sp macro="" textlink="">
      <xdr:nvSpPr>
        <xdr:cNvPr id="825" name="楕円 824"/>
        <xdr:cNvSpPr/>
      </xdr:nvSpPr>
      <xdr:spPr>
        <a:xfrm>
          <a:off x="186055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23665</xdr:rowOff>
    </xdr:from>
    <xdr:ext cx="378565" cy="259045"/>
    <xdr:sp macro="" textlink="">
      <xdr:nvSpPr>
        <xdr:cNvPr id="826" name="テキスト ボックス 825"/>
        <xdr:cNvSpPr txBox="1"/>
      </xdr:nvSpPr>
      <xdr:spPr>
        <a:xfrm>
          <a:off x="18467017" y="1013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115563</xdr:rowOff>
    </xdr:from>
    <xdr:to>
      <xdr:col>116</xdr:col>
      <xdr:colOff>63500</xdr:colOff>
      <xdr:row>76</xdr:row>
      <xdr:rowOff>148749</xdr:rowOff>
    </xdr:to>
    <xdr:cxnSp macro="">
      <xdr:nvCxnSpPr>
        <xdr:cNvPr id="856" name="直線コネクタ 855"/>
        <xdr:cNvCxnSpPr/>
      </xdr:nvCxnSpPr>
      <xdr:spPr>
        <a:xfrm flipV="1">
          <a:off x="21323300" y="13145763"/>
          <a:ext cx="8382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95619</xdr:rowOff>
    </xdr:from>
    <xdr:to>
      <xdr:col>111</xdr:col>
      <xdr:colOff>177800</xdr:colOff>
      <xdr:row>76</xdr:row>
      <xdr:rowOff>148749</xdr:rowOff>
    </xdr:to>
    <xdr:cxnSp macro="">
      <xdr:nvCxnSpPr>
        <xdr:cNvPr id="859" name="直線コネクタ 858"/>
        <xdr:cNvCxnSpPr/>
      </xdr:nvCxnSpPr>
      <xdr:spPr>
        <a:xfrm>
          <a:off x="20434300" y="13125819"/>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95619</xdr:rowOff>
    </xdr:from>
    <xdr:to>
      <xdr:col>107</xdr:col>
      <xdr:colOff>50800</xdr:colOff>
      <xdr:row>76</xdr:row>
      <xdr:rowOff>167742</xdr:rowOff>
    </xdr:to>
    <xdr:cxnSp macro="">
      <xdr:nvCxnSpPr>
        <xdr:cNvPr id="862" name="直線コネクタ 861"/>
        <xdr:cNvCxnSpPr/>
      </xdr:nvCxnSpPr>
      <xdr:spPr>
        <a:xfrm flipV="1">
          <a:off x="19545300" y="13125819"/>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167742</xdr:rowOff>
    </xdr:from>
    <xdr:to>
      <xdr:col>102</xdr:col>
      <xdr:colOff>114300</xdr:colOff>
      <xdr:row>77</xdr:row>
      <xdr:rowOff>3969</xdr:rowOff>
    </xdr:to>
    <xdr:cxnSp macro="">
      <xdr:nvCxnSpPr>
        <xdr:cNvPr id="865" name="直線コネクタ 864"/>
        <xdr:cNvCxnSpPr/>
      </xdr:nvCxnSpPr>
      <xdr:spPr>
        <a:xfrm flipV="1">
          <a:off x="18656300" y="13197942"/>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7" name="テキスト ボックス 866"/>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9" name="テキスト ボックス 868"/>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64763</xdr:rowOff>
    </xdr:from>
    <xdr:to>
      <xdr:col>116</xdr:col>
      <xdr:colOff>114300</xdr:colOff>
      <xdr:row>76</xdr:row>
      <xdr:rowOff>166363</xdr:rowOff>
    </xdr:to>
    <xdr:sp macro="" textlink="">
      <xdr:nvSpPr>
        <xdr:cNvPr id="875" name="楕円 874"/>
        <xdr:cNvSpPr/>
      </xdr:nvSpPr>
      <xdr:spPr>
        <a:xfrm>
          <a:off x="22110700" y="13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43190</xdr:rowOff>
    </xdr:from>
    <xdr:ext cx="534377" cy="259045"/>
    <xdr:sp macro="" textlink="">
      <xdr:nvSpPr>
        <xdr:cNvPr id="876" name="繰出金該当値テキスト"/>
        <xdr:cNvSpPr txBox="1"/>
      </xdr:nvSpPr>
      <xdr:spPr>
        <a:xfrm>
          <a:off x="22212300" y="13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97949</xdr:rowOff>
    </xdr:from>
    <xdr:to>
      <xdr:col>112</xdr:col>
      <xdr:colOff>38100</xdr:colOff>
      <xdr:row>77</xdr:row>
      <xdr:rowOff>28099</xdr:rowOff>
    </xdr:to>
    <xdr:sp macro="" textlink="">
      <xdr:nvSpPr>
        <xdr:cNvPr id="877" name="楕円 876"/>
        <xdr:cNvSpPr/>
      </xdr:nvSpPr>
      <xdr:spPr>
        <a:xfrm>
          <a:off x="21272500" y="131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19226</xdr:rowOff>
    </xdr:from>
    <xdr:ext cx="534377" cy="259045"/>
    <xdr:sp macro="" textlink="">
      <xdr:nvSpPr>
        <xdr:cNvPr id="878" name="テキスト ボックス 877"/>
        <xdr:cNvSpPr txBox="1"/>
      </xdr:nvSpPr>
      <xdr:spPr>
        <a:xfrm>
          <a:off x="21056111" y="132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44819</xdr:rowOff>
    </xdr:from>
    <xdr:to>
      <xdr:col>107</xdr:col>
      <xdr:colOff>101600</xdr:colOff>
      <xdr:row>76</xdr:row>
      <xdr:rowOff>146419</xdr:rowOff>
    </xdr:to>
    <xdr:sp macro="" textlink="">
      <xdr:nvSpPr>
        <xdr:cNvPr id="879" name="楕円 878"/>
        <xdr:cNvSpPr/>
      </xdr:nvSpPr>
      <xdr:spPr>
        <a:xfrm>
          <a:off x="20383500" y="13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137546</xdr:rowOff>
    </xdr:from>
    <xdr:ext cx="534377" cy="259045"/>
    <xdr:sp macro="" textlink="">
      <xdr:nvSpPr>
        <xdr:cNvPr id="880" name="テキスト ボックス 879"/>
        <xdr:cNvSpPr txBox="1"/>
      </xdr:nvSpPr>
      <xdr:spPr>
        <a:xfrm>
          <a:off x="20167111" y="13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116942</xdr:rowOff>
    </xdr:from>
    <xdr:to>
      <xdr:col>102</xdr:col>
      <xdr:colOff>165100</xdr:colOff>
      <xdr:row>77</xdr:row>
      <xdr:rowOff>47092</xdr:rowOff>
    </xdr:to>
    <xdr:sp macro="" textlink="">
      <xdr:nvSpPr>
        <xdr:cNvPr id="881" name="楕円 880"/>
        <xdr:cNvSpPr/>
      </xdr:nvSpPr>
      <xdr:spPr>
        <a:xfrm>
          <a:off x="19494500" y="131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38219</xdr:rowOff>
    </xdr:from>
    <xdr:ext cx="534377" cy="259045"/>
    <xdr:sp macro="" textlink="">
      <xdr:nvSpPr>
        <xdr:cNvPr id="882" name="テキスト ボックス 881"/>
        <xdr:cNvSpPr txBox="1"/>
      </xdr:nvSpPr>
      <xdr:spPr>
        <a:xfrm>
          <a:off x="19278111" y="132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124619</xdr:rowOff>
    </xdr:from>
    <xdr:to>
      <xdr:col>98</xdr:col>
      <xdr:colOff>38100</xdr:colOff>
      <xdr:row>77</xdr:row>
      <xdr:rowOff>54769</xdr:rowOff>
    </xdr:to>
    <xdr:sp macro="" textlink="">
      <xdr:nvSpPr>
        <xdr:cNvPr id="883" name="楕円 882"/>
        <xdr:cNvSpPr/>
      </xdr:nvSpPr>
      <xdr:spPr>
        <a:xfrm>
          <a:off x="18605500" y="131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45896</xdr:rowOff>
    </xdr:from>
    <xdr:ext cx="534377" cy="259045"/>
    <xdr:sp macro="" textlink="">
      <xdr:nvSpPr>
        <xdr:cNvPr id="884" name="テキスト ボックス 883"/>
        <xdr:cNvSpPr txBox="1"/>
      </xdr:nvSpPr>
      <xdr:spPr>
        <a:xfrm>
          <a:off x="18389111" y="132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1,290,427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275,527</a:t>
          </a:r>
          <a:r>
            <a:rPr kumimoji="1" lang="ja-JP" altLang="en-US" sz="1300">
              <a:latin typeface="ＭＳ Ｐゴシック" panose="020B0600070205080204" pitchFamily="50" charset="-128"/>
              <a:ea typeface="ＭＳ Ｐゴシック" panose="020B0600070205080204" pitchFamily="50" charset="-128"/>
            </a:rPr>
            <a:t>円増加している。これはふるさと応援寄附金額の増に伴う、関係経費及び基金積立金（物件費、積立金）の増加が主な要因となっている。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また、人件費は、住民一人当たり</a:t>
          </a:r>
          <a:r>
            <a:rPr kumimoji="1" lang="en-US" altLang="ja-JP" sz="1300">
              <a:latin typeface="ＭＳ Ｐゴシック" panose="020B0600070205080204" pitchFamily="50" charset="-128"/>
              <a:ea typeface="ＭＳ Ｐゴシック" panose="020B0600070205080204" pitchFamily="50" charset="-128"/>
            </a:rPr>
            <a:t>125,252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120,000</a:t>
          </a:r>
          <a:r>
            <a:rPr kumimoji="1" lang="ja-JP" altLang="en-US" sz="1300">
              <a:latin typeface="ＭＳ Ｐゴシック" panose="020B0600070205080204" pitchFamily="50" charset="-128"/>
              <a:ea typeface="ＭＳ Ｐゴシック" panose="020B0600070205080204" pitchFamily="50" charset="-128"/>
            </a:rPr>
            <a:t>円程度で推移してきており高止まり傾向にある。さらに類似団体平均と比較しても約</a:t>
          </a:r>
          <a:r>
            <a:rPr kumimoji="1" lang="en-US" altLang="ja-JP" sz="1300">
              <a:latin typeface="ＭＳ Ｐゴシック" panose="020B0600070205080204" pitchFamily="50" charset="-128"/>
              <a:ea typeface="ＭＳ Ｐゴシック" panose="020B0600070205080204" pitchFamily="50" charset="-128"/>
            </a:rPr>
            <a:t>33,793</a:t>
          </a:r>
          <a:r>
            <a:rPr kumimoji="1" lang="ja-JP" altLang="en-US" sz="1300">
              <a:latin typeface="ＭＳ Ｐゴシック" panose="020B0600070205080204" pitchFamily="50" charset="-128"/>
              <a:ea typeface="ＭＳ Ｐゴシック" panose="020B0600070205080204" pitchFamily="50" charset="-128"/>
            </a:rPr>
            <a:t>円上回っているが、主な要因は平成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a:t>
          </a:r>
        </a:p>
        <a:p>
          <a:r>
            <a:rPr kumimoji="1" lang="ja-JP" altLang="en-US" sz="1300">
              <a:latin typeface="ＭＳ Ｐゴシック" panose="020B0600070205080204" pitchFamily="50" charset="-128"/>
              <a:ea typeface="ＭＳ Ｐゴシック" panose="020B0600070205080204" pitchFamily="50" charset="-128"/>
            </a:rPr>
            <a:t>の増加や保育所への保育士等の配置や消防本部・消防署の単独設置によるものである。年々定年退職者不補充による減少傾向が続いているが、今後においても適正な定員管理を目指す。</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18,939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しているが、類似団体平均値より高い数値となっている。主な要因は公共施設等の老朽化による修繕等が原因である。そのため、公共施設等の更新、統廃合、長寿命化等を計画的に行うことにより財政負担の軽減に努め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101,251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円となっており、類似団体平均と比較しても一人当たりのコストが約</a:t>
          </a:r>
          <a:r>
            <a:rPr kumimoji="1" lang="en-US" altLang="ja-JP" sz="1300">
              <a:latin typeface="ＭＳ Ｐゴシック" panose="020B0600070205080204" pitchFamily="50" charset="-128"/>
              <a:ea typeface="ＭＳ Ｐゴシック" panose="020B0600070205080204" pitchFamily="50" charset="-128"/>
            </a:rPr>
            <a:t>28,404</a:t>
          </a:r>
          <a:r>
            <a:rPr kumimoji="1" lang="ja-JP" altLang="en-US" sz="1300">
              <a:latin typeface="ＭＳ Ｐゴシック" panose="020B0600070205080204" pitchFamily="50" charset="-128"/>
              <a:ea typeface="ＭＳ Ｐゴシック" panose="020B0600070205080204" pitchFamily="50" charset="-128"/>
            </a:rPr>
            <a:t>円高い状況となっている。要因は合併町の地方債の引継ぎと合併時に公共施設整備等により地方債の元利償還金が増加したためであるが、平成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年度をピークに減少しており、引続き地方債の</a:t>
          </a:r>
        </a:p>
        <a:p>
          <a:r>
            <a:rPr kumimoji="1" lang="ja-JP" altLang="en-US" sz="1300">
              <a:latin typeface="ＭＳ Ｐゴシック" panose="020B0600070205080204" pitchFamily="50" charset="-128"/>
              <a:ea typeface="ＭＳ Ｐゴシック" panose="020B0600070205080204" pitchFamily="50" charset="-128"/>
            </a:rPr>
            <a:t>新規発行を抑制していく必要がある。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112649</xdr:rowOff>
    </xdr:from>
    <xdr:to>
      <xdr:col>24</xdr:col>
      <xdr:colOff>63500</xdr:colOff>
      <xdr:row>33</xdr:row>
      <xdr:rowOff>129413</xdr:rowOff>
    </xdr:to>
    <xdr:cxnSp macro="">
      <xdr:nvCxnSpPr>
        <xdr:cNvPr id="61" name="直線コネクタ 60"/>
        <xdr:cNvCxnSpPr/>
      </xdr:nvCxnSpPr>
      <xdr:spPr>
        <a:xfrm flipV="1">
          <a:off x="3797300" y="577049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129413</xdr:rowOff>
    </xdr:from>
    <xdr:to>
      <xdr:col>19</xdr:col>
      <xdr:colOff>177800</xdr:colOff>
      <xdr:row>33</xdr:row>
      <xdr:rowOff>145796</xdr:rowOff>
    </xdr:to>
    <xdr:cxnSp macro="">
      <xdr:nvCxnSpPr>
        <xdr:cNvPr id="64" name="直線コネクタ 63"/>
        <xdr:cNvCxnSpPr/>
      </xdr:nvCxnSpPr>
      <xdr:spPr>
        <a:xfrm flipV="1">
          <a:off x="2908300" y="578726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33</xdr:row>
      <xdr:rowOff>145796</xdr:rowOff>
    </xdr:to>
    <xdr:cxnSp macro="">
      <xdr:nvCxnSpPr>
        <xdr:cNvPr id="67" name="直線コネクタ 66"/>
        <xdr:cNvCxnSpPr/>
      </xdr:nvCxnSpPr>
      <xdr:spPr>
        <a:xfrm>
          <a:off x="2019300" y="574040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33</xdr:row>
      <xdr:rowOff>170180</xdr:rowOff>
    </xdr:to>
    <xdr:cxnSp macro="">
      <xdr:nvCxnSpPr>
        <xdr:cNvPr id="70" name="直線コネクタ 69"/>
        <xdr:cNvCxnSpPr/>
      </xdr:nvCxnSpPr>
      <xdr:spPr>
        <a:xfrm flipV="1">
          <a:off x="1130300" y="5740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61849</xdr:rowOff>
    </xdr:from>
    <xdr:to>
      <xdr:col>24</xdr:col>
      <xdr:colOff>114300</xdr:colOff>
      <xdr:row>33</xdr:row>
      <xdr:rowOff>163449</xdr:rowOff>
    </xdr:to>
    <xdr:sp macro="" textlink="">
      <xdr:nvSpPr>
        <xdr:cNvPr id="80" name="楕円 79"/>
        <xdr:cNvSpPr/>
      </xdr:nvSpPr>
      <xdr:spPr>
        <a:xfrm>
          <a:off x="45847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84726</xdr:rowOff>
    </xdr:from>
    <xdr:ext cx="469744" cy="259045"/>
    <xdr:sp macro="" textlink="">
      <xdr:nvSpPr>
        <xdr:cNvPr id="81" name="議会費該当値テキスト"/>
        <xdr:cNvSpPr txBox="1"/>
      </xdr:nvSpPr>
      <xdr:spPr>
        <a:xfrm>
          <a:off x="4686300"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78613</xdr:rowOff>
    </xdr:from>
    <xdr:to>
      <xdr:col>20</xdr:col>
      <xdr:colOff>38100</xdr:colOff>
      <xdr:row>34</xdr:row>
      <xdr:rowOff>8763</xdr:rowOff>
    </xdr:to>
    <xdr:sp macro="" textlink="">
      <xdr:nvSpPr>
        <xdr:cNvPr id="82" name="楕円 81"/>
        <xdr:cNvSpPr/>
      </xdr:nvSpPr>
      <xdr:spPr>
        <a:xfrm>
          <a:off x="3746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25290</xdr:rowOff>
    </xdr:from>
    <xdr:ext cx="469744" cy="259045"/>
    <xdr:sp macro="" textlink="">
      <xdr:nvSpPr>
        <xdr:cNvPr id="83" name="テキスト ボックス 82"/>
        <xdr:cNvSpPr txBox="1"/>
      </xdr:nvSpPr>
      <xdr:spPr>
        <a:xfrm>
          <a:off x="3562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94996</xdr:rowOff>
    </xdr:from>
    <xdr:to>
      <xdr:col>15</xdr:col>
      <xdr:colOff>101600</xdr:colOff>
      <xdr:row>34</xdr:row>
      <xdr:rowOff>25146</xdr:rowOff>
    </xdr:to>
    <xdr:sp macro="" textlink="">
      <xdr:nvSpPr>
        <xdr:cNvPr id="84" name="楕円 83"/>
        <xdr:cNvSpPr/>
      </xdr:nvSpPr>
      <xdr:spPr>
        <a:xfrm>
          <a:off x="2857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41673</xdr:rowOff>
    </xdr:from>
    <xdr:ext cx="469744" cy="259045"/>
    <xdr:sp macro="" textlink="">
      <xdr:nvSpPr>
        <xdr:cNvPr id="85" name="テキスト ボックス 84"/>
        <xdr:cNvSpPr txBox="1"/>
      </xdr:nvSpPr>
      <xdr:spPr>
        <a:xfrm>
          <a:off x="2673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31750</xdr:rowOff>
    </xdr:from>
    <xdr:to>
      <xdr:col>10</xdr:col>
      <xdr:colOff>165100</xdr:colOff>
      <xdr:row>33</xdr:row>
      <xdr:rowOff>133350</xdr:rowOff>
    </xdr:to>
    <xdr:sp macro="" textlink="">
      <xdr:nvSpPr>
        <xdr:cNvPr id="86" name="楕円 85"/>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149877</xdr:rowOff>
    </xdr:from>
    <xdr:ext cx="469744" cy="259045"/>
    <xdr:sp macro="" textlink="">
      <xdr:nvSpPr>
        <xdr:cNvPr id="87" name="テキスト ボックス 86"/>
        <xdr:cNvSpPr txBox="1"/>
      </xdr:nvSpPr>
      <xdr:spPr>
        <a:xfrm>
          <a:off x="1784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88" name="楕円 87"/>
        <xdr:cNvSpPr/>
      </xdr:nvSpPr>
      <xdr:spPr>
        <a:xfrm>
          <a:off x="1079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89" name="テキスト ボックス 88"/>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47861</xdr:rowOff>
    </xdr:from>
    <xdr:to>
      <xdr:col>24</xdr:col>
      <xdr:colOff>63500</xdr:colOff>
      <xdr:row>58</xdr:row>
      <xdr:rowOff>83000</xdr:rowOff>
    </xdr:to>
    <xdr:cxnSp macro="">
      <xdr:nvCxnSpPr>
        <xdr:cNvPr id="120" name="直線コネクタ 119"/>
        <xdr:cNvCxnSpPr/>
      </xdr:nvCxnSpPr>
      <xdr:spPr>
        <a:xfrm>
          <a:off x="3797300" y="9991961"/>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95835</xdr:rowOff>
    </xdr:from>
    <xdr:to>
      <xdr:col>19</xdr:col>
      <xdr:colOff>177800</xdr:colOff>
      <xdr:row>58</xdr:row>
      <xdr:rowOff>47861</xdr:rowOff>
    </xdr:to>
    <xdr:cxnSp macro="">
      <xdr:nvCxnSpPr>
        <xdr:cNvPr id="123" name="直線コネクタ 122"/>
        <xdr:cNvCxnSpPr/>
      </xdr:nvCxnSpPr>
      <xdr:spPr>
        <a:xfrm>
          <a:off x="2908300" y="9697035"/>
          <a:ext cx="889000" cy="2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95835</xdr:rowOff>
    </xdr:from>
    <xdr:to>
      <xdr:col>15</xdr:col>
      <xdr:colOff>50800</xdr:colOff>
      <xdr:row>58</xdr:row>
      <xdr:rowOff>47740</xdr:rowOff>
    </xdr:to>
    <xdr:cxnSp macro="">
      <xdr:nvCxnSpPr>
        <xdr:cNvPr id="126" name="直線コネクタ 125"/>
        <xdr:cNvCxnSpPr/>
      </xdr:nvCxnSpPr>
      <xdr:spPr>
        <a:xfrm flipV="1">
          <a:off x="2019300" y="9697035"/>
          <a:ext cx="889000" cy="2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47740</xdr:rowOff>
    </xdr:from>
    <xdr:to>
      <xdr:col>10</xdr:col>
      <xdr:colOff>114300</xdr:colOff>
      <xdr:row>58</xdr:row>
      <xdr:rowOff>82426</xdr:rowOff>
    </xdr:to>
    <xdr:cxnSp macro="">
      <xdr:nvCxnSpPr>
        <xdr:cNvPr id="129" name="直線コネクタ 128"/>
        <xdr:cNvCxnSpPr/>
      </xdr:nvCxnSpPr>
      <xdr:spPr>
        <a:xfrm flipV="1">
          <a:off x="1130300" y="9991840"/>
          <a:ext cx="889000" cy="3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32200</xdr:rowOff>
    </xdr:from>
    <xdr:to>
      <xdr:col>24</xdr:col>
      <xdr:colOff>114300</xdr:colOff>
      <xdr:row>58</xdr:row>
      <xdr:rowOff>133800</xdr:rowOff>
    </xdr:to>
    <xdr:sp macro="" textlink="">
      <xdr:nvSpPr>
        <xdr:cNvPr id="139" name="楕円 138"/>
        <xdr:cNvSpPr/>
      </xdr:nvSpPr>
      <xdr:spPr>
        <a:xfrm>
          <a:off x="4584700" y="99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118577</xdr:rowOff>
    </xdr:from>
    <xdr:ext cx="534377" cy="259045"/>
    <xdr:sp macro="" textlink="">
      <xdr:nvSpPr>
        <xdr:cNvPr id="140" name="総務費該当値テキスト"/>
        <xdr:cNvSpPr txBox="1"/>
      </xdr:nvSpPr>
      <xdr:spPr>
        <a:xfrm>
          <a:off x="4686300" y="98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168511</xdr:rowOff>
    </xdr:from>
    <xdr:to>
      <xdr:col>20</xdr:col>
      <xdr:colOff>38100</xdr:colOff>
      <xdr:row>58</xdr:row>
      <xdr:rowOff>98661</xdr:rowOff>
    </xdr:to>
    <xdr:sp macro="" textlink="">
      <xdr:nvSpPr>
        <xdr:cNvPr id="141" name="楕円 140"/>
        <xdr:cNvSpPr/>
      </xdr:nvSpPr>
      <xdr:spPr>
        <a:xfrm>
          <a:off x="3746500" y="99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89788</xdr:rowOff>
    </xdr:from>
    <xdr:ext cx="534377" cy="259045"/>
    <xdr:sp macro="" textlink="">
      <xdr:nvSpPr>
        <xdr:cNvPr id="142" name="テキスト ボックス 141"/>
        <xdr:cNvSpPr txBox="1"/>
      </xdr:nvSpPr>
      <xdr:spPr>
        <a:xfrm>
          <a:off x="3530111" y="100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45035</xdr:rowOff>
    </xdr:from>
    <xdr:to>
      <xdr:col>15</xdr:col>
      <xdr:colOff>101600</xdr:colOff>
      <xdr:row>56</xdr:row>
      <xdr:rowOff>146635</xdr:rowOff>
    </xdr:to>
    <xdr:sp macro="" textlink="">
      <xdr:nvSpPr>
        <xdr:cNvPr id="143" name="楕円 142"/>
        <xdr:cNvSpPr/>
      </xdr:nvSpPr>
      <xdr:spPr>
        <a:xfrm>
          <a:off x="2857500" y="9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163162</xdr:rowOff>
    </xdr:from>
    <xdr:ext cx="599010" cy="259045"/>
    <xdr:sp macro="" textlink="">
      <xdr:nvSpPr>
        <xdr:cNvPr id="144" name="テキスト ボックス 143"/>
        <xdr:cNvSpPr txBox="1"/>
      </xdr:nvSpPr>
      <xdr:spPr>
        <a:xfrm>
          <a:off x="2608795" y="942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168390</xdr:rowOff>
    </xdr:from>
    <xdr:to>
      <xdr:col>10</xdr:col>
      <xdr:colOff>165100</xdr:colOff>
      <xdr:row>58</xdr:row>
      <xdr:rowOff>98540</xdr:rowOff>
    </xdr:to>
    <xdr:sp macro="" textlink="">
      <xdr:nvSpPr>
        <xdr:cNvPr id="145" name="楕円 144"/>
        <xdr:cNvSpPr/>
      </xdr:nvSpPr>
      <xdr:spPr>
        <a:xfrm>
          <a:off x="1968500" y="99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89667</xdr:rowOff>
    </xdr:from>
    <xdr:ext cx="534377" cy="259045"/>
    <xdr:sp macro="" textlink="">
      <xdr:nvSpPr>
        <xdr:cNvPr id="146" name="テキスト ボックス 145"/>
        <xdr:cNvSpPr txBox="1"/>
      </xdr:nvSpPr>
      <xdr:spPr>
        <a:xfrm>
          <a:off x="1752111" y="100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31626</xdr:rowOff>
    </xdr:from>
    <xdr:to>
      <xdr:col>6</xdr:col>
      <xdr:colOff>38100</xdr:colOff>
      <xdr:row>58</xdr:row>
      <xdr:rowOff>133226</xdr:rowOff>
    </xdr:to>
    <xdr:sp macro="" textlink="">
      <xdr:nvSpPr>
        <xdr:cNvPr id="147" name="楕円 146"/>
        <xdr:cNvSpPr/>
      </xdr:nvSpPr>
      <xdr:spPr>
        <a:xfrm>
          <a:off x="1079500" y="99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124353</xdr:rowOff>
    </xdr:from>
    <xdr:ext cx="534377" cy="259045"/>
    <xdr:sp macro="" textlink="">
      <xdr:nvSpPr>
        <xdr:cNvPr id="148" name="テキスト ボックス 147"/>
        <xdr:cNvSpPr txBox="1"/>
      </xdr:nvSpPr>
      <xdr:spPr>
        <a:xfrm>
          <a:off x="863111" y="100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54976</xdr:rowOff>
    </xdr:from>
    <xdr:to>
      <xdr:col>24</xdr:col>
      <xdr:colOff>63500</xdr:colOff>
      <xdr:row>74</xdr:row>
      <xdr:rowOff>170921</xdr:rowOff>
    </xdr:to>
    <xdr:cxnSp macro="">
      <xdr:nvCxnSpPr>
        <xdr:cNvPr id="180" name="直線コネクタ 179"/>
        <xdr:cNvCxnSpPr/>
      </xdr:nvCxnSpPr>
      <xdr:spPr>
        <a:xfrm>
          <a:off x="3797300" y="12399376"/>
          <a:ext cx="838200" cy="4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54976</xdr:rowOff>
    </xdr:from>
    <xdr:to>
      <xdr:col>19</xdr:col>
      <xdr:colOff>177800</xdr:colOff>
      <xdr:row>75</xdr:row>
      <xdr:rowOff>21122</xdr:rowOff>
    </xdr:to>
    <xdr:cxnSp macro="">
      <xdr:nvCxnSpPr>
        <xdr:cNvPr id="183" name="直線コネクタ 182"/>
        <xdr:cNvCxnSpPr/>
      </xdr:nvCxnSpPr>
      <xdr:spPr>
        <a:xfrm flipV="1">
          <a:off x="2908300" y="12399376"/>
          <a:ext cx="889000" cy="4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21122</xdr:rowOff>
    </xdr:from>
    <xdr:to>
      <xdr:col>15</xdr:col>
      <xdr:colOff>50800</xdr:colOff>
      <xdr:row>75</xdr:row>
      <xdr:rowOff>96070</xdr:rowOff>
    </xdr:to>
    <xdr:cxnSp macro="">
      <xdr:nvCxnSpPr>
        <xdr:cNvPr id="186" name="直線コネクタ 185"/>
        <xdr:cNvCxnSpPr/>
      </xdr:nvCxnSpPr>
      <xdr:spPr>
        <a:xfrm flipV="1">
          <a:off x="2019300" y="12879872"/>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96070</xdr:rowOff>
    </xdr:from>
    <xdr:to>
      <xdr:col>10</xdr:col>
      <xdr:colOff>114300</xdr:colOff>
      <xdr:row>75</xdr:row>
      <xdr:rowOff>157640</xdr:rowOff>
    </xdr:to>
    <xdr:cxnSp macro="">
      <xdr:nvCxnSpPr>
        <xdr:cNvPr id="189" name="直線コネクタ 188"/>
        <xdr:cNvCxnSpPr/>
      </xdr:nvCxnSpPr>
      <xdr:spPr>
        <a:xfrm flipV="1">
          <a:off x="1130300" y="12954820"/>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120121</xdr:rowOff>
    </xdr:from>
    <xdr:to>
      <xdr:col>24</xdr:col>
      <xdr:colOff>114300</xdr:colOff>
      <xdr:row>75</xdr:row>
      <xdr:rowOff>50271</xdr:rowOff>
    </xdr:to>
    <xdr:sp macro="" textlink="">
      <xdr:nvSpPr>
        <xdr:cNvPr id="199" name="楕円 198"/>
        <xdr:cNvSpPr/>
      </xdr:nvSpPr>
      <xdr:spPr>
        <a:xfrm>
          <a:off x="4584700" y="12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98548</xdr:rowOff>
    </xdr:from>
    <xdr:ext cx="599010" cy="259045"/>
    <xdr:sp macro="" textlink="">
      <xdr:nvSpPr>
        <xdr:cNvPr id="200" name="民生費該当値テキスト"/>
        <xdr:cNvSpPr txBox="1"/>
      </xdr:nvSpPr>
      <xdr:spPr>
        <a:xfrm>
          <a:off x="4686300" y="1278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4176</xdr:rowOff>
    </xdr:from>
    <xdr:to>
      <xdr:col>20</xdr:col>
      <xdr:colOff>38100</xdr:colOff>
      <xdr:row>72</xdr:row>
      <xdr:rowOff>105776</xdr:rowOff>
    </xdr:to>
    <xdr:sp macro="" textlink="">
      <xdr:nvSpPr>
        <xdr:cNvPr id="201" name="楕円 200"/>
        <xdr:cNvSpPr/>
      </xdr:nvSpPr>
      <xdr:spPr>
        <a:xfrm>
          <a:off x="3746500" y="12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122303</xdr:rowOff>
    </xdr:from>
    <xdr:ext cx="599010" cy="259045"/>
    <xdr:sp macro="" textlink="">
      <xdr:nvSpPr>
        <xdr:cNvPr id="202" name="テキスト ボックス 201"/>
        <xdr:cNvSpPr txBox="1"/>
      </xdr:nvSpPr>
      <xdr:spPr>
        <a:xfrm>
          <a:off x="3497795" y="1212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141772</xdr:rowOff>
    </xdr:from>
    <xdr:to>
      <xdr:col>15</xdr:col>
      <xdr:colOff>101600</xdr:colOff>
      <xdr:row>75</xdr:row>
      <xdr:rowOff>71922</xdr:rowOff>
    </xdr:to>
    <xdr:sp macro="" textlink="">
      <xdr:nvSpPr>
        <xdr:cNvPr id="203" name="楕円 202"/>
        <xdr:cNvSpPr/>
      </xdr:nvSpPr>
      <xdr:spPr>
        <a:xfrm>
          <a:off x="2857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63049</xdr:rowOff>
    </xdr:from>
    <xdr:ext cx="599010" cy="259045"/>
    <xdr:sp macro="" textlink="">
      <xdr:nvSpPr>
        <xdr:cNvPr id="204" name="テキスト ボックス 203"/>
        <xdr:cNvSpPr txBox="1"/>
      </xdr:nvSpPr>
      <xdr:spPr>
        <a:xfrm>
          <a:off x="2608795" y="1292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45270</xdr:rowOff>
    </xdr:from>
    <xdr:to>
      <xdr:col>10</xdr:col>
      <xdr:colOff>165100</xdr:colOff>
      <xdr:row>75</xdr:row>
      <xdr:rowOff>146870</xdr:rowOff>
    </xdr:to>
    <xdr:sp macro="" textlink="">
      <xdr:nvSpPr>
        <xdr:cNvPr id="205" name="楕円 204"/>
        <xdr:cNvSpPr/>
      </xdr:nvSpPr>
      <xdr:spPr>
        <a:xfrm>
          <a:off x="1968500" y="12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137997</xdr:rowOff>
    </xdr:from>
    <xdr:ext cx="599010" cy="259045"/>
    <xdr:sp macro="" textlink="">
      <xdr:nvSpPr>
        <xdr:cNvPr id="206" name="テキスト ボックス 205"/>
        <xdr:cNvSpPr txBox="1"/>
      </xdr:nvSpPr>
      <xdr:spPr>
        <a:xfrm>
          <a:off x="1719795" y="129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106840</xdr:rowOff>
    </xdr:from>
    <xdr:to>
      <xdr:col>6</xdr:col>
      <xdr:colOff>38100</xdr:colOff>
      <xdr:row>76</xdr:row>
      <xdr:rowOff>36990</xdr:rowOff>
    </xdr:to>
    <xdr:sp macro="" textlink="">
      <xdr:nvSpPr>
        <xdr:cNvPr id="207" name="楕円 206"/>
        <xdr:cNvSpPr/>
      </xdr:nvSpPr>
      <xdr:spPr>
        <a:xfrm>
          <a:off x="1079500" y="129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28117</xdr:rowOff>
    </xdr:from>
    <xdr:ext cx="599010" cy="259045"/>
    <xdr:sp macro="" textlink="">
      <xdr:nvSpPr>
        <xdr:cNvPr id="208" name="テキスト ボックス 207"/>
        <xdr:cNvSpPr txBox="1"/>
      </xdr:nvSpPr>
      <xdr:spPr>
        <a:xfrm>
          <a:off x="830795" y="1305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76403</xdr:rowOff>
    </xdr:from>
    <xdr:to>
      <xdr:col>24</xdr:col>
      <xdr:colOff>63500</xdr:colOff>
      <xdr:row>96</xdr:row>
      <xdr:rowOff>93230</xdr:rowOff>
    </xdr:to>
    <xdr:cxnSp macro="">
      <xdr:nvCxnSpPr>
        <xdr:cNvPr id="238" name="直線コネクタ 237"/>
        <xdr:cNvCxnSpPr/>
      </xdr:nvCxnSpPr>
      <xdr:spPr>
        <a:xfrm flipV="1">
          <a:off x="3797300" y="16535603"/>
          <a:ext cx="8382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93230</xdr:rowOff>
    </xdr:from>
    <xdr:to>
      <xdr:col>19</xdr:col>
      <xdr:colOff>177800</xdr:colOff>
      <xdr:row>96</xdr:row>
      <xdr:rowOff>139700</xdr:rowOff>
    </xdr:to>
    <xdr:cxnSp macro="">
      <xdr:nvCxnSpPr>
        <xdr:cNvPr id="241" name="直線コネクタ 240"/>
        <xdr:cNvCxnSpPr/>
      </xdr:nvCxnSpPr>
      <xdr:spPr>
        <a:xfrm flipV="1">
          <a:off x="2908300" y="16552430"/>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127279</xdr:rowOff>
    </xdr:from>
    <xdr:to>
      <xdr:col>15</xdr:col>
      <xdr:colOff>50800</xdr:colOff>
      <xdr:row>96</xdr:row>
      <xdr:rowOff>139700</xdr:rowOff>
    </xdr:to>
    <xdr:cxnSp macro="">
      <xdr:nvCxnSpPr>
        <xdr:cNvPr id="244" name="直線コネクタ 243"/>
        <xdr:cNvCxnSpPr/>
      </xdr:nvCxnSpPr>
      <xdr:spPr>
        <a:xfrm>
          <a:off x="2019300" y="1658647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81077</xdr:rowOff>
    </xdr:from>
    <xdr:to>
      <xdr:col>10</xdr:col>
      <xdr:colOff>114300</xdr:colOff>
      <xdr:row>96</xdr:row>
      <xdr:rowOff>127279</xdr:rowOff>
    </xdr:to>
    <xdr:cxnSp macro="">
      <xdr:nvCxnSpPr>
        <xdr:cNvPr id="247" name="直線コネクタ 246"/>
        <xdr:cNvCxnSpPr/>
      </xdr:nvCxnSpPr>
      <xdr:spPr>
        <a:xfrm>
          <a:off x="1130300" y="16540277"/>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25603</xdr:rowOff>
    </xdr:from>
    <xdr:to>
      <xdr:col>24</xdr:col>
      <xdr:colOff>114300</xdr:colOff>
      <xdr:row>96</xdr:row>
      <xdr:rowOff>127203</xdr:rowOff>
    </xdr:to>
    <xdr:sp macro="" textlink="">
      <xdr:nvSpPr>
        <xdr:cNvPr id="257" name="楕円 256"/>
        <xdr:cNvSpPr/>
      </xdr:nvSpPr>
      <xdr:spPr>
        <a:xfrm>
          <a:off x="4584700" y="16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48480</xdr:rowOff>
    </xdr:from>
    <xdr:ext cx="534377" cy="259045"/>
    <xdr:sp macro="" textlink="">
      <xdr:nvSpPr>
        <xdr:cNvPr id="258" name="衛生費該当値テキスト"/>
        <xdr:cNvSpPr txBox="1"/>
      </xdr:nvSpPr>
      <xdr:spPr>
        <a:xfrm>
          <a:off x="4686300" y="163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42430</xdr:rowOff>
    </xdr:from>
    <xdr:to>
      <xdr:col>20</xdr:col>
      <xdr:colOff>38100</xdr:colOff>
      <xdr:row>96</xdr:row>
      <xdr:rowOff>144030</xdr:rowOff>
    </xdr:to>
    <xdr:sp macro="" textlink="">
      <xdr:nvSpPr>
        <xdr:cNvPr id="259" name="楕円 258"/>
        <xdr:cNvSpPr/>
      </xdr:nvSpPr>
      <xdr:spPr>
        <a:xfrm>
          <a:off x="3746500" y="16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160557</xdr:rowOff>
    </xdr:from>
    <xdr:ext cx="534377" cy="259045"/>
    <xdr:sp macro="" textlink="">
      <xdr:nvSpPr>
        <xdr:cNvPr id="260" name="テキスト ボックス 259"/>
        <xdr:cNvSpPr txBox="1"/>
      </xdr:nvSpPr>
      <xdr:spPr>
        <a:xfrm>
          <a:off x="3530111" y="162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88900</xdr:rowOff>
    </xdr:from>
    <xdr:to>
      <xdr:col>15</xdr:col>
      <xdr:colOff>101600</xdr:colOff>
      <xdr:row>97</xdr:row>
      <xdr:rowOff>19050</xdr:rowOff>
    </xdr:to>
    <xdr:sp macro="" textlink="">
      <xdr:nvSpPr>
        <xdr:cNvPr id="261" name="楕円 260"/>
        <xdr:cNvSpPr/>
      </xdr:nvSpPr>
      <xdr:spPr>
        <a:xfrm>
          <a:off x="2857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35577</xdr:rowOff>
    </xdr:from>
    <xdr:ext cx="534377" cy="259045"/>
    <xdr:sp macro="" textlink="">
      <xdr:nvSpPr>
        <xdr:cNvPr id="262" name="テキスト ボックス 261"/>
        <xdr:cNvSpPr txBox="1"/>
      </xdr:nvSpPr>
      <xdr:spPr>
        <a:xfrm>
          <a:off x="2641111" y="163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76479</xdr:rowOff>
    </xdr:from>
    <xdr:to>
      <xdr:col>10</xdr:col>
      <xdr:colOff>165100</xdr:colOff>
      <xdr:row>97</xdr:row>
      <xdr:rowOff>6629</xdr:rowOff>
    </xdr:to>
    <xdr:sp macro="" textlink="">
      <xdr:nvSpPr>
        <xdr:cNvPr id="263" name="楕円 262"/>
        <xdr:cNvSpPr/>
      </xdr:nvSpPr>
      <xdr:spPr>
        <a:xfrm>
          <a:off x="1968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23156</xdr:rowOff>
    </xdr:from>
    <xdr:ext cx="534377" cy="259045"/>
    <xdr:sp macro="" textlink="">
      <xdr:nvSpPr>
        <xdr:cNvPr id="264" name="テキスト ボックス 263"/>
        <xdr:cNvSpPr txBox="1"/>
      </xdr:nvSpPr>
      <xdr:spPr>
        <a:xfrm>
          <a:off x="1752111" y="163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30277</xdr:rowOff>
    </xdr:from>
    <xdr:to>
      <xdr:col>6</xdr:col>
      <xdr:colOff>38100</xdr:colOff>
      <xdr:row>96</xdr:row>
      <xdr:rowOff>131877</xdr:rowOff>
    </xdr:to>
    <xdr:sp macro="" textlink="">
      <xdr:nvSpPr>
        <xdr:cNvPr id="265" name="楕円 264"/>
        <xdr:cNvSpPr/>
      </xdr:nvSpPr>
      <xdr:spPr>
        <a:xfrm>
          <a:off x="1079500" y="164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148404</xdr:rowOff>
    </xdr:from>
    <xdr:ext cx="534377" cy="259045"/>
    <xdr:sp macro="" textlink="">
      <xdr:nvSpPr>
        <xdr:cNvPr id="266" name="テキスト ボックス 265"/>
        <xdr:cNvSpPr txBox="1"/>
      </xdr:nvSpPr>
      <xdr:spPr>
        <a:xfrm>
          <a:off x="863111" y="162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117221</xdr:rowOff>
    </xdr:from>
    <xdr:to>
      <xdr:col>55</xdr:col>
      <xdr:colOff>0</xdr:colOff>
      <xdr:row>37</xdr:row>
      <xdr:rowOff>129413</xdr:rowOff>
    </xdr:to>
    <xdr:cxnSp macro="">
      <xdr:nvCxnSpPr>
        <xdr:cNvPr id="295" name="直線コネクタ 294"/>
        <xdr:cNvCxnSpPr/>
      </xdr:nvCxnSpPr>
      <xdr:spPr>
        <a:xfrm flipV="1">
          <a:off x="9639300" y="646087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143129</xdr:rowOff>
    </xdr:from>
    <xdr:to>
      <xdr:col>50</xdr:col>
      <xdr:colOff>114300</xdr:colOff>
      <xdr:row>37</xdr:row>
      <xdr:rowOff>129413</xdr:rowOff>
    </xdr:to>
    <xdr:cxnSp macro="">
      <xdr:nvCxnSpPr>
        <xdr:cNvPr id="298" name="直線コネクタ 297"/>
        <xdr:cNvCxnSpPr/>
      </xdr:nvCxnSpPr>
      <xdr:spPr>
        <a:xfrm>
          <a:off x="8750300" y="6143879"/>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143129</xdr:rowOff>
    </xdr:from>
    <xdr:to>
      <xdr:col>45</xdr:col>
      <xdr:colOff>177800</xdr:colOff>
      <xdr:row>36</xdr:row>
      <xdr:rowOff>9779</xdr:rowOff>
    </xdr:to>
    <xdr:cxnSp macro="">
      <xdr:nvCxnSpPr>
        <xdr:cNvPr id="301" name="直線コネクタ 300"/>
        <xdr:cNvCxnSpPr/>
      </xdr:nvCxnSpPr>
      <xdr:spPr>
        <a:xfrm flipV="1">
          <a:off x="7861300" y="61438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25798</xdr:rowOff>
    </xdr:from>
    <xdr:ext cx="378565" cy="259045"/>
    <xdr:sp macro="" textlink="">
      <xdr:nvSpPr>
        <xdr:cNvPr id="303" name="テキスト ボックス 302"/>
        <xdr:cNvSpPr txBox="1"/>
      </xdr:nvSpPr>
      <xdr:spPr>
        <a:xfrm>
          <a:off x="8561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94742</xdr:rowOff>
    </xdr:from>
    <xdr:to>
      <xdr:col>41</xdr:col>
      <xdr:colOff>50800</xdr:colOff>
      <xdr:row>36</xdr:row>
      <xdr:rowOff>9779</xdr:rowOff>
    </xdr:to>
    <xdr:cxnSp macro="">
      <xdr:nvCxnSpPr>
        <xdr:cNvPr id="304" name="直線コネクタ 303"/>
        <xdr:cNvCxnSpPr/>
      </xdr:nvCxnSpPr>
      <xdr:spPr>
        <a:xfrm>
          <a:off x="6972300" y="6095492"/>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123334</xdr:rowOff>
    </xdr:from>
    <xdr:ext cx="378565" cy="259045"/>
    <xdr:sp macro="" textlink="">
      <xdr:nvSpPr>
        <xdr:cNvPr id="306" name="テキスト ボックス 305"/>
        <xdr:cNvSpPr txBox="1"/>
      </xdr:nvSpPr>
      <xdr:spPr>
        <a:xfrm>
          <a:off x="7672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314" name="楕円 313"/>
        <xdr:cNvSpPr/>
      </xdr:nvSpPr>
      <xdr:spPr>
        <a:xfrm>
          <a:off x="104267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89298</xdr:rowOff>
    </xdr:from>
    <xdr:ext cx="378565" cy="259045"/>
    <xdr:sp macro="" textlink="">
      <xdr:nvSpPr>
        <xdr:cNvPr id="315" name="労働費該当値テキスト"/>
        <xdr:cNvSpPr txBox="1"/>
      </xdr:nvSpPr>
      <xdr:spPr>
        <a:xfrm>
          <a:off x="10528300" y="626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78613</xdr:rowOff>
    </xdr:from>
    <xdr:to>
      <xdr:col>50</xdr:col>
      <xdr:colOff>165100</xdr:colOff>
      <xdr:row>38</xdr:row>
      <xdr:rowOff>8763</xdr:rowOff>
    </xdr:to>
    <xdr:sp macro="" textlink="">
      <xdr:nvSpPr>
        <xdr:cNvPr id="316" name="楕円 315"/>
        <xdr:cNvSpPr/>
      </xdr:nvSpPr>
      <xdr:spPr>
        <a:xfrm>
          <a:off x="9588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25290</xdr:rowOff>
    </xdr:from>
    <xdr:ext cx="378565" cy="259045"/>
    <xdr:sp macro="" textlink="">
      <xdr:nvSpPr>
        <xdr:cNvPr id="317" name="テキスト ボックス 316"/>
        <xdr:cNvSpPr txBox="1"/>
      </xdr:nvSpPr>
      <xdr:spPr>
        <a:xfrm>
          <a:off x="9450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92329</xdr:rowOff>
    </xdr:from>
    <xdr:to>
      <xdr:col>46</xdr:col>
      <xdr:colOff>38100</xdr:colOff>
      <xdr:row>36</xdr:row>
      <xdr:rowOff>22479</xdr:rowOff>
    </xdr:to>
    <xdr:sp macro="" textlink="">
      <xdr:nvSpPr>
        <xdr:cNvPr id="318" name="楕円 317"/>
        <xdr:cNvSpPr/>
      </xdr:nvSpPr>
      <xdr:spPr>
        <a:xfrm>
          <a:off x="8699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39006</xdr:rowOff>
    </xdr:from>
    <xdr:ext cx="469744" cy="259045"/>
    <xdr:sp macro="" textlink="">
      <xdr:nvSpPr>
        <xdr:cNvPr id="319" name="テキスト ボックス 318"/>
        <xdr:cNvSpPr txBox="1"/>
      </xdr:nvSpPr>
      <xdr:spPr>
        <a:xfrm>
          <a:off x="8515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130429</xdr:rowOff>
    </xdr:from>
    <xdr:to>
      <xdr:col>41</xdr:col>
      <xdr:colOff>101600</xdr:colOff>
      <xdr:row>36</xdr:row>
      <xdr:rowOff>60579</xdr:rowOff>
    </xdr:to>
    <xdr:sp macro="" textlink="">
      <xdr:nvSpPr>
        <xdr:cNvPr id="320" name="楕円 319"/>
        <xdr:cNvSpPr/>
      </xdr:nvSpPr>
      <xdr:spPr>
        <a:xfrm>
          <a:off x="7810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77106</xdr:rowOff>
    </xdr:from>
    <xdr:ext cx="469744" cy="259045"/>
    <xdr:sp macro="" textlink="">
      <xdr:nvSpPr>
        <xdr:cNvPr id="321" name="テキスト ボックス 320"/>
        <xdr:cNvSpPr txBox="1"/>
      </xdr:nvSpPr>
      <xdr:spPr>
        <a:xfrm>
          <a:off x="7626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43942</xdr:rowOff>
    </xdr:from>
    <xdr:to>
      <xdr:col>36</xdr:col>
      <xdr:colOff>165100</xdr:colOff>
      <xdr:row>35</xdr:row>
      <xdr:rowOff>145542</xdr:rowOff>
    </xdr:to>
    <xdr:sp macro="" textlink="">
      <xdr:nvSpPr>
        <xdr:cNvPr id="322" name="楕円 321"/>
        <xdr:cNvSpPr/>
      </xdr:nvSpPr>
      <xdr:spPr>
        <a:xfrm>
          <a:off x="6921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162069</xdr:rowOff>
    </xdr:from>
    <xdr:ext cx="469744" cy="259045"/>
    <xdr:sp macro="" textlink="">
      <xdr:nvSpPr>
        <xdr:cNvPr id="323" name="テキスト ボックス 322"/>
        <xdr:cNvSpPr txBox="1"/>
      </xdr:nvSpPr>
      <xdr:spPr>
        <a:xfrm>
          <a:off x="6737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42065</xdr:rowOff>
    </xdr:from>
    <xdr:to>
      <xdr:col>55</xdr:col>
      <xdr:colOff>0</xdr:colOff>
      <xdr:row>57</xdr:row>
      <xdr:rowOff>107449</xdr:rowOff>
    </xdr:to>
    <xdr:cxnSp macro="">
      <xdr:nvCxnSpPr>
        <xdr:cNvPr id="350" name="直線コネクタ 349"/>
        <xdr:cNvCxnSpPr/>
      </xdr:nvCxnSpPr>
      <xdr:spPr>
        <a:xfrm>
          <a:off x="9639300" y="9814715"/>
          <a:ext cx="838200" cy="6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42065</xdr:rowOff>
    </xdr:from>
    <xdr:to>
      <xdr:col>50</xdr:col>
      <xdr:colOff>114300</xdr:colOff>
      <xdr:row>57</xdr:row>
      <xdr:rowOff>108615</xdr:rowOff>
    </xdr:to>
    <xdr:cxnSp macro="">
      <xdr:nvCxnSpPr>
        <xdr:cNvPr id="353" name="直線コネクタ 352"/>
        <xdr:cNvCxnSpPr/>
      </xdr:nvCxnSpPr>
      <xdr:spPr>
        <a:xfrm flipV="1">
          <a:off x="8750300" y="9814715"/>
          <a:ext cx="889000" cy="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86980</xdr:rowOff>
    </xdr:from>
    <xdr:to>
      <xdr:col>45</xdr:col>
      <xdr:colOff>177800</xdr:colOff>
      <xdr:row>57</xdr:row>
      <xdr:rowOff>108615</xdr:rowOff>
    </xdr:to>
    <xdr:cxnSp macro="">
      <xdr:nvCxnSpPr>
        <xdr:cNvPr id="356" name="直線コネクタ 355"/>
        <xdr:cNvCxnSpPr/>
      </xdr:nvCxnSpPr>
      <xdr:spPr>
        <a:xfrm>
          <a:off x="7861300" y="9859630"/>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86980</xdr:rowOff>
    </xdr:from>
    <xdr:to>
      <xdr:col>41</xdr:col>
      <xdr:colOff>50800</xdr:colOff>
      <xdr:row>57</xdr:row>
      <xdr:rowOff>150714</xdr:rowOff>
    </xdr:to>
    <xdr:cxnSp macro="">
      <xdr:nvCxnSpPr>
        <xdr:cNvPr id="359" name="直線コネクタ 358"/>
        <xdr:cNvCxnSpPr/>
      </xdr:nvCxnSpPr>
      <xdr:spPr>
        <a:xfrm flipV="1">
          <a:off x="6972300" y="9859630"/>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56649</xdr:rowOff>
    </xdr:from>
    <xdr:to>
      <xdr:col>55</xdr:col>
      <xdr:colOff>50800</xdr:colOff>
      <xdr:row>57</xdr:row>
      <xdr:rowOff>158249</xdr:rowOff>
    </xdr:to>
    <xdr:sp macro="" textlink="">
      <xdr:nvSpPr>
        <xdr:cNvPr id="369" name="楕円 368"/>
        <xdr:cNvSpPr/>
      </xdr:nvSpPr>
      <xdr:spPr>
        <a:xfrm>
          <a:off x="10426700" y="98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143026</xdr:rowOff>
    </xdr:from>
    <xdr:ext cx="534377" cy="259045"/>
    <xdr:sp macro="" textlink="">
      <xdr:nvSpPr>
        <xdr:cNvPr id="370" name="農林水産業費該当値テキスト"/>
        <xdr:cNvSpPr txBox="1"/>
      </xdr:nvSpPr>
      <xdr:spPr>
        <a:xfrm>
          <a:off x="10528300" y="97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162715</xdr:rowOff>
    </xdr:from>
    <xdr:to>
      <xdr:col>50</xdr:col>
      <xdr:colOff>165100</xdr:colOff>
      <xdr:row>57</xdr:row>
      <xdr:rowOff>92865</xdr:rowOff>
    </xdr:to>
    <xdr:sp macro="" textlink="">
      <xdr:nvSpPr>
        <xdr:cNvPr id="371" name="楕円 370"/>
        <xdr:cNvSpPr/>
      </xdr:nvSpPr>
      <xdr:spPr>
        <a:xfrm>
          <a:off x="9588500" y="97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83992</xdr:rowOff>
    </xdr:from>
    <xdr:ext cx="534377" cy="259045"/>
    <xdr:sp macro="" textlink="">
      <xdr:nvSpPr>
        <xdr:cNvPr id="372" name="テキスト ボックス 371"/>
        <xdr:cNvSpPr txBox="1"/>
      </xdr:nvSpPr>
      <xdr:spPr>
        <a:xfrm>
          <a:off x="9372111" y="98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57815</xdr:rowOff>
    </xdr:from>
    <xdr:to>
      <xdr:col>46</xdr:col>
      <xdr:colOff>38100</xdr:colOff>
      <xdr:row>57</xdr:row>
      <xdr:rowOff>159415</xdr:rowOff>
    </xdr:to>
    <xdr:sp macro="" textlink="">
      <xdr:nvSpPr>
        <xdr:cNvPr id="373" name="楕円 372"/>
        <xdr:cNvSpPr/>
      </xdr:nvSpPr>
      <xdr:spPr>
        <a:xfrm>
          <a:off x="8699500" y="98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150542</xdr:rowOff>
    </xdr:from>
    <xdr:ext cx="534377" cy="259045"/>
    <xdr:sp macro="" textlink="">
      <xdr:nvSpPr>
        <xdr:cNvPr id="374" name="テキスト ボックス 373"/>
        <xdr:cNvSpPr txBox="1"/>
      </xdr:nvSpPr>
      <xdr:spPr>
        <a:xfrm>
          <a:off x="8483111" y="99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36180</xdr:rowOff>
    </xdr:from>
    <xdr:to>
      <xdr:col>41</xdr:col>
      <xdr:colOff>101600</xdr:colOff>
      <xdr:row>57</xdr:row>
      <xdr:rowOff>137780</xdr:rowOff>
    </xdr:to>
    <xdr:sp macro="" textlink="">
      <xdr:nvSpPr>
        <xdr:cNvPr id="375" name="楕円 374"/>
        <xdr:cNvSpPr/>
      </xdr:nvSpPr>
      <xdr:spPr>
        <a:xfrm>
          <a:off x="78105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128907</xdr:rowOff>
    </xdr:from>
    <xdr:ext cx="534377" cy="259045"/>
    <xdr:sp macro="" textlink="">
      <xdr:nvSpPr>
        <xdr:cNvPr id="376" name="テキスト ボックス 375"/>
        <xdr:cNvSpPr txBox="1"/>
      </xdr:nvSpPr>
      <xdr:spPr>
        <a:xfrm>
          <a:off x="7594111" y="99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99914</xdr:rowOff>
    </xdr:from>
    <xdr:to>
      <xdr:col>36</xdr:col>
      <xdr:colOff>165100</xdr:colOff>
      <xdr:row>58</xdr:row>
      <xdr:rowOff>30064</xdr:rowOff>
    </xdr:to>
    <xdr:sp macro="" textlink="">
      <xdr:nvSpPr>
        <xdr:cNvPr id="377" name="楕円 376"/>
        <xdr:cNvSpPr/>
      </xdr:nvSpPr>
      <xdr:spPr>
        <a:xfrm>
          <a:off x="6921500" y="98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21191</xdr:rowOff>
    </xdr:from>
    <xdr:ext cx="534377" cy="259045"/>
    <xdr:sp macro="" textlink="">
      <xdr:nvSpPr>
        <xdr:cNvPr id="378" name="テキスト ボックス 377"/>
        <xdr:cNvSpPr txBox="1"/>
      </xdr:nvSpPr>
      <xdr:spPr>
        <a:xfrm>
          <a:off x="6705111" y="99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94944</xdr:rowOff>
    </xdr:from>
    <xdr:to>
      <xdr:col>55</xdr:col>
      <xdr:colOff>0</xdr:colOff>
      <xdr:row>75</xdr:row>
      <xdr:rowOff>88550</xdr:rowOff>
    </xdr:to>
    <xdr:cxnSp macro="">
      <xdr:nvCxnSpPr>
        <xdr:cNvPr id="407" name="直線コネクタ 406"/>
        <xdr:cNvCxnSpPr/>
      </xdr:nvCxnSpPr>
      <xdr:spPr>
        <a:xfrm flipV="1">
          <a:off x="9639300" y="12267894"/>
          <a:ext cx="838200" cy="6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56289</xdr:rowOff>
    </xdr:from>
    <xdr:ext cx="534377" cy="259045"/>
    <xdr:sp macro="" textlink="">
      <xdr:nvSpPr>
        <xdr:cNvPr id="408" name="商工費平均値テキスト"/>
        <xdr:cNvSpPr txBox="1"/>
      </xdr:nvSpPr>
      <xdr:spPr>
        <a:xfrm>
          <a:off x="10528300" y="13429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88550</xdr:rowOff>
    </xdr:from>
    <xdr:to>
      <xdr:col>50</xdr:col>
      <xdr:colOff>114300</xdr:colOff>
      <xdr:row>79</xdr:row>
      <xdr:rowOff>28763</xdr:rowOff>
    </xdr:to>
    <xdr:cxnSp macro="">
      <xdr:nvCxnSpPr>
        <xdr:cNvPr id="410" name="直線コネクタ 409"/>
        <xdr:cNvCxnSpPr/>
      </xdr:nvCxnSpPr>
      <xdr:spPr>
        <a:xfrm flipV="1">
          <a:off x="8750300" y="12947300"/>
          <a:ext cx="889000" cy="6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28810</xdr:rowOff>
    </xdr:from>
    <xdr:ext cx="534377" cy="259045"/>
    <xdr:sp macro="" textlink="">
      <xdr:nvSpPr>
        <xdr:cNvPr id="412" name="テキスト ボックス 411"/>
        <xdr:cNvSpPr txBox="1"/>
      </xdr:nvSpPr>
      <xdr:spPr>
        <a:xfrm>
          <a:off x="9372111" y="13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28763</xdr:rowOff>
    </xdr:from>
    <xdr:to>
      <xdr:col>45</xdr:col>
      <xdr:colOff>177800</xdr:colOff>
      <xdr:row>79</xdr:row>
      <xdr:rowOff>29097</xdr:rowOff>
    </xdr:to>
    <xdr:cxnSp macro="">
      <xdr:nvCxnSpPr>
        <xdr:cNvPr id="413" name="直線コネクタ 412"/>
        <xdr:cNvCxnSpPr/>
      </xdr:nvCxnSpPr>
      <xdr:spPr>
        <a:xfrm flipV="1">
          <a:off x="7861300" y="13573313"/>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20419</xdr:rowOff>
    </xdr:from>
    <xdr:to>
      <xdr:col>41</xdr:col>
      <xdr:colOff>50800</xdr:colOff>
      <xdr:row>79</xdr:row>
      <xdr:rowOff>29097</xdr:rowOff>
    </xdr:to>
    <xdr:cxnSp macro="">
      <xdr:nvCxnSpPr>
        <xdr:cNvPr id="416" name="直線コネクタ 415"/>
        <xdr:cNvCxnSpPr/>
      </xdr:nvCxnSpPr>
      <xdr:spPr>
        <a:xfrm>
          <a:off x="6972300" y="13564969"/>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44144</xdr:rowOff>
    </xdr:from>
    <xdr:to>
      <xdr:col>55</xdr:col>
      <xdr:colOff>50800</xdr:colOff>
      <xdr:row>71</xdr:row>
      <xdr:rowOff>145744</xdr:rowOff>
    </xdr:to>
    <xdr:sp macro="" textlink="">
      <xdr:nvSpPr>
        <xdr:cNvPr id="426" name="楕円 425"/>
        <xdr:cNvSpPr/>
      </xdr:nvSpPr>
      <xdr:spPr>
        <a:xfrm>
          <a:off x="10426700" y="122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168621</xdr:rowOff>
    </xdr:from>
    <xdr:ext cx="599010" cy="259045"/>
    <xdr:sp macro="" textlink="">
      <xdr:nvSpPr>
        <xdr:cNvPr id="427" name="商工費該当値テキスト"/>
        <xdr:cNvSpPr txBox="1"/>
      </xdr:nvSpPr>
      <xdr:spPr>
        <a:xfrm>
          <a:off x="10528300" y="121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37750</xdr:rowOff>
    </xdr:from>
    <xdr:to>
      <xdr:col>50</xdr:col>
      <xdr:colOff>165100</xdr:colOff>
      <xdr:row>75</xdr:row>
      <xdr:rowOff>139350</xdr:rowOff>
    </xdr:to>
    <xdr:sp macro="" textlink="">
      <xdr:nvSpPr>
        <xdr:cNvPr id="428" name="楕円 427"/>
        <xdr:cNvSpPr/>
      </xdr:nvSpPr>
      <xdr:spPr>
        <a:xfrm>
          <a:off x="9588500" y="128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155877</xdr:rowOff>
    </xdr:from>
    <xdr:ext cx="599010" cy="259045"/>
    <xdr:sp macro="" textlink="">
      <xdr:nvSpPr>
        <xdr:cNvPr id="429" name="テキスト ボックス 428"/>
        <xdr:cNvSpPr txBox="1"/>
      </xdr:nvSpPr>
      <xdr:spPr>
        <a:xfrm>
          <a:off x="9339795" y="126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149413</xdr:rowOff>
    </xdr:from>
    <xdr:to>
      <xdr:col>46</xdr:col>
      <xdr:colOff>38100</xdr:colOff>
      <xdr:row>79</xdr:row>
      <xdr:rowOff>79563</xdr:rowOff>
    </xdr:to>
    <xdr:sp macro="" textlink="">
      <xdr:nvSpPr>
        <xdr:cNvPr id="430" name="楕円 429"/>
        <xdr:cNvSpPr/>
      </xdr:nvSpPr>
      <xdr:spPr>
        <a:xfrm>
          <a:off x="8699500" y="135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70690</xdr:rowOff>
    </xdr:from>
    <xdr:ext cx="469744" cy="259045"/>
    <xdr:sp macro="" textlink="">
      <xdr:nvSpPr>
        <xdr:cNvPr id="431" name="テキスト ボックス 430"/>
        <xdr:cNvSpPr txBox="1"/>
      </xdr:nvSpPr>
      <xdr:spPr>
        <a:xfrm>
          <a:off x="8515428" y="136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149747</xdr:rowOff>
    </xdr:from>
    <xdr:to>
      <xdr:col>41</xdr:col>
      <xdr:colOff>101600</xdr:colOff>
      <xdr:row>79</xdr:row>
      <xdr:rowOff>79897</xdr:rowOff>
    </xdr:to>
    <xdr:sp macro="" textlink="">
      <xdr:nvSpPr>
        <xdr:cNvPr id="432" name="楕円 431"/>
        <xdr:cNvSpPr/>
      </xdr:nvSpPr>
      <xdr:spPr>
        <a:xfrm>
          <a:off x="7810500" y="13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71024</xdr:rowOff>
    </xdr:from>
    <xdr:ext cx="469744" cy="259045"/>
    <xdr:sp macro="" textlink="">
      <xdr:nvSpPr>
        <xdr:cNvPr id="433" name="テキスト ボックス 432"/>
        <xdr:cNvSpPr txBox="1"/>
      </xdr:nvSpPr>
      <xdr:spPr>
        <a:xfrm>
          <a:off x="7626428" y="13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141069</xdr:rowOff>
    </xdr:from>
    <xdr:to>
      <xdr:col>36</xdr:col>
      <xdr:colOff>165100</xdr:colOff>
      <xdr:row>79</xdr:row>
      <xdr:rowOff>71219</xdr:rowOff>
    </xdr:to>
    <xdr:sp macro="" textlink="">
      <xdr:nvSpPr>
        <xdr:cNvPr id="434" name="楕円 433"/>
        <xdr:cNvSpPr/>
      </xdr:nvSpPr>
      <xdr:spPr>
        <a:xfrm>
          <a:off x="6921500" y="135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62346</xdr:rowOff>
    </xdr:from>
    <xdr:ext cx="534377" cy="259045"/>
    <xdr:sp macro="" textlink="">
      <xdr:nvSpPr>
        <xdr:cNvPr id="435" name="テキスト ボックス 434"/>
        <xdr:cNvSpPr txBox="1"/>
      </xdr:nvSpPr>
      <xdr:spPr>
        <a:xfrm>
          <a:off x="6705111" y="136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41135</xdr:rowOff>
    </xdr:from>
    <xdr:to>
      <xdr:col>55</xdr:col>
      <xdr:colOff>0</xdr:colOff>
      <xdr:row>94</xdr:row>
      <xdr:rowOff>132601</xdr:rowOff>
    </xdr:to>
    <xdr:cxnSp macro="">
      <xdr:nvCxnSpPr>
        <xdr:cNvPr id="464" name="直線コネクタ 463"/>
        <xdr:cNvCxnSpPr/>
      </xdr:nvCxnSpPr>
      <xdr:spPr>
        <a:xfrm>
          <a:off x="9639300" y="16157435"/>
          <a:ext cx="838200" cy="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41135</xdr:rowOff>
    </xdr:from>
    <xdr:to>
      <xdr:col>50</xdr:col>
      <xdr:colOff>114300</xdr:colOff>
      <xdr:row>95</xdr:row>
      <xdr:rowOff>96279</xdr:rowOff>
    </xdr:to>
    <xdr:cxnSp macro="">
      <xdr:nvCxnSpPr>
        <xdr:cNvPr id="467" name="直線コネクタ 466"/>
        <xdr:cNvCxnSpPr/>
      </xdr:nvCxnSpPr>
      <xdr:spPr>
        <a:xfrm flipV="1">
          <a:off x="8750300" y="16157435"/>
          <a:ext cx="889000" cy="2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96279</xdr:rowOff>
    </xdr:from>
    <xdr:to>
      <xdr:col>45</xdr:col>
      <xdr:colOff>177800</xdr:colOff>
      <xdr:row>95</xdr:row>
      <xdr:rowOff>137185</xdr:rowOff>
    </xdr:to>
    <xdr:cxnSp macro="">
      <xdr:nvCxnSpPr>
        <xdr:cNvPr id="470" name="直線コネクタ 469"/>
        <xdr:cNvCxnSpPr/>
      </xdr:nvCxnSpPr>
      <xdr:spPr>
        <a:xfrm flipV="1">
          <a:off x="7861300" y="16384029"/>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105690</xdr:rowOff>
    </xdr:from>
    <xdr:to>
      <xdr:col>41</xdr:col>
      <xdr:colOff>50800</xdr:colOff>
      <xdr:row>95</xdr:row>
      <xdr:rowOff>137185</xdr:rowOff>
    </xdr:to>
    <xdr:cxnSp macro="">
      <xdr:nvCxnSpPr>
        <xdr:cNvPr id="473" name="直線コネクタ 472"/>
        <xdr:cNvCxnSpPr/>
      </xdr:nvCxnSpPr>
      <xdr:spPr>
        <a:xfrm>
          <a:off x="6972300" y="16393440"/>
          <a:ext cx="8890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81801</xdr:rowOff>
    </xdr:from>
    <xdr:to>
      <xdr:col>55</xdr:col>
      <xdr:colOff>50800</xdr:colOff>
      <xdr:row>95</xdr:row>
      <xdr:rowOff>11951</xdr:rowOff>
    </xdr:to>
    <xdr:sp macro="" textlink="">
      <xdr:nvSpPr>
        <xdr:cNvPr id="483" name="楕円 482"/>
        <xdr:cNvSpPr/>
      </xdr:nvSpPr>
      <xdr:spPr>
        <a:xfrm>
          <a:off x="10426700" y="161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104678</xdr:rowOff>
    </xdr:from>
    <xdr:ext cx="534377" cy="259045"/>
    <xdr:sp macro="" textlink="">
      <xdr:nvSpPr>
        <xdr:cNvPr id="484" name="土木費該当値テキスト"/>
        <xdr:cNvSpPr txBox="1"/>
      </xdr:nvSpPr>
      <xdr:spPr>
        <a:xfrm>
          <a:off x="10528300" y="160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161785</xdr:rowOff>
    </xdr:from>
    <xdr:to>
      <xdr:col>50</xdr:col>
      <xdr:colOff>165100</xdr:colOff>
      <xdr:row>94</xdr:row>
      <xdr:rowOff>91935</xdr:rowOff>
    </xdr:to>
    <xdr:sp macro="" textlink="">
      <xdr:nvSpPr>
        <xdr:cNvPr id="485" name="楕円 484"/>
        <xdr:cNvSpPr/>
      </xdr:nvSpPr>
      <xdr:spPr>
        <a:xfrm>
          <a:off x="9588500" y="161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108462</xdr:rowOff>
    </xdr:from>
    <xdr:ext cx="534377" cy="259045"/>
    <xdr:sp macro="" textlink="">
      <xdr:nvSpPr>
        <xdr:cNvPr id="486" name="テキスト ボックス 485"/>
        <xdr:cNvSpPr txBox="1"/>
      </xdr:nvSpPr>
      <xdr:spPr>
        <a:xfrm>
          <a:off x="9372111" y="158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45479</xdr:rowOff>
    </xdr:from>
    <xdr:to>
      <xdr:col>46</xdr:col>
      <xdr:colOff>38100</xdr:colOff>
      <xdr:row>95</xdr:row>
      <xdr:rowOff>147079</xdr:rowOff>
    </xdr:to>
    <xdr:sp macro="" textlink="">
      <xdr:nvSpPr>
        <xdr:cNvPr id="487" name="楕円 486"/>
        <xdr:cNvSpPr/>
      </xdr:nvSpPr>
      <xdr:spPr>
        <a:xfrm>
          <a:off x="8699500" y="163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138206</xdr:rowOff>
    </xdr:from>
    <xdr:ext cx="534377" cy="259045"/>
    <xdr:sp macro="" textlink="">
      <xdr:nvSpPr>
        <xdr:cNvPr id="488" name="テキスト ボックス 487"/>
        <xdr:cNvSpPr txBox="1"/>
      </xdr:nvSpPr>
      <xdr:spPr>
        <a:xfrm>
          <a:off x="8483111" y="164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86385</xdr:rowOff>
    </xdr:from>
    <xdr:to>
      <xdr:col>41</xdr:col>
      <xdr:colOff>101600</xdr:colOff>
      <xdr:row>96</xdr:row>
      <xdr:rowOff>16535</xdr:rowOff>
    </xdr:to>
    <xdr:sp macro="" textlink="">
      <xdr:nvSpPr>
        <xdr:cNvPr id="489" name="楕円 488"/>
        <xdr:cNvSpPr/>
      </xdr:nvSpPr>
      <xdr:spPr>
        <a:xfrm>
          <a:off x="7810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7662</xdr:rowOff>
    </xdr:from>
    <xdr:ext cx="534377" cy="259045"/>
    <xdr:sp macro="" textlink="">
      <xdr:nvSpPr>
        <xdr:cNvPr id="490" name="テキスト ボックス 489"/>
        <xdr:cNvSpPr txBox="1"/>
      </xdr:nvSpPr>
      <xdr:spPr>
        <a:xfrm>
          <a:off x="7594111" y="1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54890</xdr:rowOff>
    </xdr:from>
    <xdr:to>
      <xdr:col>36</xdr:col>
      <xdr:colOff>165100</xdr:colOff>
      <xdr:row>95</xdr:row>
      <xdr:rowOff>156490</xdr:rowOff>
    </xdr:to>
    <xdr:sp macro="" textlink="">
      <xdr:nvSpPr>
        <xdr:cNvPr id="491" name="楕円 490"/>
        <xdr:cNvSpPr/>
      </xdr:nvSpPr>
      <xdr:spPr>
        <a:xfrm>
          <a:off x="6921500" y="163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147617</xdr:rowOff>
    </xdr:from>
    <xdr:ext cx="534377" cy="259045"/>
    <xdr:sp macro="" textlink="">
      <xdr:nvSpPr>
        <xdr:cNvPr id="492" name="テキスト ボックス 491"/>
        <xdr:cNvSpPr txBox="1"/>
      </xdr:nvSpPr>
      <xdr:spPr>
        <a:xfrm>
          <a:off x="6705111" y="164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56098</xdr:rowOff>
    </xdr:from>
    <xdr:to>
      <xdr:col>85</xdr:col>
      <xdr:colOff>127000</xdr:colOff>
      <xdr:row>34</xdr:row>
      <xdr:rowOff>41990</xdr:rowOff>
    </xdr:to>
    <xdr:cxnSp macro="">
      <xdr:nvCxnSpPr>
        <xdr:cNvPr id="524" name="直線コネクタ 523"/>
        <xdr:cNvCxnSpPr/>
      </xdr:nvCxnSpPr>
      <xdr:spPr>
        <a:xfrm>
          <a:off x="15481300" y="5713948"/>
          <a:ext cx="838200" cy="1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170463</xdr:rowOff>
    </xdr:from>
    <xdr:to>
      <xdr:col>81</xdr:col>
      <xdr:colOff>50800</xdr:colOff>
      <xdr:row>33</xdr:row>
      <xdr:rowOff>56098</xdr:rowOff>
    </xdr:to>
    <xdr:cxnSp macro="">
      <xdr:nvCxnSpPr>
        <xdr:cNvPr id="527" name="直線コネクタ 526"/>
        <xdr:cNvCxnSpPr/>
      </xdr:nvCxnSpPr>
      <xdr:spPr>
        <a:xfrm>
          <a:off x="14592300" y="5485413"/>
          <a:ext cx="889000" cy="2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170463</xdr:rowOff>
    </xdr:from>
    <xdr:to>
      <xdr:col>76</xdr:col>
      <xdr:colOff>114300</xdr:colOff>
      <xdr:row>36</xdr:row>
      <xdr:rowOff>57371</xdr:rowOff>
    </xdr:to>
    <xdr:cxnSp macro="">
      <xdr:nvCxnSpPr>
        <xdr:cNvPr id="530" name="直線コネクタ 529"/>
        <xdr:cNvCxnSpPr/>
      </xdr:nvCxnSpPr>
      <xdr:spPr>
        <a:xfrm flipV="1">
          <a:off x="13703300" y="5485413"/>
          <a:ext cx="889000" cy="7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167589</xdr:rowOff>
    </xdr:from>
    <xdr:to>
      <xdr:col>71</xdr:col>
      <xdr:colOff>177800</xdr:colOff>
      <xdr:row>36</xdr:row>
      <xdr:rowOff>57371</xdr:rowOff>
    </xdr:to>
    <xdr:cxnSp macro="">
      <xdr:nvCxnSpPr>
        <xdr:cNvPr id="533" name="直線コネクタ 532"/>
        <xdr:cNvCxnSpPr/>
      </xdr:nvCxnSpPr>
      <xdr:spPr>
        <a:xfrm>
          <a:off x="12814300" y="5653989"/>
          <a:ext cx="889000" cy="57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162640</xdr:rowOff>
    </xdr:from>
    <xdr:to>
      <xdr:col>85</xdr:col>
      <xdr:colOff>177800</xdr:colOff>
      <xdr:row>34</xdr:row>
      <xdr:rowOff>92790</xdr:rowOff>
    </xdr:to>
    <xdr:sp macro="" textlink="">
      <xdr:nvSpPr>
        <xdr:cNvPr id="543" name="楕円 542"/>
        <xdr:cNvSpPr/>
      </xdr:nvSpPr>
      <xdr:spPr>
        <a:xfrm>
          <a:off x="16268700" y="58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14067</xdr:rowOff>
    </xdr:from>
    <xdr:ext cx="534377" cy="259045"/>
    <xdr:sp macro="" textlink="">
      <xdr:nvSpPr>
        <xdr:cNvPr id="544" name="消防費該当値テキスト"/>
        <xdr:cNvSpPr txBox="1"/>
      </xdr:nvSpPr>
      <xdr:spPr>
        <a:xfrm>
          <a:off x="16370300" y="5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5298</xdr:rowOff>
    </xdr:from>
    <xdr:to>
      <xdr:col>81</xdr:col>
      <xdr:colOff>101600</xdr:colOff>
      <xdr:row>33</xdr:row>
      <xdr:rowOff>106898</xdr:rowOff>
    </xdr:to>
    <xdr:sp macro="" textlink="">
      <xdr:nvSpPr>
        <xdr:cNvPr id="545" name="楕円 544"/>
        <xdr:cNvSpPr/>
      </xdr:nvSpPr>
      <xdr:spPr>
        <a:xfrm>
          <a:off x="15430500" y="56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123425</xdr:rowOff>
    </xdr:from>
    <xdr:ext cx="534377" cy="259045"/>
    <xdr:sp macro="" textlink="">
      <xdr:nvSpPr>
        <xdr:cNvPr id="546" name="テキスト ボックス 545"/>
        <xdr:cNvSpPr txBox="1"/>
      </xdr:nvSpPr>
      <xdr:spPr>
        <a:xfrm>
          <a:off x="15214111" y="54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119663</xdr:rowOff>
    </xdr:from>
    <xdr:to>
      <xdr:col>76</xdr:col>
      <xdr:colOff>165100</xdr:colOff>
      <xdr:row>32</xdr:row>
      <xdr:rowOff>49813</xdr:rowOff>
    </xdr:to>
    <xdr:sp macro="" textlink="">
      <xdr:nvSpPr>
        <xdr:cNvPr id="547" name="楕円 546"/>
        <xdr:cNvSpPr/>
      </xdr:nvSpPr>
      <xdr:spPr>
        <a:xfrm>
          <a:off x="14541500" y="54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66340</xdr:rowOff>
    </xdr:from>
    <xdr:ext cx="534377" cy="259045"/>
    <xdr:sp macro="" textlink="">
      <xdr:nvSpPr>
        <xdr:cNvPr id="548" name="テキスト ボックス 547"/>
        <xdr:cNvSpPr txBox="1"/>
      </xdr:nvSpPr>
      <xdr:spPr>
        <a:xfrm>
          <a:off x="14325111" y="52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6571</xdr:rowOff>
    </xdr:from>
    <xdr:to>
      <xdr:col>72</xdr:col>
      <xdr:colOff>38100</xdr:colOff>
      <xdr:row>36</xdr:row>
      <xdr:rowOff>108171</xdr:rowOff>
    </xdr:to>
    <xdr:sp macro="" textlink="">
      <xdr:nvSpPr>
        <xdr:cNvPr id="549" name="楕円 548"/>
        <xdr:cNvSpPr/>
      </xdr:nvSpPr>
      <xdr:spPr>
        <a:xfrm>
          <a:off x="13652500" y="61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99298</xdr:rowOff>
    </xdr:from>
    <xdr:ext cx="534377" cy="259045"/>
    <xdr:sp macro="" textlink="">
      <xdr:nvSpPr>
        <xdr:cNvPr id="550" name="テキスト ボックス 549"/>
        <xdr:cNvSpPr txBox="1"/>
      </xdr:nvSpPr>
      <xdr:spPr>
        <a:xfrm>
          <a:off x="13436111" y="62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116789</xdr:rowOff>
    </xdr:from>
    <xdr:to>
      <xdr:col>67</xdr:col>
      <xdr:colOff>101600</xdr:colOff>
      <xdr:row>33</xdr:row>
      <xdr:rowOff>46939</xdr:rowOff>
    </xdr:to>
    <xdr:sp macro="" textlink="">
      <xdr:nvSpPr>
        <xdr:cNvPr id="551" name="楕円 550"/>
        <xdr:cNvSpPr/>
      </xdr:nvSpPr>
      <xdr:spPr>
        <a:xfrm>
          <a:off x="12763500" y="5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63466</xdr:rowOff>
    </xdr:from>
    <xdr:ext cx="534377" cy="259045"/>
    <xdr:sp macro="" textlink="">
      <xdr:nvSpPr>
        <xdr:cNvPr id="552" name="テキスト ボックス 551"/>
        <xdr:cNvSpPr txBox="1"/>
      </xdr:nvSpPr>
      <xdr:spPr>
        <a:xfrm>
          <a:off x="12547111" y="53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43263</xdr:rowOff>
    </xdr:from>
    <xdr:to>
      <xdr:col>85</xdr:col>
      <xdr:colOff>127000</xdr:colOff>
      <xdr:row>57</xdr:row>
      <xdr:rowOff>63805</xdr:rowOff>
    </xdr:to>
    <xdr:cxnSp macro="">
      <xdr:nvCxnSpPr>
        <xdr:cNvPr id="583" name="直線コネクタ 582"/>
        <xdr:cNvCxnSpPr/>
      </xdr:nvCxnSpPr>
      <xdr:spPr>
        <a:xfrm>
          <a:off x="15481300" y="9815913"/>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43263</xdr:rowOff>
    </xdr:from>
    <xdr:to>
      <xdr:col>81</xdr:col>
      <xdr:colOff>50800</xdr:colOff>
      <xdr:row>57</xdr:row>
      <xdr:rowOff>65287</xdr:rowOff>
    </xdr:to>
    <xdr:cxnSp macro="">
      <xdr:nvCxnSpPr>
        <xdr:cNvPr id="586" name="直線コネクタ 585"/>
        <xdr:cNvCxnSpPr/>
      </xdr:nvCxnSpPr>
      <xdr:spPr>
        <a:xfrm flipV="1">
          <a:off x="14592300" y="9815913"/>
          <a:ext cx="889000" cy="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65287</xdr:rowOff>
    </xdr:from>
    <xdr:to>
      <xdr:col>76</xdr:col>
      <xdr:colOff>114300</xdr:colOff>
      <xdr:row>57</xdr:row>
      <xdr:rowOff>87795</xdr:rowOff>
    </xdr:to>
    <xdr:cxnSp macro="">
      <xdr:nvCxnSpPr>
        <xdr:cNvPr id="589" name="直線コネクタ 588"/>
        <xdr:cNvCxnSpPr/>
      </xdr:nvCxnSpPr>
      <xdr:spPr>
        <a:xfrm flipV="1">
          <a:off x="13703300" y="9837937"/>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63543</xdr:rowOff>
    </xdr:from>
    <xdr:to>
      <xdr:col>71</xdr:col>
      <xdr:colOff>177800</xdr:colOff>
      <xdr:row>57</xdr:row>
      <xdr:rowOff>87795</xdr:rowOff>
    </xdr:to>
    <xdr:cxnSp macro="">
      <xdr:nvCxnSpPr>
        <xdr:cNvPr id="592" name="直線コネクタ 591"/>
        <xdr:cNvCxnSpPr/>
      </xdr:nvCxnSpPr>
      <xdr:spPr>
        <a:xfrm>
          <a:off x="12814300" y="9836193"/>
          <a:ext cx="889000" cy="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13005</xdr:rowOff>
    </xdr:from>
    <xdr:to>
      <xdr:col>85</xdr:col>
      <xdr:colOff>177800</xdr:colOff>
      <xdr:row>57</xdr:row>
      <xdr:rowOff>114605</xdr:rowOff>
    </xdr:to>
    <xdr:sp macro="" textlink="">
      <xdr:nvSpPr>
        <xdr:cNvPr id="602" name="楕円 601"/>
        <xdr:cNvSpPr/>
      </xdr:nvSpPr>
      <xdr:spPr>
        <a:xfrm>
          <a:off x="162687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162882</xdr:rowOff>
    </xdr:from>
    <xdr:ext cx="534377" cy="259045"/>
    <xdr:sp macro="" textlink="">
      <xdr:nvSpPr>
        <xdr:cNvPr id="603" name="教育費該当値テキスト"/>
        <xdr:cNvSpPr txBox="1"/>
      </xdr:nvSpPr>
      <xdr:spPr>
        <a:xfrm>
          <a:off x="16370300" y="97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163913</xdr:rowOff>
    </xdr:from>
    <xdr:to>
      <xdr:col>81</xdr:col>
      <xdr:colOff>101600</xdr:colOff>
      <xdr:row>57</xdr:row>
      <xdr:rowOff>94063</xdr:rowOff>
    </xdr:to>
    <xdr:sp macro="" textlink="">
      <xdr:nvSpPr>
        <xdr:cNvPr id="604" name="楕円 603"/>
        <xdr:cNvSpPr/>
      </xdr:nvSpPr>
      <xdr:spPr>
        <a:xfrm>
          <a:off x="15430500" y="9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85190</xdr:rowOff>
    </xdr:from>
    <xdr:ext cx="534377" cy="259045"/>
    <xdr:sp macro="" textlink="">
      <xdr:nvSpPr>
        <xdr:cNvPr id="605" name="テキスト ボックス 604"/>
        <xdr:cNvSpPr txBox="1"/>
      </xdr:nvSpPr>
      <xdr:spPr>
        <a:xfrm>
          <a:off x="15214111" y="98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14487</xdr:rowOff>
    </xdr:from>
    <xdr:to>
      <xdr:col>76</xdr:col>
      <xdr:colOff>165100</xdr:colOff>
      <xdr:row>57</xdr:row>
      <xdr:rowOff>116087</xdr:rowOff>
    </xdr:to>
    <xdr:sp macro="" textlink="">
      <xdr:nvSpPr>
        <xdr:cNvPr id="606" name="楕円 605"/>
        <xdr:cNvSpPr/>
      </xdr:nvSpPr>
      <xdr:spPr>
        <a:xfrm>
          <a:off x="14541500" y="97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107214</xdr:rowOff>
    </xdr:from>
    <xdr:ext cx="534377" cy="259045"/>
    <xdr:sp macro="" textlink="">
      <xdr:nvSpPr>
        <xdr:cNvPr id="607" name="テキスト ボックス 606"/>
        <xdr:cNvSpPr txBox="1"/>
      </xdr:nvSpPr>
      <xdr:spPr>
        <a:xfrm>
          <a:off x="14325111" y="98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36995</xdr:rowOff>
    </xdr:from>
    <xdr:to>
      <xdr:col>72</xdr:col>
      <xdr:colOff>38100</xdr:colOff>
      <xdr:row>57</xdr:row>
      <xdr:rowOff>138595</xdr:rowOff>
    </xdr:to>
    <xdr:sp macro="" textlink="">
      <xdr:nvSpPr>
        <xdr:cNvPr id="608" name="楕円 607"/>
        <xdr:cNvSpPr/>
      </xdr:nvSpPr>
      <xdr:spPr>
        <a:xfrm>
          <a:off x="13652500" y="9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129722</xdr:rowOff>
    </xdr:from>
    <xdr:ext cx="534377" cy="259045"/>
    <xdr:sp macro="" textlink="">
      <xdr:nvSpPr>
        <xdr:cNvPr id="609" name="テキスト ボックス 608"/>
        <xdr:cNvSpPr txBox="1"/>
      </xdr:nvSpPr>
      <xdr:spPr>
        <a:xfrm>
          <a:off x="13436111" y="99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12743</xdr:rowOff>
    </xdr:from>
    <xdr:to>
      <xdr:col>67</xdr:col>
      <xdr:colOff>101600</xdr:colOff>
      <xdr:row>57</xdr:row>
      <xdr:rowOff>114343</xdr:rowOff>
    </xdr:to>
    <xdr:sp macro="" textlink="">
      <xdr:nvSpPr>
        <xdr:cNvPr id="610" name="楕円 609"/>
        <xdr:cNvSpPr/>
      </xdr:nvSpPr>
      <xdr:spPr>
        <a:xfrm>
          <a:off x="12763500" y="97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105470</xdr:rowOff>
    </xdr:from>
    <xdr:ext cx="534377" cy="259045"/>
    <xdr:sp macro="" textlink="">
      <xdr:nvSpPr>
        <xdr:cNvPr id="611" name="テキスト ボックス 610"/>
        <xdr:cNvSpPr txBox="1"/>
      </xdr:nvSpPr>
      <xdr:spPr>
        <a:xfrm>
          <a:off x="12547111" y="98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83747</xdr:rowOff>
    </xdr:from>
    <xdr:to>
      <xdr:col>71</xdr:col>
      <xdr:colOff>177800</xdr:colOff>
      <xdr:row>79</xdr:row>
      <xdr:rowOff>98879</xdr:rowOff>
    </xdr:to>
    <xdr:cxnSp macro="">
      <xdr:nvCxnSpPr>
        <xdr:cNvPr id="651" name="直線コネクタ 650"/>
        <xdr:cNvCxnSpPr/>
      </xdr:nvCxnSpPr>
      <xdr:spPr>
        <a:xfrm>
          <a:off x="12814300" y="13628297"/>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6" name="テキスト ボックス 66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32947</xdr:rowOff>
    </xdr:from>
    <xdr:to>
      <xdr:col>67</xdr:col>
      <xdr:colOff>101600</xdr:colOff>
      <xdr:row>79</xdr:row>
      <xdr:rowOff>134547</xdr:rowOff>
    </xdr:to>
    <xdr:sp macro="" textlink="">
      <xdr:nvSpPr>
        <xdr:cNvPr id="669" name="楕円 668"/>
        <xdr:cNvSpPr/>
      </xdr:nvSpPr>
      <xdr:spPr>
        <a:xfrm>
          <a:off x="12763500" y="135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125674</xdr:rowOff>
    </xdr:from>
    <xdr:ext cx="469744" cy="259045"/>
    <xdr:sp macro="" textlink="">
      <xdr:nvSpPr>
        <xdr:cNvPr id="670" name="テキスト ボックス 669"/>
        <xdr:cNvSpPr txBox="1"/>
      </xdr:nvSpPr>
      <xdr:spPr>
        <a:xfrm>
          <a:off x="12579428" y="1367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141497</xdr:rowOff>
    </xdr:from>
    <xdr:to>
      <xdr:col>85</xdr:col>
      <xdr:colOff>127000</xdr:colOff>
      <xdr:row>91</xdr:row>
      <xdr:rowOff>143766</xdr:rowOff>
    </xdr:to>
    <xdr:cxnSp macro="">
      <xdr:nvCxnSpPr>
        <xdr:cNvPr id="702" name="直線コネクタ 701"/>
        <xdr:cNvCxnSpPr/>
      </xdr:nvCxnSpPr>
      <xdr:spPr>
        <a:xfrm>
          <a:off x="15481300" y="15743447"/>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141497</xdr:rowOff>
    </xdr:from>
    <xdr:to>
      <xdr:col>81</xdr:col>
      <xdr:colOff>50800</xdr:colOff>
      <xdr:row>91</xdr:row>
      <xdr:rowOff>159507</xdr:rowOff>
    </xdr:to>
    <xdr:cxnSp macro="">
      <xdr:nvCxnSpPr>
        <xdr:cNvPr id="705" name="直線コネクタ 704"/>
        <xdr:cNvCxnSpPr/>
      </xdr:nvCxnSpPr>
      <xdr:spPr>
        <a:xfrm flipV="1">
          <a:off x="14592300" y="15743447"/>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159507</xdr:rowOff>
    </xdr:from>
    <xdr:to>
      <xdr:col>76</xdr:col>
      <xdr:colOff>114300</xdr:colOff>
      <xdr:row>91</xdr:row>
      <xdr:rowOff>163751</xdr:rowOff>
    </xdr:to>
    <xdr:cxnSp macro="">
      <xdr:nvCxnSpPr>
        <xdr:cNvPr id="708" name="直線コネクタ 707"/>
        <xdr:cNvCxnSpPr/>
      </xdr:nvCxnSpPr>
      <xdr:spPr>
        <a:xfrm flipV="1">
          <a:off x="13703300" y="15761457"/>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137658</xdr:rowOff>
    </xdr:from>
    <xdr:to>
      <xdr:col>71</xdr:col>
      <xdr:colOff>177800</xdr:colOff>
      <xdr:row>91</xdr:row>
      <xdr:rowOff>163751</xdr:rowOff>
    </xdr:to>
    <xdr:cxnSp macro="">
      <xdr:nvCxnSpPr>
        <xdr:cNvPr id="711" name="直線コネクタ 710"/>
        <xdr:cNvCxnSpPr/>
      </xdr:nvCxnSpPr>
      <xdr:spPr>
        <a:xfrm>
          <a:off x="12814300" y="15739608"/>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92966</xdr:rowOff>
    </xdr:from>
    <xdr:to>
      <xdr:col>85</xdr:col>
      <xdr:colOff>177800</xdr:colOff>
      <xdr:row>92</xdr:row>
      <xdr:rowOff>23116</xdr:rowOff>
    </xdr:to>
    <xdr:sp macro="" textlink="">
      <xdr:nvSpPr>
        <xdr:cNvPr id="721" name="楕円 720"/>
        <xdr:cNvSpPr/>
      </xdr:nvSpPr>
      <xdr:spPr>
        <a:xfrm>
          <a:off x="16268700" y="156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115843</xdr:rowOff>
    </xdr:from>
    <xdr:ext cx="599010" cy="259045"/>
    <xdr:sp macro="" textlink="">
      <xdr:nvSpPr>
        <xdr:cNvPr id="722" name="公債費該当値テキスト"/>
        <xdr:cNvSpPr txBox="1"/>
      </xdr:nvSpPr>
      <xdr:spPr>
        <a:xfrm>
          <a:off x="16370300" y="1554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90697</xdr:rowOff>
    </xdr:from>
    <xdr:to>
      <xdr:col>81</xdr:col>
      <xdr:colOff>101600</xdr:colOff>
      <xdr:row>92</xdr:row>
      <xdr:rowOff>20847</xdr:rowOff>
    </xdr:to>
    <xdr:sp macro="" textlink="">
      <xdr:nvSpPr>
        <xdr:cNvPr id="723" name="楕円 722"/>
        <xdr:cNvSpPr/>
      </xdr:nvSpPr>
      <xdr:spPr>
        <a:xfrm>
          <a:off x="15430500" y="156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37374</xdr:rowOff>
    </xdr:from>
    <xdr:ext cx="599010" cy="259045"/>
    <xdr:sp macro="" textlink="">
      <xdr:nvSpPr>
        <xdr:cNvPr id="724" name="テキスト ボックス 723"/>
        <xdr:cNvSpPr txBox="1"/>
      </xdr:nvSpPr>
      <xdr:spPr>
        <a:xfrm>
          <a:off x="15181795" y="1546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108707</xdr:rowOff>
    </xdr:from>
    <xdr:to>
      <xdr:col>76</xdr:col>
      <xdr:colOff>165100</xdr:colOff>
      <xdr:row>92</xdr:row>
      <xdr:rowOff>38857</xdr:rowOff>
    </xdr:to>
    <xdr:sp macro="" textlink="">
      <xdr:nvSpPr>
        <xdr:cNvPr id="725" name="楕円 724"/>
        <xdr:cNvSpPr/>
      </xdr:nvSpPr>
      <xdr:spPr>
        <a:xfrm>
          <a:off x="14541500" y="157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55384</xdr:rowOff>
    </xdr:from>
    <xdr:ext cx="599010" cy="259045"/>
    <xdr:sp macro="" textlink="">
      <xdr:nvSpPr>
        <xdr:cNvPr id="726" name="テキスト ボックス 725"/>
        <xdr:cNvSpPr txBox="1"/>
      </xdr:nvSpPr>
      <xdr:spPr>
        <a:xfrm>
          <a:off x="14292795" y="1548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112951</xdr:rowOff>
    </xdr:from>
    <xdr:to>
      <xdr:col>72</xdr:col>
      <xdr:colOff>38100</xdr:colOff>
      <xdr:row>92</xdr:row>
      <xdr:rowOff>43101</xdr:rowOff>
    </xdr:to>
    <xdr:sp macro="" textlink="">
      <xdr:nvSpPr>
        <xdr:cNvPr id="727" name="楕円 726"/>
        <xdr:cNvSpPr/>
      </xdr:nvSpPr>
      <xdr:spPr>
        <a:xfrm>
          <a:off x="13652500" y="157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59628</xdr:rowOff>
    </xdr:from>
    <xdr:ext cx="599010" cy="259045"/>
    <xdr:sp macro="" textlink="">
      <xdr:nvSpPr>
        <xdr:cNvPr id="728" name="テキスト ボックス 727"/>
        <xdr:cNvSpPr txBox="1"/>
      </xdr:nvSpPr>
      <xdr:spPr>
        <a:xfrm>
          <a:off x="13403795" y="154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86858</xdr:rowOff>
    </xdr:from>
    <xdr:to>
      <xdr:col>67</xdr:col>
      <xdr:colOff>101600</xdr:colOff>
      <xdr:row>92</xdr:row>
      <xdr:rowOff>17008</xdr:rowOff>
    </xdr:to>
    <xdr:sp macro="" textlink="">
      <xdr:nvSpPr>
        <xdr:cNvPr id="729" name="楕円 728"/>
        <xdr:cNvSpPr/>
      </xdr:nvSpPr>
      <xdr:spPr>
        <a:xfrm>
          <a:off x="12763500" y="156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33535</xdr:rowOff>
    </xdr:from>
    <xdr:ext cx="599010" cy="259045"/>
    <xdr:sp macro="" textlink="">
      <xdr:nvSpPr>
        <xdr:cNvPr id="730" name="テキスト ボックス 729"/>
        <xdr:cNvSpPr txBox="1"/>
      </xdr:nvSpPr>
      <xdr:spPr>
        <a:xfrm>
          <a:off x="12514795" y="1546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4" name="テキスト ボックス 74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6" name="テキスト ボックス 74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8" name="テキスト ボックス 74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0" name="テキスト ボックス 74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67310</xdr:rowOff>
    </xdr:from>
    <xdr:to>
      <xdr:col>116</xdr:col>
      <xdr:colOff>62864</xdr:colOff>
      <xdr:row>39</xdr:row>
      <xdr:rowOff>44450</xdr:rowOff>
    </xdr:to>
    <xdr:cxnSp macro="">
      <xdr:nvCxnSpPr>
        <xdr:cNvPr id="754" name="直線コネクタ 753"/>
        <xdr:cNvCxnSpPr/>
      </xdr:nvCxnSpPr>
      <xdr:spPr>
        <a:xfrm flipV="1">
          <a:off x="22159595" y="6239510"/>
          <a:ext cx="1269" cy="49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78122</xdr:rowOff>
    </xdr:from>
    <xdr:ext cx="249299" cy="259045"/>
    <xdr:sp macro="" textlink="">
      <xdr:nvSpPr>
        <xdr:cNvPr id="755" name="諸支出金最小値テキスト"/>
        <xdr:cNvSpPr txBox="1"/>
      </xdr:nvSpPr>
      <xdr:spPr>
        <a:xfrm>
          <a:off x="22212300" y="67646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13987</xdr:rowOff>
    </xdr:from>
    <xdr:ext cx="378565" cy="259045"/>
    <xdr:sp macro="" textlink="">
      <xdr:nvSpPr>
        <xdr:cNvPr id="757" name="諸支出金最大値テキスト"/>
        <xdr:cNvSpPr txBox="1"/>
      </xdr:nvSpPr>
      <xdr:spPr>
        <a:xfrm>
          <a:off x="22212300"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67310</xdr:rowOff>
    </xdr:from>
    <xdr:to>
      <xdr:col>116</xdr:col>
      <xdr:colOff>152400</xdr:colOff>
      <xdr:row>36</xdr:row>
      <xdr:rowOff>67310</xdr:rowOff>
    </xdr:to>
    <xdr:cxnSp macro="">
      <xdr:nvCxnSpPr>
        <xdr:cNvPr id="758" name="直線コネクタ 757"/>
        <xdr:cNvCxnSpPr/>
      </xdr:nvCxnSpPr>
      <xdr:spPr>
        <a:xfrm>
          <a:off x="22072600" y="623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167022</xdr:rowOff>
    </xdr:from>
    <xdr:ext cx="313932" cy="259045"/>
    <xdr:sp macro="" textlink="">
      <xdr:nvSpPr>
        <xdr:cNvPr id="760" name="諸支出金平均値テキスト"/>
        <xdr:cNvSpPr txBox="1"/>
      </xdr:nvSpPr>
      <xdr:spPr>
        <a:xfrm>
          <a:off x="22212300" y="6510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144145</xdr:rowOff>
    </xdr:from>
    <xdr:to>
      <xdr:col>116</xdr:col>
      <xdr:colOff>114300</xdr:colOff>
      <xdr:row>39</xdr:row>
      <xdr:rowOff>74295</xdr:rowOff>
    </xdr:to>
    <xdr:sp macro="" textlink="">
      <xdr:nvSpPr>
        <xdr:cNvPr id="761" name="フローチャート: 判断 760"/>
        <xdr:cNvSpPr/>
      </xdr:nvSpPr>
      <xdr:spPr>
        <a:xfrm>
          <a:off x="221107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63" name="フローチャート: 判断 762"/>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50817</xdr:rowOff>
    </xdr:from>
    <xdr:ext cx="313932" cy="259045"/>
    <xdr:sp macro="" textlink="">
      <xdr:nvSpPr>
        <xdr:cNvPr id="764" name="テキスト ボックス 763"/>
        <xdr:cNvSpPr txBox="1"/>
      </xdr:nvSpPr>
      <xdr:spPr>
        <a:xfrm>
          <a:off x="21166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140335</xdr:rowOff>
    </xdr:from>
    <xdr:to>
      <xdr:col>107</xdr:col>
      <xdr:colOff>101600</xdr:colOff>
      <xdr:row>39</xdr:row>
      <xdr:rowOff>70485</xdr:rowOff>
    </xdr:to>
    <xdr:sp macro="" textlink="">
      <xdr:nvSpPr>
        <xdr:cNvPr id="766" name="フローチャート: 判断 765"/>
        <xdr:cNvSpPr/>
      </xdr:nvSpPr>
      <xdr:spPr>
        <a:xfrm>
          <a:off x="2038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87012</xdr:rowOff>
    </xdr:from>
    <xdr:ext cx="313932" cy="259045"/>
    <xdr:sp macro="" textlink="">
      <xdr:nvSpPr>
        <xdr:cNvPr id="767" name="テキスト ボックス 766"/>
        <xdr:cNvSpPr txBox="1"/>
      </xdr:nvSpPr>
      <xdr:spPr>
        <a:xfrm>
          <a:off x="20277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52070</xdr:rowOff>
    </xdr:from>
    <xdr:to>
      <xdr:col>102</xdr:col>
      <xdr:colOff>114300</xdr:colOff>
      <xdr:row>39</xdr:row>
      <xdr:rowOff>44450</xdr:rowOff>
    </xdr:to>
    <xdr:cxnSp macro="">
      <xdr:nvCxnSpPr>
        <xdr:cNvPr id="768" name="直線コネクタ 767"/>
        <xdr:cNvCxnSpPr/>
      </xdr:nvCxnSpPr>
      <xdr:spPr>
        <a:xfrm>
          <a:off x="18656300" y="5367020"/>
          <a:ext cx="889000" cy="136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113665</xdr:rowOff>
    </xdr:from>
    <xdr:to>
      <xdr:col>102</xdr:col>
      <xdr:colOff>165100</xdr:colOff>
      <xdr:row>39</xdr:row>
      <xdr:rowOff>43815</xdr:rowOff>
    </xdr:to>
    <xdr:sp macro="" textlink="">
      <xdr:nvSpPr>
        <xdr:cNvPr id="769" name="フローチャート: 判断 768"/>
        <xdr:cNvSpPr/>
      </xdr:nvSpPr>
      <xdr:spPr>
        <a:xfrm>
          <a:off x="19494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60342</xdr:rowOff>
    </xdr:from>
    <xdr:ext cx="313932" cy="259045"/>
    <xdr:sp macro="" textlink="">
      <xdr:nvSpPr>
        <xdr:cNvPr id="770" name="テキスト ボックス 769"/>
        <xdr:cNvSpPr txBox="1"/>
      </xdr:nvSpPr>
      <xdr:spPr>
        <a:xfrm>
          <a:off x="19388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1" name="フローチャート: 判断 770"/>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652</xdr:rowOff>
    </xdr:from>
    <xdr:ext cx="313932" cy="259045"/>
    <xdr:sp macro="" textlink="">
      <xdr:nvSpPr>
        <xdr:cNvPr id="772" name="テキスト ボックス 771"/>
        <xdr:cNvSpPr txBox="1"/>
      </xdr:nvSpPr>
      <xdr:spPr>
        <a:xfrm>
          <a:off x="18499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122572</xdr:rowOff>
    </xdr:from>
    <xdr:ext cx="249299" cy="259045"/>
    <xdr:sp macro="" textlink="">
      <xdr:nvSpPr>
        <xdr:cNvPr id="779" name="諸支出金該当値テキスト"/>
        <xdr:cNvSpPr txBox="1"/>
      </xdr:nvSpPr>
      <xdr:spPr>
        <a:xfrm>
          <a:off x="22212300" y="66376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1270</xdr:rowOff>
    </xdr:from>
    <xdr:to>
      <xdr:col>98</xdr:col>
      <xdr:colOff>38100</xdr:colOff>
      <xdr:row>31</xdr:row>
      <xdr:rowOff>102870</xdr:rowOff>
    </xdr:to>
    <xdr:sp macro="" textlink="">
      <xdr:nvSpPr>
        <xdr:cNvPr id="786" name="楕円 785"/>
        <xdr:cNvSpPr/>
      </xdr:nvSpPr>
      <xdr:spPr>
        <a:xfrm>
          <a:off x="18605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119397</xdr:rowOff>
    </xdr:from>
    <xdr:ext cx="378565" cy="259045"/>
    <xdr:sp macro="" textlink="">
      <xdr:nvSpPr>
        <xdr:cNvPr id="787" name="テキスト ボックス 786"/>
        <xdr:cNvSpPr txBox="1"/>
      </xdr:nvSpPr>
      <xdr:spPr>
        <a:xfrm>
          <a:off x="18467017" y="50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類似団体平均と比較して、商工費については、住民一人当たり</a:t>
          </a:r>
          <a:r>
            <a:rPr kumimoji="1" lang="en-US" altLang="ja-JP" sz="1400">
              <a:latin typeface="ＭＳ Ｐゴシック" panose="020B0600070205080204" pitchFamily="50" charset="-128"/>
              <a:ea typeface="ＭＳ Ｐゴシック" panose="020B0600070205080204" pitchFamily="50" charset="-128"/>
            </a:rPr>
            <a:t>693,494</a:t>
          </a:r>
          <a:r>
            <a:rPr kumimoji="1" lang="ja-JP" altLang="en-US" sz="1400">
              <a:latin typeface="ＭＳ Ｐゴシック" panose="020B0600070205080204" pitchFamily="50" charset="-128"/>
              <a:ea typeface="ＭＳ Ｐゴシック" panose="020B0600070205080204" pitchFamily="50" charset="-128"/>
            </a:rPr>
            <a:t>円となっており、</a:t>
          </a:r>
          <a:r>
            <a:rPr kumimoji="1" lang="en-US" altLang="ja-JP" sz="1400">
              <a:latin typeface="ＭＳ Ｐゴシック" panose="020B0600070205080204" pitchFamily="50" charset="-128"/>
              <a:ea typeface="ＭＳ Ｐゴシック" panose="020B0600070205080204" pitchFamily="50" charset="-128"/>
            </a:rPr>
            <a:t>647,700</a:t>
          </a:r>
          <a:r>
            <a:rPr kumimoji="1" lang="ja-JP" altLang="en-US" sz="1400">
              <a:latin typeface="ＭＳ Ｐゴシック" panose="020B0600070205080204" pitchFamily="50" charset="-128"/>
              <a:ea typeface="ＭＳ Ｐゴシック" panose="020B0600070205080204" pitchFamily="50" charset="-128"/>
            </a:rPr>
            <a:t>円上回っている。主な要因は、ふるさと応援寄附金増加による関係経費及びふるさと応援基金積立金の増によるものである。なお、ふるさと応援寄附金に係る経費については、平成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年度までは総務費に計上していたが、平成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年度からは商工費に計上している。</a:t>
          </a:r>
        </a:p>
        <a:p>
          <a:r>
            <a:rPr kumimoji="1" lang="ja-JP" altLang="en-US" sz="14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400">
              <a:latin typeface="ＭＳ Ｐゴシック" panose="020B0600070205080204" pitchFamily="50" charset="-128"/>
              <a:ea typeface="ＭＳ Ｐゴシック" panose="020B0600070205080204" pitchFamily="50" charset="-128"/>
            </a:rPr>
            <a:t>67,984</a:t>
          </a:r>
          <a:r>
            <a:rPr kumimoji="1" lang="ja-JP" altLang="en-US" sz="1400">
              <a:latin typeface="ＭＳ Ｐゴシック" panose="020B0600070205080204" pitchFamily="50" charset="-128"/>
              <a:ea typeface="ＭＳ Ｐゴシック" panose="020B0600070205080204" pitchFamily="50" charset="-128"/>
            </a:rPr>
            <a:t>円となっており</a:t>
          </a:r>
          <a:r>
            <a:rPr kumimoji="1" lang="en-US" altLang="ja-JP" sz="1400">
              <a:latin typeface="ＭＳ Ｐゴシック" panose="020B0600070205080204" pitchFamily="50" charset="-128"/>
              <a:ea typeface="ＭＳ Ｐゴシック" panose="020B0600070205080204" pitchFamily="50" charset="-128"/>
            </a:rPr>
            <a:t>14,239</a:t>
          </a:r>
          <a:r>
            <a:rPr kumimoji="1" lang="ja-JP" altLang="en-US" sz="1400">
              <a:latin typeface="ＭＳ Ｐゴシック" panose="020B0600070205080204" pitchFamily="50" charset="-128"/>
              <a:ea typeface="ＭＳ Ｐゴシック" panose="020B0600070205080204" pitchFamily="50" charset="-128"/>
            </a:rPr>
            <a:t>円上回っている。主な要因は、病院事業会計に対する補助金が多くなっているためで、今後も病院経営の健全化に努める必要がある。</a:t>
          </a:r>
        </a:p>
        <a:p>
          <a:r>
            <a:rPr kumimoji="1" lang="ja-JP" altLang="en-US" sz="14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400">
              <a:latin typeface="ＭＳ Ｐゴシック" panose="020B0600070205080204" pitchFamily="50" charset="-128"/>
              <a:ea typeface="ＭＳ Ｐゴシック" panose="020B0600070205080204" pitchFamily="50" charset="-128"/>
            </a:rPr>
            <a:t>101,251</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400">
              <a:latin typeface="ＭＳ Ｐゴシック" panose="020B0600070205080204" pitchFamily="50" charset="-128"/>
              <a:ea typeface="ＭＳ Ｐゴシック" panose="020B0600070205080204" pitchFamily="50" charset="-128"/>
            </a:rPr>
            <a:t>28,404</a:t>
          </a:r>
          <a:r>
            <a:rPr kumimoji="1" lang="ja-JP" altLang="en-US" sz="1400">
              <a:latin typeface="ＭＳ Ｐゴシック" panose="020B0600070205080204" pitchFamily="50" charset="-128"/>
              <a:ea typeface="ＭＳ Ｐゴシック" panose="020B0600070205080204" pitchFamily="50" charset="-128"/>
            </a:rPr>
            <a:t>円上回っている。要因としては合併町の地方債の引継ぎと、合併時の公共施設整備等により地方債の元利償還金が増加したためであるが、その後は地方債の新規発行を抑制しているため、平成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年度をピークに減少傾向にある。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年間の職員給与独自抑制措置（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削減）が終了したことにより平成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また、平成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年度における地方交付税の大幅な増額や職員給与独自抑制措置により、財政調整基金現在高は平成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2,043</a:t>
          </a:r>
          <a:r>
            <a:rPr kumimoji="1" lang="ja-JP" altLang="en-US" sz="1200">
              <a:latin typeface="ＭＳ ゴシック" pitchFamily="49" charset="-128"/>
              <a:ea typeface="ＭＳ ゴシック" pitchFamily="49" charset="-128"/>
            </a:rPr>
            <a:t>百万円となったが、以降は減少に転じ、平成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1,479</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地方交付税は減少傾向にあり、平成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年度以降合併算定替が段階的に終了することから、安定的な財政収支の均衡を視野に入れた行財政運営を図る必要がある。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森町国民健康保険病院事業会計は平成</a:t>
          </a:r>
          <a:r>
            <a:rPr kumimoji="1" lang="en-US" altLang="ja-JP" sz="1600">
              <a:latin typeface="ＭＳ ゴシック" pitchFamily="49" charset="-128"/>
              <a:ea typeface="ＭＳ ゴシック" pitchFamily="49" charset="-128"/>
            </a:rPr>
            <a:t>19</a:t>
          </a:r>
          <a:r>
            <a:rPr kumimoji="1" lang="ja-JP" altLang="en-US" sz="1600">
              <a:latin typeface="ＭＳ ゴシック" pitchFamily="49" charset="-128"/>
              <a:ea typeface="ＭＳ ゴシック" pitchFamily="49" charset="-128"/>
            </a:rPr>
            <a:t>年度に赤字（▲</a:t>
          </a:r>
          <a:r>
            <a:rPr kumimoji="1" lang="en-US" altLang="ja-JP" sz="1600">
              <a:latin typeface="ＭＳ ゴシック" pitchFamily="49" charset="-128"/>
              <a:ea typeface="ＭＳ ゴシック" pitchFamily="49" charset="-128"/>
            </a:rPr>
            <a:t>422</a:t>
          </a:r>
          <a:r>
            <a:rPr kumimoji="1" lang="ja-JP" altLang="en-US" sz="1600">
              <a:latin typeface="ＭＳ ゴシック" pitchFamily="49" charset="-128"/>
              <a:ea typeface="ＭＳ ゴシック" pitchFamily="49" charset="-128"/>
            </a:rPr>
            <a:t>百万円）となったが、平成</a:t>
          </a:r>
          <a:r>
            <a:rPr kumimoji="1" lang="en-US" altLang="ja-JP" sz="1600">
              <a:latin typeface="ＭＳ ゴシック" pitchFamily="49" charset="-128"/>
              <a:ea typeface="ＭＳ ゴシック" pitchFamily="49" charset="-128"/>
            </a:rPr>
            <a:t>20</a:t>
          </a:r>
          <a:r>
            <a:rPr kumimoji="1" lang="ja-JP" altLang="en-US" sz="1600">
              <a:latin typeface="ＭＳ ゴシック" pitchFamily="49" charset="-128"/>
              <a:ea typeface="ＭＳ ゴシック" pitchFamily="49" charset="-128"/>
            </a:rPr>
            <a:t>年度に公立病院特例債を発行したことにより赤字が解消されている。</a:t>
          </a:r>
        </a:p>
        <a:p>
          <a:r>
            <a:rPr kumimoji="1" lang="ja-JP" altLang="en-US" sz="1600">
              <a:latin typeface="ＭＳ ゴシック" pitchFamily="49" charset="-128"/>
              <a:ea typeface="ＭＳ ゴシック" pitchFamily="49" charset="-128"/>
            </a:rPr>
            <a:t>ただし、以降、資金不足額が発生しないよう一般会計から繰出基準外の運営補助金が支出されているところである。</a:t>
          </a:r>
        </a:p>
        <a:p>
          <a:r>
            <a:rPr kumimoji="1" lang="ja-JP" altLang="en-US" sz="1600">
              <a:latin typeface="ＭＳ ゴシック" pitchFamily="49" charset="-128"/>
              <a:ea typeface="ＭＳ ゴシック" pitchFamily="49" charset="-128"/>
            </a:rPr>
            <a:t>また、平成</a:t>
          </a:r>
          <a:r>
            <a:rPr kumimoji="1" lang="en-US" altLang="ja-JP" sz="1600">
              <a:latin typeface="ＭＳ ゴシック" pitchFamily="49" charset="-128"/>
              <a:ea typeface="ＭＳ ゴシック" pitchFamily="49" charset="-128"/>
            </a:rPr>
            <a:t>21</a:t>
          </a:r>
          <a:r>
            <a:rPr kumimoji="1" lang="ja-JP" altLang="en-US" sz="1600">
              <a:latin typeface="ＭＳ ゴシック" pitchFamily="49" charset="-128"/>
              <a:ea typeface="ＭＳ ゴシック" pitchFamily="49" charset="-128"/>
            </a:rPr>
            <a:t>年度は森町国民健康保険特別会計で繰上充用したことにより赤字（▲</a:t>
          </a:r>
          <a:r>
            <a:rPr kumimoji="1" lang="en-US" altLang="ja-JP" sz="1600">
              <a:latin typeface="ＭＳ ゴシック" pitchFamily="49" charset="-128"/>
              <a:ea typeface="ＭＳ ゴシック" pitchFamily="49" charset="-128"/>
            </a:rPr>
            <a:t>96</a:t>
          </a:r>
          <a:r>
            <a:rPr kumimoji="1" lang="ja-JP" altLang="en-US" sz="1600">
              <a:latin typeface="ＭＳ ゴシック" pitchFamily="49" charset="-128"/>
              <a:ea typeface="ＭＳ ゴシック" pitchFamily="49" charset="-128"/>
            </a:rPr>
            <a:t>百万円）となった。</a:t>
          </a:r>
        </a:p>
        <a:p>
          <a:r>
            <a:rPr kumimoji="1" lang="ja-JP" altLang="en-US" sz="1600">
              <a:latin typeface="ＭＳ ゴシック" pitchFamily="49" charset="-128"/>
              <a:ea typeface="ＭＳ ゴシック" pitchFamily="49" charset="-128"/>
            </a:rPr>
            <a:t>平成</a:t>
          </a:r>
          <a:r>
            <a:rPr kumimoji="1" lang="en-US" altLang="ja-JP" sz="1600">
              <a:latin typeface="ＭＳ ゴシック" pitchFamily="49" charset="-128"/>
              <a:ea typeface="ＭＳ ゴシック" pitchFamily="49" charset="-128"/>
            </a:rPr>
            <a:t>22</a:t>
          </a:r>
          <a:r>
            <a:rPr kumimoji="1" lang="ja-JP" altLang="en-US" sz="1600">
              <a:latin typeface="ＭＳ ゴシック" pitchFamily="49" charset="-128"/>
              <a:ea typeface="ＭＳ ゴシック" pitchFamily="49" charset="-128"/>
            </a:rPr>
            <a:t>年度には赤字解消計画を策定し、保険税収納率の向上及び医療費の適正化を図りながら、税収不足分を一般会計からの繰り入れたことにより赤字が解消された。</a:t>
          </a:r>
        </a:p>
        <a:p>
          <a:r>
            <a:rPr kumimoji="1" lang="ja-JP" altLang="en-US" sz="1600">
              <a:latin typeface="ＭＳ ゴシック" pitchFamily="49" charset="-128"/>
              <a:ea typeface="ＭＳ ゴシック" pitchFamily="49" charset="-128"/>
            </a:rPr>
            <a:t>赤字解消のための一般会計への負担は大きいため、病院及び国保財政の安定的な運営に努める。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年度にかけ、庁舎整備事業、消防防災センター整備事業、給食センター整備事業、地域振興基金造成事業などの大規模事業を行い、その財源として合併特例債を発行したことにより、元利償還金は平成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年度にピークを迎えた。しかし、平成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年度以降は地方債発行額を抑制しているため、平成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年度以降は元利償還金が年々減少している。また、それに伴い算入公債費等も減少しており、平成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年度は、元利償還金等の減少額</a:t>
          </a:r>
          <a:r>
            <a:rPr kumimoji="1" lang="en-US" altLang="ja-JP" sz="1300">
              <a:latin typeface="ＭＳ ゴシック" pitchFamily="49" charset="-128"/>
              <a:ea typeface="ＭＳ ゴシック" pitchFamily="49" charset="-128"/>
            </a:rPr>
            <a:t>69</a:t>
          </a:r>
          <a:r>
            <a:rPr kumimoji="1" lang="ja-JP" altLang="en-US" sz="1300">
              <a:latin typeface="ＭＳ ゴシック" pitchFamily="49" charset="-128"/>
              <a:ea typeface="ＭＳ ゴシック" pitchFamily="49" charset="-128"/>
            </a:rPr>
            <a:t>百万円に対し、算入公債費等の減少額が</a:t>
          </a:r>
          <a:r>
            <a:rPr kumimoji="1" lang="en-US" altLang="ja-JP" sz="1300">
              <a:latin typeface="ＭＳ ゴシック" pitchFamily="49" charset="-128"/>
              <a:ea typeface="ＭＳ ゴシック" pitchFamily="49" charset="-128"/>
            </a:rPr>
            <a:t>84</a:t>
          </a:r>
          <a:r>
            <a:rPr kumimoji="1" lang="ja-JP" altLang="en-US" sz="1300">
              <a:latin typeface="ＭＳ ゴシック" pitchFamily="49" charset="-128"/>
              <a:ea typeface="ＭＳ ゴシック" pitchFamily="49" charset="-128"/>
            </a:rPr>
            <a:t>百万円となったため、実質公債費比率の分子は</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将来負担額は、一般会計等に係る地方債の現在高が大きな割合を占めている。平成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年度以降、地方債新規発行額を抑制していることにより、地方債現在高は平成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12,960</a:t>
          </a:r>
          <a:r>
            <a:rPr kumimoji="1" lang="ja-JP" altLang="en-US" sz="1400">
              <a:latin typeface="ＭＳ ゴシック" pitchFamily="49" charset="-128"/>
              <a:ea typeface="ＭＳ ゴシック" pitchFamily="49" charset="-128"/>
            </a:rPr>
            <a:t>百万円であったが、平成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10,256</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2,704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充当可能財源等は、基準財政需要額算入見込額が大きな割合を占めている。基準財政需要額算入見込額は平成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11,177</a:t>
          </a:r>
          <a:r>
            <a:rPr kumimoji="1" lang="ja-JP" altLang="en-US" sz="1400">
              <a:latin typeface="ＭＳ ゴシック" pitchFamily="49" charset="-128"/>
              <a:ea typeface="ＭＳ ゴシック" pitchFamily="49" charset="-128"/>
            </a:rPr>
            <a:t>百万円であったが、平成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9,340</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1,837</a:t>
          </a:r>
          <a:r>
            <a:rPr kumimoji="1" lang="ja-JP" altLang="en-US" sz="1400">
              <a:latin typeface="ＭＳ ゴシック" pitchFamily="49" charset="-128"/>
              <a:ea typeface="ＭＳ ゴシック" pitchFamily="49" charset="-128"/>
            </a:rPr>
            <a:t>百万円減少した。これは、一般会計等に係る地方債現在高の減少と連動するものである。</a:t>
          </a:r>
        </a:p>
        <a:p>
          <a:r>
            <a:rPr kumimoji="1" lang="ja-JP" altLang="en-US" sz="1400">
              <a:latin typeface="ＭＳ ゴシック" pitchFamily="49" charset="-128"/>
              <a:ea typeface="ＭＳ ゴシック" pitchFamily="49" charset="-128"/>
            </a:rPr>
            <a:t>また、充当可能基金は平成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2,244</a:t>
          </a:r>
          <a:r>
            <a:rPr kumimoji="1" lang="ja-JP" altLang="en-US" sz="1400">
              <a:latin typeface="ＭＳ ゴシック" pitchFamily="49" charset="-128"/>
              <a:ea typeface="ＭＳ ゴシック" pitchFamily="49" charset="-128"/>
            </a:rPr>
            <a:t>百万円であったが、平成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3,205</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961</a:t>
          </a:r>
          <a:r>
            <a:rPr kumimoji="1" lang="ja-JP" altLang="en-US" sz="1400">
              <a:latin typeface="ＭＳ ゴシック" pitchFamily="49" charset="-128"/>
              <a:ea typeface="ＭＳ ゴシック" pitchFamily="49" charset="-128"/>
            </a:rPr>
            <a:t>百万円増加した。これは、財政調整基金等は減少しているが、ふるさと応援基金の増加が主な要因となっている。</a:t>
          </a:r>
        </a:p>
        <a:p>
          <a:r>
            <a:rPr kumimoji="1" lang="ja-JP" altLang="en-US" sz="1400">
              <a:latin typeface="ＭＳ ゴシック" pitchFamily="49" charset="-128"/>
              <a:ea typeface="ＭＳ ゴシック" pitchFamily="49" charset="-128"/>
            </a:rPr>
            <a:t>将来負担比率の分子は、一般会計等の地方債現在高が減少する一方で、充当可能基金が増加したため減少傾向にある。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百万円減少した一方、ふるさと応援基金が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・財政調整基金は、町財政の権限な運営を行うため現状の金額を確保していく。その他特定目定期金については、それぞれの目的のため適正に管理運用していく。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・グリーンピア大沼施設整備等基金：グリーンピア大沼の施設整備等経費。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・グリーンピア大沼施設整備等基金：グリーンピア施設整備等の経費充当額が減少したため増加。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・ふるさと応援基金：福祉向上、自然環境保護、青少年健全育成と教育振興、活気あふれる個性的なまちづくりを実現するための事業に充当予定。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・グリーンピア大沼施設整備等基金：グリーンピア大沼の施設整備等経費に充当予定。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・基金運用利子の積立により増。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・計画的な財政運営を行うため、現在額程度を目途に維持していく。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年度でふるさと融資による起債償還が終了。今後は必要に応じ基金を活用していく。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有形固定資産減価償却率は類似団体より高い水準にある。公共施設等総合管理計画に基づき、更新、統廃合、長寿命化等を計画的に行い改善を図る。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75988</xdr:rowOff>
    </xdr:from>
    <xdr:to>
      <xdr:col>23</xdr:col>
      <xdr:colOff>136525</xdr:colOff>
      <xdr:row>27</xdr:row>
      <xdr:rowOff>6138</xdr:rowOff>
    </xdr:to>
    <xdr:sp macro="" textlink="">
      <xdr:nvSpPr>
        <xdr:cNvPr id="79" name="楕円 78"/>
        <xdr:cNvSpPr/>
      </xdr:nvSpPr>
      <xdr:spPr>
        <a:xfrm>
          <a:off x="4711700" y="5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29015</xdr:rowOff>
    </xdr:from>
    <xdr:ext cx="405111" cy="259045"/>
    <xdr:sp macro="" textlink="">
      <xdr:nvSpPr>
        <xdr:cNvPr id="80" name="有形固定資産減価償却率該当値テキスト"/>
        <xdr:cNvSpPr txBox="1"/>
      </xdr:nvSpPr>
      <xdr:spPr>
        <a:xfrm>
          <a:off x="4813300" y="525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126365</xdr:rowOff>
    </xdr:from>
    <xdr:to>
      <xdr:col>19</xdr:col>
      <xdr:colOff>187325</xdr:colOff>
      <xdr:row>27</xdr:row>
      <xdr:rowOff>56515</xdr:rowOff>
    </xdr:to>
    <xdr:sp macro="" textlink="">
      <xdr:nvSpPr>
        <xdr:cNvPr id="81" name="楕円 80"/>
        <xdr:cNvSpPr/>
      </xdr:nvSpPr>
      <xdr:spPr>
        <a:xfrm>
          <a:off x="4000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126788</xdr:rowOff>
    </xdr:from>
    <xdr:to>
      <xdr:col>23</xdr:col>
      <xdr:colOff>85725</xdr:colOff>
      <xdr:row>27</xdr:row>
      <xdr:rowOff>5715</xdr:rowOff>
    </xdr:to>
    <xdr:cxnSp macro="">
      <xdr:nvCxnSpPr>
        <xdr:cNvPr id="82" name="直線コネクタ 81"/>
        <xdr:cNvCxnSpPr/>
      </xdr:nvCxnSpPr>
      <xdr:spPr>
        <a:xfrm flipV="1">
          <a:off x="4051300" y="535601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8890</xdr:rowOff>
    </xdr:from>
    <xdr:to>
      <xdr:col>15</xdr:col>
      <xdr:colOff>187325</xdr:colOff>
      <xdr:row>27</xdr:row>
      <xdr:rowOff>110490</xdr:rowOff>
    </xdr:to>
    <xdr:sp macro="" textlink="">
      <xdr:nvSpPr>
        <xdr:cNvPr id="83" name="楕円 82"/>
        <xdr:cNvSpPr/>
      </xdr:nvSpPr>
      <xdr:spPr>
        <a:xfrm>
          <a:off x="3238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5715</xdr:rowOff>
    </xdr:from>
    <xdr:to>
      <xdr:col>19</xdr:col>
      <xdr:colOff>136525</xdr:colOff>
      <xdr:row>27</xdr:row>
      <xdr:rowOff>59690</xdr:rowOff>
    </xdr:to>
    <xdr:cxnSp macro="">
      <xdr:nvCxnSpPr>
        <xdr:cNvPr id="84" name="直線コネクタ 83"/>
        <xdr:cNvCxnSpPr/>
      </xdr:nvCxnSpPr>
      <xdr:spPr>
        <a:xfrm flipV="1">
          <a:off x="3289300" y="54063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5" name="楕円 84"/>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59690</xdr:rowOff>
    </xdr:from>
    <xdr:to>
      <xdr:col>15</xdr:col>
      <xdr:colOff>136525</xdr:colOff>
      <xdr:row>29</xdr:row>
      <xdr:rowOff>105410</xdr:rowOff>
    </xdr:to>
    <xdr:cxnSp macro="">
      <xdr:nvCxnSpPr>
        <xdr:cNvPr id="86" name="直線コネクタ 85"/>
        <xdr:cNvCxnSpPr/>
      </xdr:nvCxnSpPr>
      <xdr:spPr>
        <a:xfrm flipV="1">
          <a:off x="2527300" y="5460365"/>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7"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8" name="n_2aveValue有形固定資産減価償却率"/>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73042</xdr:rowOff>
    </xdr:from>
    <xdr:ext cx="405111" cy="259045"/>
    <xdr:sp macro="" textlink="">
      <xdr:nvSpPr>
        <xdr:cNvPr id="90" name="n_1mainValue有形固定資産減価償却率"/>
        <xdr:cNvSpPr txBox="1"/>
      </xdr:nvSpPr>
      <xdr:spPr>
        <a:xfrm>
          <a:off x="38360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127017</xdr:rowOff>
    </xdr:from>
    <xdr:ext cx="405111" cy="259045"/>
    <xdr:sp macro="" textlink="">
      <xdr:nvSpPr>
        <xdr:cNvPr id="91" name="n_2mainValue有形固定資産減価償却率"/>
        <xdr:cNvSpPr txBox="1"/>
      </xdr:nvSpPr>
      <xdr:spPr>
        <a:xfrm>
          <a:off x="30867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147337</xdr:rowOff>
    </xdr:from>
    <xdr:ext cx="405111" cy="259045"/>
    <xdr:sp macro="" textlink="">
      <xdr:nvSpPr>
        <xdr:cNvPr id="92" name="n_3mainValue有形固定資産減価償却率"/>
        <xdr:cNvSpPr txBox="1"/>
      </xdr:nvSpPr>
      <xdr:spPr>
        <a:xfrm>
          <a:off x="2324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債務償還比率は類似団体よりやや低い水準にある。今後も毎年度の元利償還額との均衡を踏まえて、地方債の新規発行を抑制していく。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9"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4907</xdr:rowOff>
    </xdr:from>
    <xdr:to>
      <xdr:col>76</xdr:col>
      <xdr:colOff>73025</xdr:colOff>
      <xdr:row>32</xdr:row>
      <xdr:rowOff>106507</xdr:rowOff>
    </xdr:to>
    <xdr:sp macro="" textlink="">
      <xdr:nvSpPr>
        <xdr:cNvPr id="137" name="楕円 136"/>
        <xdr:cNvSpPr/>
      </xdr:nvSpPr>
      <xdr:spPr>
        <a:xfrm>
          <a:off x="14744700" y="6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154784</xdr:rowOff>
    </xdr:from>
    <xdr:ext cx="469744" cy="259045"/>
    <xdr:sp macro="" textlink="">
      <xdr:nvSpPr>
        <xdr:cNvPr id="138" name="債務償還比率該当値テキスト"/>
        <xdr:cNvSpPr txBox="1"/>
      </xdr:nvSpPr>
      <xdr:spPr>
        <a:xfrm>
          <a:off x="14846300" y="624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9035</xdr:rowOff>
    </xdr:from>
    <xdr:to>
      <xdr:col>72</xdr:col>
      <xdr:colOff>123825</xdr:colOff>
      <xdr:row>31</xdr:row>
      <xdr:rowOff>110635</xdr:rowOff>
    </xdr:to>
    <xdr:sp macro="" textlink="">
      <xdr:nvSpPr>
        <xdr:cNvPr id="139" name="楕円 138"/>
        <xdr:cNvSpPr/>
      </xdr:nvSpPr>
      <xdr:spPr>
        <a:xfrm>
          <a:off x="14033500" y="60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59835</xdr:rowOff>
    </xdr:from>
    <xdr:to>
      <xdr:col>76</xdr:col>
      <xdr:colOff>22225</xdr:colOff>
      <xdr:row>32</xdr:row>
      <xdr:rowOff>55707</xdr:rowOff>
    </xdr:to>
    <xdr:cxnSp macro="">
      <xdr:nvCxnSpPr>
        <xdr:cNvPr id="140" name="直線コネクタ 139"/>
        <xdr:cNvCxnSpPr/>
      </xdr:nvCxnSpPr>
      <xdr:spPr>
        <a:xfrm>
          <a:off x="14084300" y="6146310"/>
          <a:ext cx="7112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127162</xdr:rowOff>
    </xdr:from>
    <xdr:ext cx="469744" cy="259045"/>
    <xdr:sp macro="" textlink="">
      <xdr:nvSpPr>
        <xdr:cNvPr id="142" name="n_1mainValue債務償還比率"/>
        <xdr:cNvSpPr txBox="1"/>
      </xdr:nvSpPr>
      <xdr:spPr>
        <a:xfrm>
          <a:off x="13836727" y="587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1" name="楕円 70"/>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36847</xdr:rowOff>
    </xdr:from>
    <xdr:ext cx="405111" cy="259045"/>
    <xdr:sp macro="" textlink="">
      <xdr:nvSpPr>
        <xdr:cNvPr id="72" name="【道路】&#10;有形固定資産減価償却率該当値テキスト"/>
        <xdr:cNvSpPr txBox="1"/>
      </xdr:nvSpPr>
      <xdr:spPr>
        <a:xfrm>
          <a:off x="4673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3" name="楕円 72"/>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144780</xdr:rowOff>
    </xdr:to>
    <xdr:cxnSp macro="">
      <xdr:nvCxnSpPr>
        <xdr:cNvPr id="74" name="直線コネクタ 73"/>
        <xdr:cNvCxnSpPr/>
      </xdr:nvCxnSpPr>
      <xdr:spPr>
        <a:xfrm flipV="1">
          <a:off x="3797300" y="5894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170180</xdr:rowOff>
    </xdr:from>
    <xdr:to>
      <xdr:col>15</xdr:col>
      <xdr:colOff>101600</xdr:colOff>
      <xdr:row>35</xdr:row>
      <xdr:rowOff>100330</xdr:rowOff>
    </xdr:to>
    <xdr:sp macro="" textlink="">
      <xdr:nvSpPr>
        <xdr:cNvPr id="75" name="楕円 74"/>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49530</xdr:rowOff>
    </xdr:to>
    <xdr:cxnSp macro="">
      <xdr:nvCxnSpPr>
        <xdr:cNvPr id="76" name="直線コネクタ 75"/>
        <xdr:cNvCxnSpPr/>
      </xdr:nvCxnSpPr>
      <xdr:spPr>
        <a:xfrm flipV="1">
          <a:off x="2908300" y="5974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7" name="楕円 76"/>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49530</xdr:rowOff>
    </xdr:from>
    <xdr:to>
      <xdr:col>15</xdr:col>
      <xdr:colOff>50800</xdr:colOff>
      <xdr:row>36</xdr:row>
      <xdr:rowOff>38100</xdr:rowOff>
    </xdr:to>
    <xdr:cxnSp macro="">
      <xdr:nvCxnSpPr>
        <xdr:cNvPr id="78" name="直線コネクタ 77"/>
        <xdr:cNvCxnSpPr/>
      </xdr:nvCxnSpPr>
      <xdr:spPr>
        <a:xfrm flipV="1">
          <a:off x="2019300" y="6050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2" name="n_1mainValue【道路】&#10;有形固定資産減価償却率"/>
        <xdr:cNvSpPr txBox="1"/>
      </xdr:nvSpPr>
      <xdr:spPr>
        <a:xfrm>
          <a:off x="3582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116857</xdr:rowOff>
    </xdr:from>
    <xdr:ext cx="405111" cy="259045"/>
    <xdr:sp macro="" textlink="">
      <xdr:nvSpPr>
        <xdr:cNvPr id="83" name="n_2mainValue【道路】&#10;有形固定資産減価償却率"/>
        <xdr:cNvSpPr txBox="1"/>
      </xdr:nvSpPr>
      <xdr:spPr>
        <a:xfrm>
          <a:off x="2705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4" name="n_3mainValue【道路】&#10;有形固定資産減価償却率"/>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5"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88450</xdr:rowOff>
    </xdr:from>
    <xdr:to>
      <xdr:col>55</xdr:col>
      <xdr:colOff>50800</xdr:colOff>
      <xdr:row>33</xdr:row>
      <xdr:rowOff>18600</xdr:rowOff>
    </xdr:to>
    <xdr:sp macro="" textlink="">
      <xdr:nvSpPr>
        <xdr:cNvPr id="125" name="楕円 124"/>
        <xdr:cNvSpPr/>
      </xdr:nvSpPr>
      <xdr:spPr>
        <a:xfrm>
          <a:off x="10426700" y="55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41477</xdr:rowOff>
    </xdr:from>
    <xdr:ext cx="599010" cy="259045"/>
    <xdr:sp macro="" textlink="">
      <xdr:nvSpPr>
        <xdr:cNvPr id="126" name="【道路】&#10;一人当たり延長該当値テキスト"/>
        <xdr:cNvSpPr txBox="1"/>
      </xdr:nvSpPr>
      <xdr:spPr>
        <a:xfrm>
          <a:off x="10515600" y="552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121717</xdr:rowOff>
    </xdr:from>
    <xdr:to>
      <xdr:col>50</xdr:col>
      <xdr:colOff>165100</xdr:colOff>
      <xdr:row>33</xdr:row>
      <xdr:rowOff>51867</xdr:rowOff>
    </xdr:to>
    <xdr:sp macro="" textlink="">
      <xdr:nvSpPr>
        <xdr:cNvPr id="127" name="楕円 126"/>
        <xdr:cNvSpPr/>
      </xdr:nvSpPr>
      <xdr:spPr>
        <a:xfrm>
          <a:off x="9588500" y="56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139250</xdr:rowOff>
    </xdr:from>
    <xdr:to>
      <xdr:col>55</xdr:col>
      <xdr:colOff>0</xdr:colOff>
      <xdr:row>33</xdr:row>
      <xdr:rowOff>1067</xdr:rowOff>
    </xdr:to>
    <xdr:cxnSp macro="">
      <xdr:nvCxnSpPr>
        <xdr:cNvPr id="128" name="直線コネクタ 127"/>
        <xdr:cNvCxnSpPr/>
      </xdr:nvCxnSpPr>
      <xdr:spPr>
        <a:xfrm flipV="1">
          <a:off x="9639300" y="5625650"/>
          <a:ext cx="838200" cy="3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40575</xdr:rowOff>
    </xdr:from>
    <xdr:to>
      <xdr:col>46</xdr:col>
      <xdr:colOff>38100</xdr:colOff>
      <xdr:row>41</xdr:row>
      <xdr:rowOff>142175</xdr:rowOff>
    </xdr:to>
    <xdr:sp macro="" textlink="">
      <xdr:nvSpPr>
        <xdr:cNvPr id="129" name="楕円 128"/>
        <xdr:cNvSpPr/>
      </xdr:nvSpPr>
      <xdr:spPr>
        <a:xfrm>
          <a:off x="8699500" y="70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1067</xdr:rowOff>
    </xdr:from>
    <xdr:to>
      <xdr:col>50</xdr:col>
      <xdr:colOff>114300</xdr:colOff>
      <xdr:row>41</xdr:row>
      <xdr:rowOff>91375</xdr:rowOff>
    </xdr:to>
    <xdr:cxnSp macro="">
      <xdr:nvCxnSpPr>
        <xdr:cNvPr id="130" name="直線コネクタ 129"/>
        <xdr:cNvCxnSpPr/>
      </xdr:nvCxnSpPr>
      <xdr:spPr>
        <a:xfrm flipV="1">
          <a:off x="8750300" y="5658917"/>
          <a:ext cx="889000" cy="146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44080</xdr:rowOff>
    </xdr:from>
    <xdr:to>
      <xdr:col>41</xdr:col>
      <xdr:colOff>101600</xdr:colOff>
      <xdr:row>41</xdr:row>
      <xdr:rowOff>145680</xdr:rowOff>
    </xdr:to>
    <xdr:sp macro="" textlink="">
      <xdr:nvSpPr>
        <xdr:cNvPr id="131" name="楕円 130"/>
        <xdr:cNvSpPr/>
      </xdr:nvSpPr>
      <xdr:spPr>
        <a:xfrm>
          <a:off x="7810500" y="70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91375</xdr:rowOff>
    </xdr:from>
    <xdr:to>
      <xdr:col>45</xdr:col>
      <xdr:colOff>177800</xdr:colOff>
      <xdr:row>41</xdr:row>
      <xdr:rowOff>94880</xdr:rowOff>
    </xdr:to>
    <xdr:cxnSp macro="">
      <xdr:nvCxnSpPr>
        <xdr:cNvPr id="132" name="直線コネクタ 131"/>
        <xdr:cNvCxnSpPr/>
      </xdr:nvCxnSpPr>
      <xdr:spPr>
        <a:xfrm flipV="1">
          <a:off x="7861300" y="712082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141771</xdr:rowOff>
    </xdr:from>
    <xdr:ext cx="534377" cy="259045"/>
    <xdr:sp macro="" textlink="">
      <xdr:nvSpPr>
        <xdr:cNvPr id="133" name="n_1aveValue【道路】&#10;一人当たり延長"/>
        <xdr:cNvSpPr txBox="1"/>
      </xdr:nvSpPr>
      <xdr:spPr>
        <a:xfrm>
          <a:off x="93594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68394</xdr:rowOff>
    </xdr:from>
    <xdr:ext cx="599010" cy="259045"/>
    <xdr:sp macro="" textlink="">
      <xdr:nvSpPr>
        <xdr:cNvPr id="136" name="n_1mainValue【道路】&#10;一人当たり延長"/>
        <xdr:cNvSpPr txBox="1"/>
      </xdr:nvSpPr>
      <xdr:spPr>
        <a:xfrm>
          <a:off x="9327094" y="53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133302</xdr:rowOff>
    </xdr:from>
    <xdr:ext cx="534377" cy="259045"/>
    <xdr:sp macro="" textlink="">
      <xdr:nvSpPr>
        <xdr:cNvPr id="137" name="n_2mainValue【道路】&#10;一人当たり延長"/>
        <xdr:cNvSpPr txBox="1"/>
      </xdr:nvSpPr>
      <xdr:spPr>
        <a:xfrm>
          <a:off x="8483111" y="71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136807</xdr:rowOff>
    </xdr:from>
    <xdr:ext cx="534377" cy="259045"/>
    <xdr:sp macro="" textlink="">
      <xdr:nvSpPr>
        <xdr:cNvPr id="138" name="n_3mainValue【道路】&#10;一人当たり延長"/>
        <xdr:cNvSpPr txBox="1"/>
      </xdr:nvSpPr>
      <xdr:spPr>
        <a:xfrm>
          <a:off x="7594111" y="716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168656</xdr:rowOff>
    </xdr:from>
    <xdr:to>
      <xdr:col>24</xdr:col>
      <xdr:colOff>114300</xdr:colOff>
      <xdr:row>63</xdr:row>
      <xdr:rowOff>98806</xdr:rowOff>
    </xdr:to>
    <xdr:sp macro="" textlink="">
      <xdr:nvSpPr>
        <xdr:cNvPr id="176" name="楕円 175"/>
        <xdr:cNvSpPr/>
      </xdr:nvSpPr>
      <xdr:spPr>
        <a:xfrm>
          <a:off x="4584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83583</xdr:rowOff>
    </xdr:from>
    <xdr:ext cx="405111" cy="259045"/>
    <xdr:sp macro="" textlink="">
      <xdr:nvSpPr>
        <xdr:cNvPr id="177" name="【橋りょう・トンネル】&#10;有形固定資産減価償却率該当値テキスト"/>
        <xdr:cNvSpPr txBox="1"/>
      </xdr:nvSpPr>
      <xdr:spPr>
        <a:xfrm>
          <a:off x="4673600" y="1071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125222</xdr:rowOff>
    </xdr:from>
    <xdr:to>
      <xdr:col>20</xdr:col>
      <xdr:colOff>38100</xdr:colOff>
      <xdr:row>63</xdr:row>
      <xdr:rowOff>55372</xdr:rowOff>
    </xdr:to>
    <xdr:sp macro="" textlink="">
      <xdr:nvSpPr>
        <xdr:cNvPr id="178" name="楕円 177"/>
        <xdr:cNvSpPr/>
      </xdr:nvSpPr>
      <xdr:spPr>
        <a:xfrm>
          <a:off x="3746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xdr:rowOff>
    </xdr:from>
    <xdr:to>
      <xdr:col>24</xdr:col>
      <xdr:colOff>63500</xdr:colOff>
      <xdr:row>63</xdr:row>
      <xdr:rowOff>48006</xdr:rowOff>
    </xdr:to>
    <xdr:cxnSp macro="">
      <xdr:nvCxnSpPr>
        <xdr:cNvPr id="179" name="直線コネクタ 178"/>
        <xdr:cNvCxnSpPr/>
      </xdr:nvCxnSpPr>
      <xdr:spPr>
        <a:xfrm>
          <a:off x="3797300" y="108059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111506</xdr:rowOff>
    </xdr:from>
    <xdr:to>
      <xdr:col>15</xdr:col>
      <xdr:colOff>101600</xdr:colOff>
      <xdr:row>63</xdr:row>
      <xdr:rowOff>41656</xdr:rowOff>
    </xdr:to>
    <xdr:sp macro="" textlink="">
      <xdr:nvSpPr>
        <xdr:cNvPr id="180" name="楕円 179"/>
        <xdr:cNvSpPr/>
      </xdr:nvSpPr>
      <xdr:spPr>
        <a:xfrm>
          <a:off x="2857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162306</xdr:rowOff>
    </xdr:from>
    <xdr:to>
      <xdr:col>19</xdr:col>
      <xdr:colOff>177800</xdr:colOff>
      <xdr:row>63</xdr:row>
      <xdr:rowOff>4572</xdr:rowOff>
    </xdr:to>
    <xdr:cxnSp macro="">
      <xdr:nvCxnSpPr>
        <xdr:cNvPr id="181" name="直線コネクタ 180"/>
        <xdr:cNvCxnSpPr/>
      </xdr:nvCxnSpPr>
      <xdr:spPr>
        <a:xfrm>
          <a:off x="2908300" y="107922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77216</xdr:rowOff>
    </xdr:from>
    <xdr:to>
      <xdr:col>10</xdr:col>
      <xdr:colOff>165100</xdr:colOff>
      <xdr:row>63</xdr:row>
      <xdr:rowOff>7366</xdr:rowOff>
    </xdr:to>
    <xdr:sp macro="" textlink="">
      <xdr:nvSpPr>
        <xdr:cNvPr id="182" name="楕円 181"/>
        <xdr:cNvSpPr/>
      </xdr:nvSpPr>
      <xdr:spPr>
        <a:xfrm>
          <a:off x="196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128016</xdr:rowOff>
    </xdr:from>
    <xdr:to>
      <xdr:col>15</xdr:col>
      <xdr:colOff>50800</xdr:colOff>
      <xdr:row>62</xdr:row>
      <xdr:rowOff>162306</xdr:rowOff>
    </xdr:to>
    <xdr:cxnSp macro="">
      <xdr:nvCxnSpPr>
        <xdr:cNvPr id="183" name="直線コネクタ 182"/>
        <xdr:cNvCxnSpPr/>
      </xdr:nvCxnSpPr>
      <xdr:spPr>
        <a:xfrm>
          <a:off x="2019300" y="10757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46499</xdr:rowOff>
    </xdr:from>
    <xdr:ext cx="405111" cy="259045"/>
    <xdr:sp macro="" textlink="">
      <xdr:nvSpPr>
        <xdr:cNvPr id="187" name="n_1mainValue【橋りょう・トンネル】&#10;有形固定資産減価償却率"/>
        <xdr:cNvSpPr txBox="1"/>
      </xdr:nvSpPr>
      <xdr:spPr>
        <a:xfrm>
          <a:off x="3582044" y="1084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32783</xdr:rowOff>
    </xdr:from>
    <xdr:ext cx="405111" cy="259045"/>
    <xdr:sp macro="" textlink="">
      <xdr:nvSpPr>
        <xdr:cNvPr id="188" name="n_2mainValue【橋りょう・トンネル】&#10;有形固定資産減価償却率"/>
        <xdr:cNvSpPr txBox="1"/>
      </xdr:nvSpPr>
      <xdr:spPr>
        <a:xfrm>
          <a:off x="2705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169943</xdr:rowOff>
    </xdr:from>
    <xdr:ext cx="405111" cy="259045"/>
    <xdr:sp macro="" textlink="">
      <xdr:nvSpPr>
        <xdr:cNvPr id="189" name="n_3mainValue【橋りょう・トンネル】&#10;有形固定資産減価償却率"/>
        <xdr:cNvSpPr txBox="1"/>
      </xdr:nvSpPr>
      <xdr:spPr>
        <a:xfrm>
          <a:off x="18167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63367</xdr:rowOff>
    </xdr:from>
    <xdr:to>
      <xdr:col>55</xdr:col>
      <xdr:colOff>50800</xdr:colOff>
      <xdr:row>64</xdr:row>
      <xdr:rowOff>164967</xdr:rowOff>
    </xdr:to>
    <xdr:sp macro="" textlink="">
      <xdr:nvSpPr>
        <xdr:cNvPr id="230" name="楕円 229"/>
        <xdr:cNvSpPr/>
      </xdr:nvSpPr>
      <xdr:spPr>
        <a:xfrm>
          <a:off x="10426700" y="11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149744</xdr:rowOff>
    </xdr:from>
    <xdr:ext cx="534377" cy="259045"/>
    <xdr:sp macro="" textlink="">
      <xdr:nvSpPr>
        <xdr:cNvPr id="231" name="【橋りょう・トンネル】&#10;一人当たり有形固定資産（償却資産）額該当値テキスト"/>
        <xdr:cNvSpPr txBox="1"/>
      </xdr:nvSpPr>
      <xdr:spPr>
        <a:xfrm>
          <a:off x="10515600" y="109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64859</xdr:rowOff>
    </xdr:from>
    <xdr:to>
      <xdr:col>50</xdr:col>
      <xdr:colOff>165100</xdr:colOff>
      <xdr:row>64</xdr:row>
      <xdr:rowOff>166459</xdr:rowOff>
    </xdr:to>
    <xdr:sp macro="" textlink="">
      <xdr:nvSpPr>
        <xdr:cNvPr id="232" name="楕円 231"/>
        <xdr:cNvSpPr/>
      </xdr:nvSpPr>
      <xdr:spPr>
        <a:xfrm>
          <a:off x="9588500" y="11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114167</xdr:rowOff>
    </xdr:from>
    <xdr:to>
      <xdr:col>55</xdr:col>
      <xdr:colOff>0</xdr:colOff>
      <xdr:row>64</xdr:row>
      <xdr:rowOff>115659</xdr:rowOff>
    </xdr:to>
    <xdr:cxnSp macro="">
      <xdr:nvCxnSpPr>
        <xdr:cNvPr id="233" name="直線コネクタ 232"/>
        <xdr:cNvCxnSpPr/>
      </xdr:nvCxnSpPr>
      <xdr:spPr>
        <a:xfrm flipV="1">
          <a:off x="9639300" y="11086967"/>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65833</xdr:rowOff>
    </xdr:from>
    <xdr:to>
      <xdr:col>46</xdr:col>
      <xdr:colOff>38100</xdr:colOff>
      <xdr:row>64</xdr:row>
      <xdr:rowOff>167433</xdr:rowOff>
    </xdr:to>
    <xdr:sp macro="" textlink="">
      <xdr:nvSpPr>
        <xdr:cNvPr id="234" name="楕円 233"/>
        <xdr:cNvSpPr/>
      </xdr:nvSpPr>
      <xdr:spPr>
        <a:xfrm>
          <a:off x="8699500" y="110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115659</xdr:rowOff>
    </xdr:from>
    <xdr:to>
      <xdr:col>50</xdr:col>
      <xdr:colOff>114300</xdr:colOff>
      <xdr:row>64</xdr:row>
      <xdr:rowOff>116633</xdr:rowOff>
    </xdr:to>
    <xdr:cxnSp macro="">
      <xdr:nvCxnSpPr>
        <xdr:cNvPr id="235" name="直線コネクタ 234"/>
        <xdr:cNvCxnSpPr/>
      </xdr:nvCxnSpPr>
      <xdr:spPr>
        <a:xfrm flipV="1">
          <a:off x="8750300" y="11088459"/>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67373</xdr:rowOff>
    </xdr:from>
    <xdr:to>
      <xdr:col>41</xdr:col>
      <xdr:colOff>101600</xdr:colOff>
      <xdr:row>64</xdr:row>
      <xdr:rowOff>168973</xdr:rowOff>
    </xdr:to>
    <xdr:sp macro="" textlink="">
      <xdr:nvSpPr>
        <xdr:cNvPr id="236" name="楕円 235"/>
        <xdr:cNvSpPr/>
      </xdr:nvSpPr>
      <xdr:spPr>
        <a:xfrm>
          <a:off x="7810500" y="110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116633</xdr:rowOff>
    </xdr:from>
    <xdr:to>
      <xdr:col>45</xdr:col>
      <xdr:colOff>177800</xdr:colOff>
      <xdr:row>64</xdr:row>
      <xdr:rowOff>118173</xdr:rowOff>
    </xdr:to>
    <xdr:cxnSp macro="">
      <xdr:nvCxnSpPr>
        <xdr:cNvPr id="237" name="直線コネクタ 236"/>
        <xdr:cNvCxnSpPr/>
      </xdr:nvCxnSpPr>
      <xdr:spPr>
        <a:xfrm flipV="1">
          <a:off x="7861300" y="11089433"/>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157586</xdr:rowOff>
    </xdr:from>
    <xdr:ext cx="534377" cy="259045"/>
    <xdr:sp macro="" textlink="">
      <xdr:nvSpPr>
        <xdr:cNvPr id="241" name="n_1mainValue【橋りょう・トンネル】&#10;一人当たり有形固定資産（償却資産）額"/>
        <xdr:cNvSpPr txBox="1"/>
      </xdr:nvSpPr>
      <xdr:spPr>
        <a:xfrm>
          <a:off x="9359411" y="111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158560</xdr:rowOff>
    </xdr:from>
    <xdr:ext cx="534377" cy="259045"/>
    <xdr:sp macro="" textlink="">
      <xdr:nvSpPr>
        <xdr:cNvPr id="242" name="n_2mainValue【橋りょう・トンネル】&#10;一人当たり有形固定資産（償却資産）額"/>
        <xdr:cNvSpPr txBox="1"/>
      </xdr:nvSpPr>
      <xdr:spPr>
        <a:xfrm>
          <a:off x="8483111" y="111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160100</xdr:rowOff>
    </xdr:from>
    <xdr:ext cx="534377" cy="259045"/>
    <xdr:sp macro="" textlink="">
      <xdr:nvSpPr>
        <xdr:cNvPr id="243" name="n_3mainValue【橋りょう・トンネル】&#10;一人当たり有形固定資産（償却資産）額"/>
        <xdr:cNvSpPr txBox="1"/>
      </xdr:nvSpPr>
      <xdr:spPr>
        <a:xfrm>
          <a:off x="7594111" y="111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1" name="楕円 280"/>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82" name="【公営住宅】&#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283" name="楕円 282"/>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108965</xdr:rowOff>
    </xdr:to>
    <xdr:cxnSp macro="">
      <xdr:nvCxnSpPr>
        <xdr:cNvPr id="284" name="直線コネクタ 283"/>
        <xdr:cNvCxnSpPr/>
      </xdr:nvCxnSpPr>
      <xdr:spPr>
        <a:xfrm flipV="1">
          <a:off x="3797300" y="14142720"/>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85598</xdr:rowOff>
    </xdr:from>
    <xdr:to>
      <xdr:col>15</xdr:col>
      <xdr:colOff>101600</xdr:colOff>
      <xdr:row>83</xdr:row>
      <xdr:rowOff>15748</xdr:rowOff>
    </xdr:to>
    <xdr:sp macro="" textlink="">
      <xdr:nvSpPr>
        <xdr:cNvPr id="285" name="楕円 284"/>
        <xdr:cNvSpPr/>
      </xdr:nvSpPr>
      <xdr:spPr>
        <a:xfrm>
          <a:off x="2857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136398</xdr:rowOff>
    </xdr:to>
    <xdr:cxnSp macro="">
      <xdr:nvCxnSpPr>
        <xdr:cNvPr id="286" name="直線コネクタ 285"/>
        <xdr:cNvCxnSpPr/>
      </xdr:nvCxnSpPr>
      <xdr:spPr>
        <a:xfrm flipV="1">
          <a:off x="2908300" y="141678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287" name="楕円 286"/>
        <xdr:cNvSpPr/>
      </xdr:nvSpPr>
      <xdr:spPr>
        <a:xfrm>
          <a:off x="196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83</xdr:row>
      <xdr:rowOff>22098</xdr:rowOff>
    </xdr:to>
    <xdr:cxnSp macro="">
      <xdr:nvCxnSpPr>
        <xdr:cNvPr id="288" name="直線コネクタ 287"/>
        <xdr:cNvCxnSpPr/>
      </xdr:nvCxnSpPr>
      <xdr:spPr>
        <a:xfrm flipV="1">
          <a:off x="2019300" y="141952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90" name="n_2ave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91"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292" name="n_1mainValue【公営住宅】&#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6875</xdr:rowOff>
    </xdr:from>
    <xdr:ext cx="405111" cy="259045"/>
    <xdr:sp macro="" textlink="">
      <xdr:nvSpPr>
        <xdr:cNvPr id="293" name="n_2mainValue【公営住宅】&#10;有形固定資産減価償却率"/>
        <xdr:cNvSpPr txBox="1"/>
      </xdr:nvSpPr>
      <xdr:spPr>
        <a:xfrm>
          <a:off x="2705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294" name="n_3mainValue【公営住宅】&#10;有形固定資産減価償却率"/>
        <xdr:cNvSpPr txBox="1"/>
      </xdr:nvSpPr>
      <xdr:spPr>
        <a:xfrm>
          <a:off x="1816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323"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145414</xdr:rowOff>
    </xdr:from>
    <xdr:to>
      <xdr:col>55</xdr:col>
      <xdr:colOff>50800</xdr:colOff>
      <xdr:row>79</xdr:row>
      <xdr:rowOff>75564</xdr:rowOff>
    </xdr:to>
    <xdr:sp macro="" textlink="">
      <xdr:nvSpPr>
        <xdr:cNvPr id="333" name="楕円 332"/>
        <xdr:cNvSpPr/>
      </xdr:nvSpPr>
      <xdr:spPr>
        <a:xfrm>
          <a:off x="10426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98441</xdr:rowOff>
    </xdr:from>
    <xdr:ext cx="534377" cy="259045"/>
    <xdr:sp macro="" textlink="">
      <xdr:nvSpPr>
        <xdr:cNvPr id="334" name="【公営住宅】&#10;一人当たり面積該当値テキスト"/>
        <xdr:cNvSpPr txBox="1"/>
      </xdr:nvSpPr>
      <xdr:spPr>
        <a:xfrm>
          <a:off x="10515600" y="13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171171</xdr:rowOff>
    </xdr:from>
    <xdr:to>
      <xdr:col>50</xdr:col>
      <xdr:colOff>165100</xdr:colOff>
      <xdr:row>79</xdr:row>
      <xdr:rowOff>101321</xdr:rowOff>
    </xdr:to>
    <xdr:sp macro="" textlink="">
      <xdr:nvSpPr>
        <xdr:cNvPr id="335" name="楕円 334"/>
        <xdr:cNvSpPr/>
      </xdr:nvSpPr>
      <xdr:spPr>
        <a:xfrm>
          <a:off x="9588500" y="13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24764</xdr:rowOff>
    </xdr:from>
    <xdr:to>
      <xdr:col>55</xdr:col>
      <xdr:colOff>0</xdr:colOff>
      <xdr:row>79</xdr:row>
      <xdr:rowOff>50521</xdr:rowOff>
    </xdr:to>
    <xdr:cxnSp macro="">
      <xdr:nvCxnSpPr>
        <xdr:cNvPr id="336" name="直線コネクタ 335"/>
        <xdr:cNvCxnSpPr/>
      </xdr:nvCxnSpPr>
      <xdr:spPr>
        <a:xfrm flipV="1">
          <a:off x="9639300" y="13569314"/>
          <a:ext cx="8382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38506</xdr:rowOff>
    </xdr:from>
    <xdr:to>
      <xdr:col>46</xdr:col>
      <xdr:colOff>38100</xdr:colOff>
      <xdr:row>85</xdr:row>
      <xdr:rowOff>140106</xdr:rowOff>
    </xdr:to>
    <xdr:sp macro="" textlink="">
      <xdr:nvSpPr>
        <xdr:cNvPr id="337" name="楕円 336"/>
        <xdr:cNvSpPr/>
      </xdr:nvSpPr>
      <xdr:spPr>
        <a:xfrm>
          <a:off x="8699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50521</xdr:rowOff>
    </xdr:from>
    <xdr:to>
      <xdr:col>50</xdr:col>
      <xdr:colOff>114300</xdr:colOff>
      <xdr:row>85</xdr:row>
      <xdr:rowOff>89306</xdr:rowOff>
    </xdr:to>
    <xdr:cxnSp macro="">
      <xdr:nvCxnSpPr>
        <xdr:cNvPr id="338" name="直線コネクタ 337"/>
        <xdr:cNvCxnSpPr/>
      </xdr:nvCxnSpPr>
      <xdr:spPr>
        <a:xfrm flipV="1">
          <a:off x="8750300" y="13595071"/>
          <a:ext cx="889000" cy="10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44145</xdr:rowOff>
    </xdr:from>
    <xdr:to>
      <xdr:col>41</xdr:col>
      <xdr:colOff>101600</xdr:colOff>
      <xdr:row>85</xdr:row>
      <xdr:rowOff>145745</xdr:rowOff>
    </xdr:to>
    <xdr:sp macro="" textlink="">
      <xdr:nvSpPr>
        <xdr:cNvPr id="339" name="楕円 338"/>
        <xdr:cNvSpPr/>
      </xdr:nvSpPr>
      <xdr:spPr>
        <a:xfrm>
          <a:off x="7810500" y="146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89306</xdr:rowOff>
    </xdr:from>
    <xdr:to>
      <xdr:col>45</xdr:col>
      <xdr:colOff>177800</xdr:colOff>
      <xdr:row>85</xdr:row>
      <xdr:rowOff>94945</xdr:rowOff>
    </xdr:to>
    <xdr:cxnSp macro="">
      <xdr:nvCxnSpPr>
        <xdr:cNvPr id="340" name="直線コネクタ 339"/>
        <xdr:cNvCxnSpPr/>
      </xdr:nvCxnSpPr>
      <xdr:spPr>
        <a:xfrm flipV="1">
          <a:off x="7861300" y="1466255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94</xdr:rowOff>
    </xdr:from>
    <xdr:ext cx="469744" cy="259045"/>
    <xdr:sp macro="" textlink="">
      <xdr:nvSpPr>
        <xdr:cNvPr id="341" name="n_1aveValue【公営住宅】&#10;一人当たり面積"/>
        <xdr:cNvSpPr txBox="1"/>
      </xdr:nvSpPr>
      <xdr:spPr>
        <a:xfrm>
          <a:off x="9391727" y="14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3" name="n_3ave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117848</xdr:rowOff>
    </xdr:from>
    <xdr:ext cx="534377" cy="259045"/>
    <xdr:sp macro="" textlink="">
      <xdr:nvSpPr>
        <xdr:cNvPr id="344" name="n_1mainValue【公営住宅】&#10;一人当たり面積"/>
        <xdr:cNvSpPr txBox="1"/>
      </xdr:nvSpPr>
      <xdr:spPr>
        <a:xfrm>
          <a:off x="9359411"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156633</xdr:rowOff>
    </xdr:from>
    <xdr:ext cx="469744" cy="259045"/>
    <xdr:sp macro="" textlink="">
      <xdr:nvSpPr>
        <xdr:cNvPr id="345" name="n_2mainValue【公営住宅】&#10;一人当たり面積"/>
        <xdr:cNvSpPr txBox="1"/>
      </xdr:nvSpPr>
      <xdr:spPr>
        <a:xfrm>
          <a:off x="8515427" y="143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162272</xdr:rowOff>
    </xdr:from>
    <xdr:ext cx="469744" cy="259045"/>
    <xdr:sp macro="" textlink="">
      <xdr:nvSpPr>
        <xdr:cNvPr id="346" name="n_3mainValue【公営住宅】&#10;一人当たり面積"/>
        <xdr:cNvSpPr txBox="1"/>
      </xdr:nvSpPr>
      <xdr:spPr>
        <a:xfrm>
          <a:off x="7626427" y="1439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7" name="テキスト ボックス 35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9" name="テキスト ボックス 35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9" name="テキスト ボックス 36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107</xdr:row>
      <xdr:rowOff>143148</xdr:rowOff>
    </xdr:to>
    <xdr:cxnSp macro="">
      <xdr:nvCxnSpPr>
        <xdr:cNvPr id="373" name="直線コネクタ 372"/>
        <xdr:cNvCxnSpPr/>
      </xdr:nvCxnSpPr>
      <xdr:spPr>
        <a:xfrm flipV="1">
          <a:off x="4634865" y="17309374"/>
          <a:ext cx="0" cy="11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146975</xdr:rowOff>
    </xdr:from>
    <xdr:ext cx="405111" cy="259045"/>
    <xdr:sp macro="" textlink="">
      <xdr:nvSpPr>
        <xdr:cNvPr id="374" name="【港湾・漁港】&#10;有形固定資産減価償却率最小値テキスト"/>
        <xdr:cNvSpPr txBox="1"/>
      </xdr:nvSpPr>
      <xdr:spPr>
        <a:xfrm>
          <a:off x="4673600" y="1849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143148</xdr:rowOff>
    </xdr:from>
    <xdr:to>
      <xdr:col>24</xdr:col>
      <xdr:colOff>152400</xdr:colOff>
      <xdr:row>107</xdr:row>
      <xdr:rowOff>143148</xdr:rowOff>
    </xdr:to>
    <xdr:cxnSp macro="">
      <xdr:nvCxnSpPr>
        <xdr:cNvPr id="375" name="直線コネクタ 374"/>
        <xdr:cNvCxnSpPr/>
      </xdr:nvCxnSpPr>
      <xdr:spPr>
        <a:xfrm>
          <a:off x="4546600" y="1848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76"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77" name="直線コネクタ 376"/>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40113</xdr:rowOff>
    </xdr:from>
    <xdr:ext cx="405111" cy="259045"/>
    <xdr:sp macro="" textlink="">
      <xdr:nvSpPr>
        <xdr:cNvPr id="378" name="【港湾・漁港】&#10;有形固定資産減価償却率平均値テキスト"/>
        <xdr:cNvSpPr txBox="1"/>
      </xdr:nvSpPr>
      <xdr:spPr>
        <a:xfrm>
          <a:off x="4673600" y="1787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79" name="フローチャート: 判断 378"/>
        <xdr:cNvSpPr/>
      </xdr:nvSpPr>
      <xdr:spPr>
        <a:xfrm>
          <a:off x="4584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7438</xdr:rowOff>
    </xdr:from>
    <xdr:to>
      <xdr:col>20</xdr:col>
      <xdr:colOff>38100</xdr:colOff>
      <xdr:row>105</xdr:row>
      <xdr:rowOff>109038</xdr:rowOff>
    </xdr:to>
    <xdr:sp macro="" textlink="">
      <xdr:nvSpPr>
        <xdr:cNvPr id="380" name="フローチャート: 判断 379"/>
        <xdr:cNvSpPr/>
      </xdr:nvSpPr>
      <xdr:spPr>
        <a:xfrm>
          <a:off x="3746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81" name="フローチャート: 判断 380"/>
        <xdr:cNvSpPr/>
      </xdr:nvSpPr>
      <xdr:spPr>
        <a:xfrm>
          <a:off x="2857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82" name="フローチャート: 判断 381"/>
        <xdr:cNvSpPr/>
      </xdr:nvSpPr>
      <xdr:spPr>
        <a:xfrm>
          <a:off x="1968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388" name="楕円 387"/>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168927</xdr:rowOff>
    </xdr:from>
    <xdr:ext cx="405111" cy="259045"/>
    <xdr:sp macro="" textlink="">
      <xdr:nvSpPr>
        <xdr:cNvPr id="389" name="【港湾・漁港】&#10;有形固定資産減価償却率該当値テキスト"/>
        <xdr:cNvSpPr txBox="1"/>
      </xdr:nvSpPr>
      <xdr:spPr>
        <a:xfrm>
          <a:off x="46736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160927</xdr:rowOff>
    </xdr:from>
    <xdr:to>
      <xdr:col>20</xdr:col>
      <xdr:colOff>38100</xdr:colOff>
      <xdr:row>108</xdr:row>
      <xdr:rowOff>91077</xdr:rowOff>
    </xdr:to>
    <xdr:sp macro="" textlink="">
      <xdr:nvSpPr>
        <xdr:cNvPr id="390" name="楕円 389"/>
        <xdr:cNvSpPr/>
      </xdr:nvSpPr>
      <xdr:spPr>
        <a:xfrm>
          <a:off x="3746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40277</xdr:rowOff>
    </xdr:to>
    <xdr:cxnSp macro="">
      <xdr:nvCxnSpPr>
        <xdr:cNvPr id="391" name="直線コネクタ 390"/>
        <xdr:cNvCxnSpPr/>
      </xdr:nvCxnSpPr>
      <xdr:spPr>
        <a:xfrm flipV="1">
          <a:off x="3797300" y="184785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392" name="楕円 391"/>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40277</xdr:rowOff>
    </xdr:from>
    <xdr:to>
      <xdr:col>19</xdr:col>
      <xdr:colOff>177800</xdr:colOff>
      <xdr:row>108</xdr:row>
      <xdr:rowOff>118655</xdr:rowOff>
    </xdr:to>
    <xdr:cxnSp macro="">
      <xdr:nvCxnSpPr>
        <xdr:cNvPr id="393" name="直線コネクタ 392"/>
        <xdr:cNvCxnSpPr/>
      </xdr:nvCxnSpPr>
      <xdr:spPr>
        <a:xfrm flipV="1">
          <a:off x="2908300" y="1855687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xdr:rowOff>
    </xdr:from>
    <xdr:to>
      <xdr:col>10</xdr:col>
      <xdr:colOff>165100</xdr:colOff>
      <xdr:row>100</xdr:row>
      <xdr:rowOff>113937</xdr:rowOff>
    </xdr:to>
    <xdr:sp macro="" textlink="">
      <xdr:nvSpPr>
        <xdr:cNvPr id="394" name="楕円 393"/>
        <xdr:cNvSpPr/>
      </xdr:nvSpPr>
      <xdr:spPr>
        <a:xfrm>
          <a:off x="1968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63137</xdr:rowOff>
    </xdr:from>
    <xdr:to>
      <xdr:col>15</xdr:col>
      <xdr:colOff>50800</xdr:colOff>
      <xdr:row>108</xdr:row>
      <xdr:rowOff>118655</xdr:rowOff>
    </xdr:to>
    <xdr:cxnSp macro="">
      <xdr:nvCxnSpPr>
        <xdr:cNvPr id="395" name="直線コネクタ 394"/>
        <xdr:cNvCxnSpPr/>
      </xdr:nvCxnSpPr>
      <xdr:spPr>
        <a:xfrm>
          <a:off x="2019300" y="17208137"/>
          <a:ext cx="889000" cy="14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125565</xdr:rowOff>
    </xdr:from>
    <xdr:ext cx="405111" cy="259045"/>
    <xdr:sp macro="" textlink="">
      <xdr:nvSpPr>
        <xdr:cNvPr id="396" name="n_1aveValue【港湾・漁港】&#10;有形固定資産減価償却率"/>
        <xdr:cNvSpPr txBox="1"/>
      </xdr:nvSpPr>
      <xdr:spPr>
        <a:xfrm>
          <a:off x="3582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168020</xdr:rowOff>
    </xdr:from>
    <xdr:ext cx="405111" cy="259045"/>
    <xdr:sp macro="" textlink="">
      <xdr:nvSpPr>
        <xdr:cNvPr id="397" name="n_2aveValue【港湾・漁港】&#10;有形固定資産減価償却率"/>
        <xdr:cNvSpPr txBox="1"/>
      </xdr:nvSpPr>
      <xdr:spPr>
        <a:xfrm>
          <a:off x="2705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398" name="n_3aveValue【港湾・漁港】&#10;有形固定資産減価償却率"/>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82204</xdr:rowOff>
    </xdr:from>
    <xdr:ext cx="405111" cy="259045"/>
    <xdr:sp macro="" textlink="">
      <xdr:nvSpPr>
        <xdr:cNvPr id="399" name="n_1mainValue【港湾・漁港】&#10;有形固定資産減価償却率"/>
        <xdr:cNvSpPr txBox="1"/>
      </xdr:nvSpPr>
      <xdr:spPr>
        <a:xfrm>
          <a:off x="3582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160582</xdr:rowOff>
    </xdr:from>
    <xdr:ext cx="405111" cy="259045"/>
    <xdr:sp macro="" textlink="">
      <xdr:nvSpPr>
        <xdr:cNvPr id="400" name="n_2mainValue【港湾・漁港】&#10;有形固定資産減価償却率"/>
        <xdr:cNvSpPr txBox="1"/>
      </xdr:nvSpPr>
      <xdr:spPr>
        <a:xfrm>
          <a:off x="2705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130464</xdr:rowOff>
    </xdr:from>
    <xdr:ext cx="405111" cy="259045"/>
    <xdr:sp macro="" textlink="">
      <xdr:nvSpPr>
        <xdr:cNvPr id="401" name="n_3mainValue【港湾・漁港】&#10;有形固定資産減価償却率"/>
        <xdr:cNvSpPr txBox="1"/>
      </xdr:nvSpPr>
      <xdr:spPr>
        <a:xfrm>
          <a:off x="1816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3" name="テキスト ボックス 41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5" name="テキスト ボックス 41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7" name="テキスト ボックス 41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9" name="テキスト ボックス 418"/>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21" name="テキスト ボックス 42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89773</xdr:rowOff>
    </xdr:from>
    <xdr:to>
      <xdr:col>54</xdr:col>
      <xdr:colOff>189865</xdr:colOff>
      <xdr:row>108</xdr:row>
      <xdr:rowOff>150582</xdr:rowOff>
    </xdr:to>
    <xdr:cxnSp macro="">
      <xdr:nvCxnSpPr>
        <xdr:cNvPr id="425" name="直線コネクタ 424"/>
        <xdr:cNvCxnSpPr/>
      </xdr:nvCxnSpPr>
      <xdr:spPr>
        <a:xfrm flipV="1">
          <a:off x="10476865" y="17234773"/>
          <a:ext cx="0" cy="1432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154409</xdr:rowOff>
    </xdr:from>
    <xdr:ext cx="469744" cy="259045"/>
    <xdr:sp macro="" textlink="">
      <xdr:nvSpPr>
        <xdr:cNvPr id="426" name="【港湾・漁港】&#10;一人当たり有形固定資産（償却資産）額最小値テキスト"/>
        <xdr:cNvSpPr txBox="1"/>
      </xdr:nvSpPr>
      <xdr:spPr>
        <a:xfrm>
          <a:off x="10515600" y="18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150582</xdr:rowOff>
    </xdr:from>
    <xdr:to>
      <xdr:col>55</xdr:col>
      <xdr:colOff>88900</xdr:colOff>
      <xdr:row>108</xdr:row>
      <xdr:rowOff>150582</xdr:rowOff>
    </xdr:to>
    <xdr:cxnSp macro="">
      <xdr:nvCxnSpPr>
        <xdr:cNvPr id="427" name="直線コネクタ 426"/>
        <xdr:cNvCxnSpPr/>
      </xdr:nvCxnSpPr>
      <xdr:spPr>
        <a:xfrm>
          <a:off x="10388600" y="1866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36450</xdr:rowOff>
    </xdr:from>
    <xdr:ext cx="690189" cy="259045"/>
    <xdr:sp macro="" textlink="">
      <xdr:nvSpPr>
        <xdr:cNvPr id="428" name="【港湾・漁港】&#10;一人当たり有形固定資産（償却資産）額最大値テキスト"/>
        <xdr:cNvSpPr txBox="1"/>
      </xdr:nvSpPr>
      <xdr:spPr>
        <a:xfrm>
          <a:off x="10515600" y="17010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89773</xdr:rowOff>
    </xdr:from>
    <xdr:to>
      <xdr:col>55</xdr:col>
      <xdr:colOff>88900</xdr:colOff>
      <xdr:row>100</xdr:row>
      <xdr:rowOff>89773</xdr:rowOff>
    </xdr:to>
    <xdr:cxnSp macro="">
      <xdr:nvCxnSpPr>
        <xdr:cNvPr id="429" name="直線コネクタ 428"/>
        <xdr:cNvCxnSpPr/>
      </xdr:nvCxnSpPr>
      <xdr:spPr>
        <a:xfrm>
          <a:off x="10388600" y="172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101551</xdr:rowOff>
    </xdr:from>
    <xdr:ext cx="599010" cy="259045"/>
    <xdr:sp macro="" textlink="">
      <xdr:nvSpPr>
        <xdr:cNvPr id="430" name="【港湾・漁港】&#10;一人当たり有形固定資産（償却資産）額平均値テキスト"/>
        <xdr:cNvSpPr txBox="1"/>
      </xdr:nvSpPr>
      <xdr:spPr>
        <a:xfrm>
          <a:off x="10515600" y="17932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78674</xdr:rowOff>
    </xdr:from>
    <xdr:to>
      <xdr:col>55</xdr:col>
      <xdr:colOff>50800</xdr:colOff>
      <xdr:row>106</xdr:row>
      <xdr:rowOff>8824</xdr:rowOff>
    </xdr:to>
    <xdr:sp macro="" textlink="">
      <xdr:nvSpPr>
        <xdr:cNvPr id="431" name="フローチャート: 判断 430"/>
        <xdr:cNvSpPr/>
      </xdr:nvSpPr>
      <xdr:spPr>
        <a:xfrm>
          <a:off x="104267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106274</xdr:rowOff>
    </xdr:from>
    <xdr:to>
      <xdr:col>50</xdr:col>
      <xdr:colOff>165100</xdr:colOff>
      <xdr:row>106</xdr:row>
      <xdr:rowOff>36424</xdr:rowOff>
    </xdr:to>
    <xdr:sp macro="" textlink="">
      <xdr:nvSpPr>
        <xdr:cNvPr id="432" name="フローチャート: 判断 431"/>
        <xdr:cNvSpPr/>
      </xdr:nvSpPr>
      <xdr:spPr>
        <a:xfrm>
          <a:off x="9588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120593</xdr:rowOff>
    </xdr:from>
    <xdr:to>
      <xdr:col>46</xdr:col>
      <xdr:colOff>38100</xdr:colOff>
      <xdr:row>106</xdr:row>
      <xdr:rowOff>50743</xdr:rowOff>
    </xdr:to>
    <xdr:sp macro="" textlink="">
      <xdr:nvSpPr>
        <xdr:cNvPr id="433" name="フローチャート: 判断 432"/>
        <xdr:cNvSpPr/>
      </xdr:nvSpPr>
      <xdr:spPr>
        <a:xfrm>
          <a:off x="8699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11235</xdr:rowOff>
    </xdr:from>
    <xdr:to>
      <xdr:col>41</xdr:col>
      <xdr:colOff>101600</xdr:colOff>
      <xdr:row>106</xdr:row>
      <xdr:rowOff>112835</xdr:rowOff>
    </xdr:to>
    <xdr:sp macro="" textlink="">
      <xdr:nvSpPr>
        <xdr:cNvPr id="434" name="フローチャート: 判断 433"/>
        <xdr:cNvSpPr/>
      </xdr:nvSpPr>
      <xdr:spPr>
        <a:xfrm>
          <a:off x="7810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99782</xdr:rowOff>
    </xdr:from>
    <xdr:to>
      <xdr:col>55</xdr:col>
      <xdr:colOff>50800</xdr:colOff>
      <xdr:row>109</xdr:row>
      <xdr:rowOff>29932</xdr:rowOff>
    </xdr:to>
    <xdr:sp macro="" textlink="">
      <xdr:nvSpPr>
        <xdr:cNvPr id="440" name="楕円 439"/>
        <xdr:cNvSpPr/>
      </xdr:nvSpPr>
      <xdr:spPr>
        <a:xfrm>
          <a:off x="10426700" y="18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14709</xdr:rowOff>
    </xdr:from>
    <xdr:ext cx="469744" cy="259045"/>
    <xdr:sp macro="" textlink="">
      <xdr:nvSpPr>
        <xdr:cNvPr id="441" name="【港湾・漁港】&#10;一人当たり有形固定資産（償却資産）額該当値テキスト"/>
        <xdr:cNvSpPr txBox="1"/>
      </xdr:nvSpPr>
      <xdr:spPr>
        <a:xfrm>
          <a:off x="10515600" y="1853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99817</xdr:rowOff>
    </xdr:from>
    <xdr:to>
      <xdr:col>50</xdr:col>
      <xdr:colOff>165100</xdr:colOff>
      <xdr:row>109</xdr:row>
      <xdr:rowOff>29967</xdr:rowOff>
    </xdr:to>
    <xdr:sp macro="" textlink="">
      <xdr:nvSpPr>
        <xdr:cNvPr id="442" name="楕円 441"/>
        <xdr:cNvSpPr/>
      </xdr:nvSpPr>
      <xdr:spPr>
        <a:xfrm>
          <a:off x="9588500" y="186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150582</xdr:rowOff>
    </xdr:from>
    <xdr:to>
      <xdr:col>55</xdr:col>
      <xdr:colOff>0</xdr:colOff>
      <xdr:row>108</xdr:row>
      <xdr:rowOff>150617</xdr:rowOff>
    </xdr:to>
    <xdr:cxnSp macro="">
      <xdr:nvCxnSpPr>
        <xdr:cNvPr id="443" name="直線コネクタ 442"/>
        <xdr:cNvCxnSpPr/>
      </xdr:nvCxnSpPr>
      <xdr:spPr>
        <a:xfrm flipV="1">
          <a:off x="9639300" y="18667182"/>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99857</xdr:rowOff>
    </xdr:from>
    <xdr:to>
      <xdr:col>46</xdr:col>
      <xdr:colOff>38100</xdr:colOff>
      <xdr:row>109</xdr:row>
      <xdr:rowOff>30007</xdr:rowOff>
    </xdr:to>
    <xdr:sp macro="" textlink="">
      <xdr:nvSpPr>
        <xdr:cNvPr id="444" name="楕円 443"/>
        <xdr:cNvSpPr/>
      </xdr:nvSpPr>
      <xdr:spPr>
        <a:xfrm>
          <a:off x="8699500" y="186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150617</xdr:rowOff>
    </xdr:from>
    <xdr:to>
      <xdr:col>50</xdr:col>
      <xdr:colOff>114300</xdr:colOff>
      <xdr:row>108</xdr:row>
      <xdr:rowOff>150657</xdr:rowOff>
    </xdr:to>
    <xdr:cxnSp macro="">
      <xdr:nvCxnSpPr>
        <xdr:cNvPr id="445" name="直線コネクタ 444"/>
        <xdr:cNvCxnSpPr/>
      </xdr:nvCxnSpPr>
      <xdr:spPr>
        <a:xfrm flipV="1">
          <a:off x="8750300" y="18667217"/>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100904</xdr:rowOff>
    </xdr:from>
    <xdr:to>
      <xdr:col>41</xdr:col>
      <xdr:colOff>101600</xdr:colOff>
      <xdr:row>109</xdr:row>
      <xdr:rowOff>31054</xdr:rowOff>
    </xdr:to>
    <xdr:sp macro="" textlink="">
      <xdr:nvSpPr>
        <xdr:cNvPr id="446" name="楕円 445"/>
        <xdr:cNvSpPr/>
      </xdr:nvSpPr>
      <xdr:spPr>
        <a:xfrm>
          <a:off x="7810500" y="186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150657</xdr:rowOff>
    </xdr:from>
    <xdr:to>
      <xdr:col>45</xdr:col>
      <xdr:colOff>177800</xdr:colOff>
      <xdr:row>108</xdr:row>
      <xdr:rowOff>151704</xdr:rowOff>
    </xdr:to>
    <xdr:cxnSp macro="">
      <xdr:nvCxnSpPr>
        <xdr:cNvPr id="447" name="直線コネクタ 446"/>
        <xdr:cNvCxnSpPr/>
      </xdr:nvCxnSpPr>
      <xdr:spPr>
        <a:xfrm flipV="1">
          <a:off x="7861300" y="18667257"/>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52951</xdr:rowOff>
    </xdr:from>
    <xdr:ext cx="599010" cy="259045"/>
    <xdr:sp macro="" textlink="">
      <xdr:nvSpPr>
        <xdr:cNvPr id="448" name="n_1aveValue【港湾・漁港】&#10;一人当たり有形固定資産（償却資産）額"/>
        <xdr:cNvSpPr txBox="1"/>
      </xdr:nvSpPr>
      <xdr:spPr>
        <a:xfrm>
          <a:off x="9327095" y="178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67270</xdr:rowOff>
    </xdr:from>
    <xdr:ext cx="599010" cy="259045"/>
    <xdr:sp macro="" textlink="">
      <xdr:nvSpPr>
        <xdr:cNvPr id="449" name="n_2aveValue【港湾・漁港】&#10;一人当たり有形固定資産（償却資産）額"/>
        <xdr:cNvSpPr txBox="1"/>
      </xdr:nvSpPr>
      <xdr:spPr>
        <a:xfrm>
          <a:off x="8450795" y="17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129362</xdr:rowOff>
    </xdr:from>
    <xdr:ext cx="599010" cy="259045"/>
    <xdr:sp macro="" textlink="">
      <xdr:nvSpPr>
        <xdr:cNvPr id="450" name="n_3aveValue【港湾・漁港】&#10;一人当たり有形固定資産（償却資産）額"/>
        <xdr:cNvSpPr txBox="1"/>
      </xdr:nvSpPr>
      <xdr:spPr>
        <a:xfrm>
          <a:off x="7561795" y="179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21094</xdr:rowOff>
    </xdr:from>
    <xdr:ext cx="469744" cy="259045"/>
    <xdr:sp macro="" textlink="">
      <xdr:nvSpPr>
        <xdr:cNvPr id="451" name="n_1mainValue【港湾・漁港】&#10;一人当たり有形固定資産（償却資産）額"/>
        <xdr:cNvSpPr txBox="1"/>
      </xdr:nvSpPr>
      <xdr:spPr>
        <a:xfrm>
          <a:off x="9391728" y="1870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21134</xdr:rowOff>
    </xdr:from>
    <xdr:ext cx="469744" cy="259045"/>
    <xdr:sp macro="" textlink="">
      <xdr:nvSpPr>
        <xdr:cNvPr id="452" name="n_2mainValue【港湾・漁港】&#10;一人当たり有形固定資産（償却資産）額"/>
        <xdr:cNvSpPr txBox="1"/>
      </xdr:nvSpPr>
      <xdr:spPr>
        <a:xfrm>
          <a:off x="8515428" y="1870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22181</xdr:rowOff>
    </xdr:from>
    <xdr:ext cx="378565" cy="259045"/>
    <xdr:sp macro="" textlink="">
      <xdr:nvSpPr>
        <xdr:cNvPr id="453" name="n_3mainValue【港湾・漁港】&#10;一人当たり有形固定資産（償却資産）額"/>
        <xdr:cNvSpPr txBox="1"/>
      </xdr:nvSpPr>
      <xdr:spPr>
        <a:xfrm>
          <a:off x="7672017" y="1871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478" name="直線コネクタ 477"/>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479"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480" name="直線コネクタ 479"/>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81"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82" name="直線コネクタ 48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483"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84" name="フローチャート: 判断 483"/>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485" name="フローチャート: 判断 484"/>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86" name="フローチャート: 判断 48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87" name="フローチャート: 判断 486"/>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29210</xdr:rowOff>
    </xdr:from>
    <xdr:to>
      <xdr:col>85</xdr:col>
      <xdr:colOff>177800</xdr:colOff>
      <xdr:row>33</xdr:row>
      <xdr:rowOff>130810</xdr:rowOff>
    </xdr:to>
    <xdr:sp macro="" textlink="">
      <xdr:nvSpPr>
        <xdr:cNvPr id="493" name="楕円 492"/>
        <xdr:cNvSpPr/>
      </xdr:nvSpPr>
      <xdr:spPr>
        <a:xfrm>
          <a:off x="16268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151782</xdr:rowOff>
    </xdr:from>
    <xdr:ext cx="405111" cy="259045"/>
    <xdr:sp macro="" textlink="">
      <xdr:nvSpPr>
        <xdr:cNvPr id="494" name="【認定こども園・幼稚園・保育所】&#10;有形固定資産減価償却率該当値テキスト"/>
        <xdr:cNvSpPr txBox="1"/>
      </xdr:nvSpPr>
      <xdr:spPr>
        <a:xfrm>
          <a:off x="163576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27305</xdr:rowOff>
    </xdr:from>
    <xdr:to>
      <xdr:col>81</xdr:col>
      <xdr:colOff>101600</xdr:colOff>
      <xdr:row>33</xdr:row>
      <xdr:rowOff>128905</xdr:rowOff>
    </xdr:to>
    <xdr:sp macro="" textlink="">
      <xdr:nvSpPr>
        <xdr:cNvPr id="495" name="楕円 494"/>
        <xdr:cNvSpPr/>
      </xdr:nvSpPr>
      <xdr:spPr>
        <a:xfrm>
          <a:off x="15430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78105</xdr:rowOff>
    </xdr:from>
    <xdr:to>
      <xdr:col>85</xdr:col>
      <xdr:colOff>127000</xdr:colOff>
      <xdr:row>33</xdr:row>
      <xdr:rowOff>80010</xdr:rowOff>
    </xdr:to>
    <xdr:cxnSp macro="">
      <xdr:nvCxnSpPr>
        <xdr:cNvPr id="496" name="直線コネクタ 495"/>
        <xdr:cNvCxnSpPr/>
      </xdr:nvCxnSpPr>
      <xdr:spPr>
        <a:xfrm>
          <a:off x="15481300" y="57359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xdr:rowOff>
    </xdr:from>
    <xdr:to>
      <xdr:col>76</xdr:col>
      <xdr:colOff>165100</xdr:colOff>
      <xdr:row>33</xdr:row>
      <xdr:rowOff>117475</xdr:rowOff>
    </xdr:to>
    <xdr:sp macro="" textlink="">
      <xdr:nvSpPr>
        <xdr:cNvPr id="497" name="楕円 496"/>
        <xdr:cNvSpPr/>
      </xdr:nvSpPr>
      <xdr:spPr>
        <a:xfrm>
          <a:off x="14541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78105</xdr:rowOff>
    </xdr:to>
    <xdr:cxnSp macro="">
      <xdr:nvCxnSpPr>
        <xdr:cNvPr id="498" name="直線コネクタ 497"/>
        <xdr:cNvCxnSpPr/>
      </xdr:nvCxnSpPr>
      <xdr:spPr>
        <a:xfrm>
          <a:off x="14592300" y="5724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29210</xdr:rowOff>
    </xdr:from>
    <xdr:to>
      <xdr:col>72</xdr:col>
      <xdr:colOff>38100</xdr:colOff>
      <xdr:row>33</xdr:row>
      <xdr:rowOff>130810</xdr:rowOff>
    </xdr:to>
    <xdr:sp macro="" textlink="">
      <xdr:nvSpPr>
        <xdr:cNvPr id="499" name="楕円 498"/>
        <xdr:cNvSpPr/>
      </xdr:nvSpPr>
      <xdr:spPr>
        <a:xfrm>
          <a:off x="13652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66675</xdr:rowOff>
    </xdr:from>
    <xdr:to>
      <xdr:col>76</xdr:col>
      <xdr:colOff>114300</xdr:colOff>
      <xdr:row>33</xdr:row>
      <xdr:rowOff>80010</xdr:rowOff>
    </xdr:to>
    <xdr:cxnSp macro="">
      <xdr:nvCxnSpPr>
        <xdr:cNvPr id="500" name="直線コネクタ 499"/>
        <xdr:cNvCxnSpPr/>
      </xdr:nvCxnSpPr>
      <xdr:spPr>
        <a:xfrm flipV="1">
          <a:off x="13703300" y="57245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501"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02"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03"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145432</xdr:rowOff>
    </xdr:from>
    <xdr:ext cx="405111" cy="259045"/>
    <xdr:sp macro="" textlink="">
      <xdr:nvSpPr>
        <xdr:cNvPr id="504" name="n_1mainValue【認定こども園・幼稚園・保育所】&#10;有形固定資産減価償却率"/>
        <xdr:cNvSpPr txBox="1"/>
      </xdr:nvSpPr>
      <xdr:spPr>
        <a:xfrm>
          <a:off x="1526604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134002</xdr:rowOff>
    </xdr:from>
    <xdr:ext cx="405111" cy="259045"/>
    <xdr:sp macro="" textlink="">
      <xdr:nvSpPr>
        <xdr:cNvPr id="505" name="n_2mainValue【認定こども園・幼稚園・保育所】&#10;有形固定資産減価償却率"/>
        <xdr:cNvSpPr txBox="1"/>
      </xdr:nvSpPr>
      <xdr:spPr>
        <a:xfrm>
          <a:off x="14389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147337</xdr:rowOff>
    </xdr:from>
    <xdr:ext cx="405111" cy="259045"/>
    <xdr:sp macro="" textlink="">
      <xdr:nvSpPr>
        <xdr:cNvPr id="506" name="n_3mainValue【認定こども園・幼稚園・保育所】&#10;有形固定資産減価償却率"/>
        <xdr:cNvSpPr txBox="1"/>
      </xdr:nvSpPr>
      <xdr:spPr>
        <a:xfrm>
          <a:off x="13500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530" name="直線コネクタ 529"/>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531"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532" name="直線コネクタ 531"/>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33"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34" name="直線コネクタ 533"/>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535"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36" name="フローチャート: 判断 535"/>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537" name="フローチャート: 判断 536"/>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538" name="フローチャート: 判断 537"/>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539" name="フローチャート: 判断 538"/>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36830</xdr:rowOff>
    </xdr:from>
    <xdr:to>
      <xdr:col>116</xdr:col>
      <xdr:colOff>114300</xdr:colOff>
      <xdr:row>33</xdr:row>
      <xdr:rowOff>138430</xdr:rowOff>
    </xdr:to>
    <xdr:sp macro="" textlink="">
      <xdr:nvSpPr>
        <xdr:cNvPr id="545" name="楕円 544"/>
        <xdr:cNvSpPr/>
      </xdr:nvSpPr>
      <xdr:spPr>
        <a:xfrm>
          <a:off x="22110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161307</xdr:rowOff>
    </xdr:from>
    <xdr:ext cx="469744" cy="259045"/>
    <xdr:sp macro="" textlink="">
      <xdr:nvSpPr>
        <xdr:cNvPr id="546" name="【認定こども園・幼稚園・保育所】&#10;一人当たり面積該当値テキスト"/>
        <xdr:cNvSpPr txBox="1"/>
      </xdr:nvSpPr>
      <xdr:spPr>
        <a:xfrm>
          <a:off x="221996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66040</xdr:rowOff>
    </xdr:from>
    <xdr:to>
      <xdr:col>112</xdr:col>
      <xdr:colOff>38100</xdr:colOff>
      <xdr:row>33</xdr:row>
      <xdr:rowOff>167640</xdr:rowOff>
    </xdr:to>
    <xdr:sp macro="" textlink="">
      <xdr:nvSpPr>
        <xdr:cNvPr id="547" name="楕円 546"/>
        <xdr:cNvSpPr/>
      </xdr:nvSpPr>
      <xdr:spPr>
        <a:xfrm>
          <a:off x="21272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87630</xdr:rowOff>
    </xdr:from>
    <xdr:to>
      <xdr:col>116</xdr:col>
      <xdr:colOff>63500</xdr:colOff>
      <xdr:row>33</xdr:row>
      <xdr:rowOff>116840</xdr:rowOff>
    </xdr:to>
    <xdr:cxnSp macro="">
      <xdr:nvCxnSpPr>
        <xdr:cNvPr id="548" name="直線コネクタ 547"/>
        <xdr:cNvCxnSpPr/>
      </xdr:nvCxnSpPr>
      <xdr:spPr>
        <a:xfrm flipV="1">
          <a:off x="21323300" y="57454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26670</xdr:rowOff>
    </xdr:from>
    <xdr:to>
      <xdr:col>107</xdr:col>
      <xdr:colOff>101600</xdr:colOff>
      <xdr:row>40</xdr:row>
      <xdr:rowOff>128270</xdr:rowOff>
    </xdr:to>
    <xdr:sp macro="" textlink="">
      <xdr:nvSpPr>
        <xdr:cNvPr id="549" name="楕円 548"/>
        <xdr:cNvSpPr/>
      </xdr:nvSpPr>
      <xdr:spPr>
        <a:xfrm>
          <a:off x="20383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116840</xdr:rowOff>
    </xdr:from>
    <xdr:to>
      <xdr:col>111</xdr:col>
      <xdr:colOff>177800</xdr:colOff>
      <xdr:row>40</xdr:row>
      <xdr:rowOff>77470</xdr:rowOff>
    </xdr:to>
    <xdr:cxnSp macro="">
      <xdr:nvCxnSpPr>
        <xdr:cNvPr id="550" name="直線コネクタ 549"/>
        <xdr:cNvCxnSpPr/>
      </xdr:nvCxnSpPr>
      <xdr:spPr>
        <a:xfrm flipV="1">
          <a:off x="20434300" y="5774690"/>
          <a:ext cx="889000" cy="11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30480</xdr:rowOff>
    </xdr:from>
    <xdr:to>
      <xdr:col>102</xdr:col>
      <xdr:colOff>165100</xdr:colOff>
      <xdr:row>41</xdr:row>
      <xdr:rowOff>132080</xdr:rowOff>
    </xdr:to>
    <xdr:sp macro="" textlink="">
      <xdr:nvSpPr>
        <xdr:cNvPr id="551" name="楕円 550"/>
        <xdr:cNvSpPr/>
      </xdr:nvSpPr>
      <xdr:spPr>
        <a:xfrm>
          <a:off x="19494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77470</xdr:rowOff>
    </xdr:from>
    <xdr:to>
      <xdr:col>107</xdr:col>
      <xdr:colOff>50800</xdr:colOff>
      <xdr:row>41</xdr:row>
      <xdr:rowOff>81280</xdr:rowOff>
    </xdr:to>
    <xdr:cxnSp macro="">
      <xdr:nvCxnSpPr>
        <xdr:cNvPr id="552" name="直線コネクタ 551"/>
        <xdr:cNvCxnSpPr/>
      </xdr:nvCxnSpPr>
      <xdr:spPr>
        <a:xfrm flipV="1">
          <a:off x="19545300" y="69354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553" name="n_1ave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554"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555"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12717</xdr:rowOff>
    </xdr:from>
    <xdr:ext cx="469744" cy="259045"/>
    <xdr:sp macro="" textlink="">
      <xdr:nvSpPr>
        <xdr:cNvPr id="556" name="n_1mainValue【認定こども園・幼稚園・保育所】&#10;一人当たり面積"/>
        <xdr:cNvSpPr txBox="1"/>
      </xdr:nvSpPr>
      <xdr:spPr>
        <a:xfrm>
          <a:off x="210757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144797</xdr:rowOff>
    </xdr:from>
    <xdr:ext cx="469744" cy="259045"/>
    <xdr:sp macro="" textlink="">
      <xdr:nvSpPr>
        <xdr:cNvPr id="557" name="n_2mainValue【認定こども園・幼稚園・保育所】&#10;一人当たり面積"/>
        <xdr:cNvSpPr txBox="1"/>
      </xdr:nvSpPr>
      <xdr:spPr>
        <a:xfrm>
          <a:off x="20199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123207</xdr:rowOff>
    </xdr:from>
    <xdr:ext cx="469744" cy="259045"/>
    <xdr:sp macro="" textlink="">
      <xdr:nvSpPr>
        <xdr:cNvPr id="558" name="n_3mainValue【認定こども園・幼稚園・保育所】&#10;一人当たり面積"/>
        <xdr:cNvSpPr txBox="1"/>
      </xdr:nvSpPr>
      <xdr:spPr>
        <a:xfrm>
          <a:off x="19310427" y="715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583" name="直線コネクタ 582"/>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584"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585" name="直線コネクタ 584"/>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586"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587" name="直線コネクタ 586"/>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588"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89" name="フローチャート: 判断 588"/>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590" name="フローチャート: 判断 589"/>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91" name="フローチャート: 判断 59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92" name="フローチャート: 判断 591"/>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170180</xdr:rowOff>
    </xdr:from>
    <xdr:to>
      <xdr:col>85</xdr:col>
      <xdr:colOff>177800</xdr:colOff>
      <xdr:row>57</xdr:row>
      <xdr:rowOff>100330</xdr:rowOff>
    </xdr:to>
    <xdr:sp macro="" textlink="">
      <xdr:nvSpPr>
        <xdr:cNvPr id="598" name="楕円 597"/>
        <xdr:cNvSpPr/>
      </xdr:nvSpPr>
      <xdr:spPr>
        <a:xfrm>
          <a:off x="16268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599" name="【学校施設】&#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19685</xdr:rowOff>
    </xdr:from>
    <xdr:to>
      <xdr:col>81</xdr:col>
      <xdr:colOff>101600</xdr:colOff>
      <xdr:row>57</xdr:row>
      <xdr:rowOff>121285</xdr:rowOff>
    </xdr:to>
    <xdr:sp macro="" textlink="">
      <xdr:nvSpPr>
        <xdr:cNvPr id="600" name="楕円 599"/>
        <xdr:cNvSpPr/>
      </xdr:nvSpPr>
      <xdr:spPr>
        <a:xfrm>
          <a:off x="15430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49530</xdr:rowOff>
    </xdr:from>
    <xdr:to>
      <xdr:col>85</xdr:col>
      <xdr:colOff>127000</xdr:colOff>
      <xdr:row>57</xdr:row>
      <xdr:rowOff>70485</xdr:rowOff>
    </xdr:to>
    <xdr:cxnSp macro="">
      <xdr:nvCxnSpPr>
        <xdr:cNvPr id="601" name="直線コネクタ 600"/>
        <xdr:cNvCxnSpPr/>
      </xdr:nvCxnSpPr>
      <xdr:spPr>
        <a:xfrm flipV="1">
          <a:off x="15481300" y="98221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42545</xdr:rowOff>
    </xdr:from>
    <xdr:to>
      <xdr:col>76</xdr:col>
      <xdr:colOff>165100</xdr:colOff>
      <xdr:row>57</xdr:row>
      <xdr:rowOff>144145</xdr:rowOff>
    </xdr:to>
    <xdr:sp macro="" textlink="">
      <xdr:nvSpPr>
        <xdr:cNvPr id="602" name="楕円 601"/>
        <xdr:cNvSpPr/>
      </xdr:nvSpPr>
      <xdr:spPr>
        <a:xfrm>
          <a:off x="14541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57</xdr:row>
      <xdr:rowOff>93345</xdr:rowOff>
    </xdr:to>
    <xdr:cxnSp macro="">
      <xdr:nvCxnSpPr>
        <xdr:cNvPr id="603" name="直線コネクタ 602"/>
        <xdr:cNvCxnSpPr/>
      </xdr:nvCxnSpPr>
      <xdr:spPr>
        <a:xfrm flipV="1">
          <a:off x="14592300" y="9843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84455</xdr:rowOff>
    </xdr:from>
    <xdr:to>
      <xdr:col>72</xdr:col>
      <xdr:colOff>38100</xdr:colOff>
      <xdr:row>58</xdr:row>
      <xdr:rowOff>14605</xdr:rowOff>
    </xdr:to>
    <xdr:sp macro="" textlink="">
      <xdr:nvSpPr>
        <xdr:cNvPr id="604" name="楕円 603"/>
        <xdr:cNvSpPr/>
      </xdr:nvSpPr>
      <xdr:spPr>
        <a:xfrm>
          <a:off x="13652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93345</xdr:rowOff>
    </xdr:from>
    <xdr:to>
      <xdr:col>76</xdr:col>
      <xdr:colOff>114300</xdr:colOff>
      <xdr:row>57</xdr:row>
      <xdr:rowOff>135255</xdr:rowOff>
    </xdr:to>
    <xdr:cxnSp macro="">
      <xdr:nvCxnSpPr>
        <xdr:cNvPr id="605" name="直線コネクタ 604"/>
        <xdr:cNvCxnSpPr/>
      </xdr:nvCxnSpPr>
      <xdr:spPr>
        <a:xfrm flipV="1">
          <a:off x="13703300" y="9865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606"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07"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608" name="n_3ave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137812</xdr:rowOff>
    </xdr:from>
    <xdr:ext cx="405111" cy="259045"/>
    <xdr:sp macro="" textlink="">
      <xdr:nvSpPr>
        <xdr:cNvPr id="609" name="n_1mainValue【学校施設】&#10;有形固定資産減価償却率"/>
        <xdr:cNvSpPr txBox="1"/>
      </xdr:nvSpPr>
      <xdr:spPr>
        <a:xfrm>
          <a:off x="15266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160672</xdr:rowOff>
    </xdr:from>
    <xdr:ext cx="405111" cy="259045"/>
    <xdr:sp macro="" textlink="">
      <xdr:nvSpPr>
        <xdr:cNvPr id="610" name="n_2mainValue【学校施設】&#10;有形固定資産減価償却率"/>
        <xdr:cNvSpPr txBox="1"/>
      </xdr:nvSpPr>
      <xdr:spPr>
        <a:xfrm>
          <a:off x="14389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31132</xdr:rowOff>
    </xdr:from>
    <xdr:ext cx="405111" cy="259045"/>
    <xdr:sp macro="" textlink="">
      <xdr:nvSpPr>
        <xdr:cNvPr id="611" name="n_3mainValue【学校施設】&#10;有形固定資産減価償却率"/>
        <xdr:cNvSpPr txBox="1"/>
      </xdr:nvSpPr>
      <xdr:spPr>
        <a:xfrm>
          <a:off x="13500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7" name="テキスト ボックス 62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29" name="テキスト ボックス 62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31" name="テキスト ボックス 63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3" name="テキスト ボックス 63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635" name="直線コネクタ 634"/>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636"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637" name="直線コネクタ 636"/>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638"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639" name="直線コネクタ 638"/>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640"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641" name="フローチャート: 判断 640"/>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642" name="フローチャート: 判断 641"/>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643" name="フローチャート: 判断 642"/>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644" name="フローチャート: 判断 643"/>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61671</xdr:rowOff>
    </xdr:from>
    <xdr:to>
      <xdr:col>116</xdr:col>
      <xdr:colOff>114300</xdr:colOff>
      <xdr:row>55</xdr:row>
      <xdr:rowOff>163271</xdr:rowOff>
    </xdr:to>
    <xdr:sp macro="" textlink="">
      <xdr:nvSpPr>
        <xdr:cNvPr id="650" name="楕円 649"/>
        <xdr:cNvSpPr/>
      </xdr:nvSpPr>
      <xdr:spPr>
        <a:xfrm>
          <a:off x="22110700" y="9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14698</xdr:rowOff>
    </xdr:from>
    <xdr:ext cx="534377" cy="259045"/>
    <xdr:sp macro="" textlink="">
      <xdr:nvSpPr>
        <xdr:cNvPr id="651" name="【学校施設】&#10;一人当たり面積該当値テキスト"/>
        <xdr:cNvSpPr txBox="1"/>
      </xdr:nvSpPr>
      <xdr:spPr>
        <a:xfrm>
          <a:off x="22199600" y="94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91694</xdr:rowOff>
    </xdr:from>
    <xdr:to>
      <xdr:col>112</xdr:col>
      <xdr:colOff>38100</xdr:colOff>
      <xdr:row>56</xdr:row>
      <xdr:rowOff>21844</xdr:rowOff>
    </xdr:to>
    <xdr:sp macro="" textlink="">
      <xdr:nvSpPr>
        <xdr:cNvPr id="652" name="楕円 651"/>
        <xdr:cNvSpPr/>
      </xdr:nvSpPr>
      <xdr:spPr>
        <a:xfrm>
          <a:off x="21272500" y="95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112471</xdr:rowOff>
    </xdr:from>
    <xdr:to>
      <xdr:col>116</xdr:col>
      <xdr:colOff>63500</xdr:colOff>
      <xdr:row>55</xdr:row>
      <xdr:rowOff>142494</xdr:rowOff>
    </xdr:to>
    <xdr:cxnSp macro="">
      <xdr:nvCxnSpPr>
        <xdr:cNvPr id="653" name="直線コネクタ 652"/>
        <xdr:cNvCxnSpPr/>
      </xdr:nvCxnSpPr>
      <xdr:spPr>
        <a:xfrm flipV="1">
          <a:off x="21323300" y="9542221"/>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145111</xdr:rowOff>
    </xdr:from>
    <xdr:to>
      <xdr:col>107</xdr:col>
      <xdr:colOff>101600</xdr:colOff>
      <xdr:row>63</xdr:row>
      <xdr:rowOff>75261</xdr:rowOff>
    </xdr:to>
    <xdr:sp macro="" textlink="">
      <xdr:nvSpPr>
        <xdr:cNvPr id="654" name="楕円 653"/>
        <xdr:cNvSpPr/>
      </xdr:nvSpPr>
      <xdr:spPr>
        <a:xfrm>
          <a:off x="203835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142494</xdr:rowOff>
    </xdr:from>
    <xdr:to>
      <xdr:col>111</xdr:col>
      <xdr:colOff>177800</xdr:colOff>
      <xdr:row>63</xdr:row>
      <xdr:rowOff>24461</xdr:rowOff>
    </xdr:to>
    <xdr:cxnSp macro="">
      <xdr:nvCxnSpPr>
        <xdr:cNvPr id="655" name="直線コネクタ 654"/>
        <xdr:cNvCxnSpPr/>
      </xdr:nvCxnSpPr>
      <xdr:spPr>
        <a:xfrm flipV="1">
          <a:off x="20434300" y="9572244"/>
          <a:ext cx="889000" cy="1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4293</xdr:rowOff>
    </xdr:from>
    <xdr:to>
      <xdr:col>102</xdr:col>
      <xdr:colOff>165100</xdr:colOff>
      <xdr:row>63</xdr:row>
      <xdr:rowOff>105893</xdr:rowOff>
    </xdr:to>
    <xdr:sp macro="" textlink="">
      <xdr:nvSpPr>
        <xdr:cNvPr id="656" name="楕円 655"/>
        <xdr:cNvSpPr/>
      </xdr:nvSpPr>
      <xdr:spPr>
        <a:xfrm>
          <a:off x="19494500" y="108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24461</xdr:rowOff>
    </xdr:from>
    <xdr:to>
      <xdr:col>107</xdr:col>
      <xdr:colOff>50800</xdr:colOff>
      <xdr:row>63</xdr:row>
      <xdr:rowOff>55093</xdr:rowOff>
    </xdr:to>
    <xdr:cxnSp macro="">
      <xdr:nvCxnSpPr>
        <xdr:cNvPr id="657" name="直線コネクタ 656"/>
        <xdr:cNvCxnSpPr/>
      </xdr:nvCxnSpPr>
      <xdr:spPr>
        <a:xfrm flipV="1">
          <a:off x="19545300" y="1082581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55033</xdr:rowOff>
    </xdr:from>
    <xdr:ext cx="469744" cy="259045"/>
    <xdr:sp macro="" textlink="">
      <xdr:nvSpPr>
        <xdr:cNvPr id="658" name="n_1aveValue【学校施設】&#10;一人当たり面積"/>
        <xdr:cNvSpPr txBox="1"/>
      </xdr:nvSpPr>
      <xdr:spPr>
        <a:xfrm>
          <a:off x="21075727" y="108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659"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660"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38371</xdr:rowOff>
    </xdr:from>
    <xdr:ext cx="534377" cy="259045"/>
    <xdr:sp macro="" textlink="">
      <xdr:nvSpPr>
        <xdr:cNvPr id="661" name="n_1mainValue【学校施設】&#10;一人当たり面積"/>
        <xdr:cNvSpPr txBox="1"/>
      </xdr:nvSpPr>
      <xdr:spPr>
        <a:xfrm>
          <a:off x="21043411" y="92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91788</xdr:rowOff>
    </xdr:from>
    <xdr:ext cx="469744" cy="259045"/>
    <xdr:sp macro="" textlink="">
      <xdr:nvSpPr>
        <xdr:cNvPr id="662" name="n_2mainValue【学校施設】&#10;一人当たり面積"/>
        <xdr:cNvSpPr txBox="1"/>
      </xdr:nvSpPr>
      <xdr:spPr>
        <a:xfrm>
          <a:off x="20199427" y="1055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122420</xdr:rowOff>
    </xdr:from>
    <xdr:ext cx="469744" cy="259045"/>
    <xdr:sp macro="" textlink="">
      <xdr:nvSpPr>
        <xdr:cNvPr id="663" name="n_3mainValue【学校施設】&#10;一人当たり面積"/>
        <xdr:cNvSpPr txBox="1"/>
      </xdr:nvSpPr>
      <xdr:spPr>
        <a:xfrm>
          <a:off x="19310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4" name="テキスト ボックス 67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5" name="直線コネクタ 67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6" name="テキスト ボックス 67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7" name="直線コネクタ 67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8" name="テキスト ボックス 67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9" name="直線コネクタ 67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0" name="テキスト ボックス 67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1" name="直線コネクタ 68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2" name="テキスト ボックス 68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686" name="直線コネクタ 685"/>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687"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688" name="直線コネクタ 687"/>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89"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90" name="直線コネクタ 68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91"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92" name="フローチャート: 判断 691"/>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93" name="フローチャート: 判断 692"/>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94" name="フローチャート: 判断 693"/>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95" name="フローチャート: 判断 694"/>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701" name="楕円 700"/>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69744" cy="259045"/>
    <xdr:sp macro="" textlink="">
      <xdr:nvSpPr>
        <xdr:cNvPr id="702" name="【児童館】&#10;有形固定資産減価償却率該当値テキスト"/>
        <xdr:cNvSpPr txBox="1"/>
      </xdr:nvSpPr>
      <xdr:spPr>
        <a:xfrm>
          <a:off x="16357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703" name="楕円 702"/>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704" name="直線コネクタ 703"/>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705" name="楕円 704"/>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706" name="直線コネクタ 705"/>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707" name="楕円 706"/>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38100</xdr:rowOff>
    </xdr:to>
    <xdr:cxnSp macro="">
      <xdr:nvCxnSpPr>
        <xdr:cNvPr id="708" name="直線コネクタ 707"/>
        <xdr:cNvCxnSpPr/>
      </xdr:nvCxnSpPr>
      <xdr:spPr>
        <a:xfrm>
          <a:off x="13703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709"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10"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711"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712"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713"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105427</xdr:rowOff>
    </xdr:from>
    <xdr:ext cx="469744" cy="259045"/>
    <xdr:sp macro="" textlink="">
      <xdr:nvSpPr>
        <xdr:cNvPr id="714" name="n_3mainValue【児童館】&#10;有形固定資産減価償却率"/>
        <xdr:cNvSpPr txBox="1"/>
      </xdr:nvSpPr>
      <xdr:spPr>
        <a:xfrm>
          <a:off x="13468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6" name="正方形/長方形 7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7" name="正方形/長方形 7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8" name="正方形/長方形 7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9" name="正方形/長方形 7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0" name="正方形/長方形 7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1" name="正方形/長方形 7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2" name="正方形/長方形 7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3" name="テキスト ボックス 7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4" name="直線コネクタ 7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5" name="直線コネクタ 7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6" name="テキスト ボックス 7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7" name="直線コネクタ 7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8" name="テキスト ボックス 7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9" name="直線コネクタ 7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0" name="テキスト ボックス 7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1" name="直線コネクタ 7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2" name="テキスト ボックス 7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3" name="直線コネクタ 7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4" name="テキスト ボックス 7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738" name="直線コネクタ 737"/>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39"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40" name="直線コネクタ 739"/>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41"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42" name="直線コネクタ 741"/>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4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44" name="フローチャート: 判断 74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745" name="フローチャート: 判断 744"/>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46" name="フローチャート: 判断 74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747" name="フローチャート: 判断 746"/>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53" name="楕円 752"/>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54" name="【児童館】&#10;一人当たり面積該当値テキスト"/>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55" name="楕円 75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95250</xdr:rowOff>
    </xdr:to>
    <xdr:cxnSp macro="">
      <xdr:nvCxnSpPr>
        <xdr:cNvPr id="756" name="直線コネクタ 755"/>
        <xdr:cNvCxnSpPr/>
      </xdr:nvCxnSpPr>
      <xdr:spPr>
        <a:xfrm flipV="1">
          <a:off x="21323300" y="1466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57" name="楕円 756"/>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86</xdr:row>
      <xdr:rowOff>22861</xdr:rowOff>
    </xdr:to>
    <xdr:cxnSp macro="">
      <xdr:nvCxnSpPr>
        <xdr:cNvPr id="758" name="直線コネクタ 757"/>
        <xdr:cNvCxnSpPr/>
      </xdr:nvCxnSpPr>
      <xdr:spPr>
        <a:xfrm flipV="1">
          <a:off x="20434300" y="14668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59" name="楕円 758"/>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60" name="直線コネクタ 759"/>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761"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62"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763"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6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65"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66"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7" name="テキスト ボックス 7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8" name="直線コネクタ 7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9" name="テキスト ボックス 7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0" name="直線コネクタ 7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1" name="テキスト ボックス 7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2" name="直線コネクタ 7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3" name="テキスト ボックス 7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4" name="直線コネクタ 7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5" name="テキスト ボックス 78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789" name="直線コネクタ 788"/>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790"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91" name="直線コネクタ 790"/>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9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3" name="直線コネクタ 79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94"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95" name="フローチャート: 判断 794"/>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96" name="フローチャート: 判断 795"/>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97" name="フローチャート: 判断 796"/>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98" name="フローチャート: 判断 797"/>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89408</xdr:rowOff>
    </xdr:from>
    <xdr:to>
      <xdr:col>85</xdr:col>
      <xdr:colOff>177800</xdr:colOff>
      <xdr:row>102</xdr:row>
      <xdr:rowOff>19558</xdr:rowOff>
    </xdr:to>
    <xdr:sp macro="" textlink="">
      <xdr:nvSpPr>
        <xdr:cNvPr id="804" name="楕円 803"/>
        <xdr:cNvSpPr/>
      </xdr:nvSpPr>
      <xdr:spPr>
        <a:xfrm>
          <a:off x="1626870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112285</xdr:rowOff>
    </xdr:from>
    <xdr:ext cx="405111" cy="259045"/>
    <xdr:sp macro="" textlink="">
      <xdr:nvSpPr>
        <xdr:cNvPr id="805" name="【公民館】&#10;有形固定資産減価償却率該当値テキスト"/>
        <xdr:cNvSpPr txBox="1"/>
      </xdr:nvSpPr>
      <xdr:spPr>
        <a:xfrm>
          <a:off x="16357600" y="1725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135128</xdr:rowOff>
    </xdr:from>
    <xdr:to>
      <xdr:col>81</xdr:col>
      <xdr:colOff>101600</xdr:colOff>
      <xdr:row>102</xdr:row>
      <xdr:rowOff>65278</xdr:rowOff>
    </xdr:to>
    <xdr:sp macro="" textlink="">
      <xdr:nvSpPr>
        <xdr:cNvPr id="806" name="楕円 805"/>
        <xdr:cNvSpPr/>
      </xdr:nvSpPr>
      <xdr:spPr>
        <a:xfrm>
          <a:off x="15430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140208</xdr:rowOff>
    </xdr:from>
    <xdr:to>
      <xdr:col>85</xdr:col>
      <xdr:colOff>127000</xdr:colOff>
      <xdr:row>102</xdr:row>
      <xdr:rowOff>14478</xdr:rowOff>
    </xdr:to>
    <xdr:cxnSp macro="">
      <xdr:nvCxnSpPr>
        <xdr:cNvPr id="807" name="直線コネクタ 806"/>
        <xdr:cNvCxnSpPr/>
      </xdr:nvCxnSpPr>
      <xdr:spPr>
        <a:xfrm flipV="1">
          <a:off x="15481300" y="174566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xdr:rowOff>
    </xdr:from>
    <xdr:to>
      <xdr:col>76</xdr:col>
      <xdr:colOff>165100</xdr:colOff>
      <xdr:row>102</xdr:row>
      <xdr:rowOff>110998</xdr:rowOff>
    </xdr:to>
    <xdr:sp macro="" textlink="">
      <xdr:nvSpPr>
        <xdr:cNvPr id="808" name="楕円 807"/>
        <xdr:cNvSpPr/>
      </xdr:nvSpPr>
      <xdr:spPr>
        <a:xfrm>
          <a:off x="145415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xdr:rowOff>
    </xdr:from>
    <xdr:to>
      <xdr:col>81</xdr:col>
      <xdr:colOff>50800</xdr:colOff>
      <xdr:row>102</xdr:row>
      <xdr:rowOff>60198</xdr:rowOff>
    </xdr:to>
    <xdr:cxnSp macro="">
      <xdr:nvCxnSpPr>
        <xdr:cNvPr id="809" name="直線コネクタ 808"/>
        <xdr:cNvCxnSpPr/>
      </xdr:nvCxnSpPr>
      <xdr:spPr>
        <a:xfrm flipV="1">
          <a:off x="14592300" y="175023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100837</xdr:rowOff>
    </xdr:from>
    <xdr:to>
      <xdr:col>72</xdr:col>
      <xdr:colOff>38100</xdr:colOff>
      <xdr:row>103</xdr:row>
      <xdr:rowOff>30987</xdr:rowOff>
    </xdr:to>
    <xdr:sp macro="" textlink="">
      <xdr:nvSpPr>
        <xdr:cNvPr id="810" name="楕円 809"/>
        <xdr:cNvSpPr/>
      </xdr:nvSpPr>
      <xdr:spPr>
        <a:xfrm>
          <a:off x="13652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60198</xdr:rowOff>
    </xdr:from>
    <xdr:to>
      <xdr:col>76</xdr:col>
      <xdr:colOff>114300</xdr:colOff>
      <xdr:row>102</xdr:row>
      <xdr:rowOff>151637</xdr:rowOff>
    </xdr:to>
    <xdr:cxnSp macro="">
      <xdr:nvCxnSpPr>
        <xdr:cNvPr id="811" name="直線コネクタ 810"/>
        <xdr:cNvCxnSpPr/>
      </xdr:nvCxnSpPr>
      <xdr:spPr>
        <a:xfrm flipV="1">
          <a:off x="13703300" y="175480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812"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13"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814"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81805</xdr:rowOff>
    </xdr:from>
    <xdr:ext cx="405111" cy="259045"/>
    <xdr:sp macro="" textlink="">
      <xdr:nvSpPr>
        <xdr:cNvPr id="815" name="n_1mainValue【公民館】&#10;有形固定資産減価償却率"/>
        <xdr:cNvSpPr txBox="1"/>
      </xdr:nvSpPr>
      <xdr:spPr>
        <a:xfrm>
          <a:off x="152660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127525</xdr:rowOff>
    </xdr:from>
    <xdr:ext cx="405111" cy="259045"/>
    <xdr:sp macro="" textlink="">
      <xdr:nvSpPr>
        <xdr:cNvPr id="816" name="n_2mainValue【公民館】&#10;有形固定資産減価償却率"/>
        <xdr:cNvSpPr txBox="1"/>
      </xdr:nvSpPr>
      <xdr:spPr>
        <a:xfrm>
          <a:off x="14389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47514</xdr:rowOff>
    </xdr:from>
    <xdr:ext cx="405111" cy="259045"/>
    <xdr:sp macro="" textlink="">
      <xdr:nvSpPr>
        <xdr:cNvPr id="817" name="n_3mainValue【公民館】&#10;有形固定資産減価償却率"/>
        <xdr:cNvSpPr txBox="1"/>
      </xdr:nvSpPr>
      <xdr:spPr>
        <a:xfrm>
          <a:off x="13500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8" name="直線コネクタ 8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9" name="テキスト ボックス 8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0" name="直線コネクタ 8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1" name="テキスト ボックス 8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2" name="直線コネクタ 8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3" name="テキスト ボックス 8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4" name="直線コネクタ 8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5" name="テキスト ボックス 8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839" name="直線コネクタ 838"/>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40"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41" name="直線コネクタ 840"/>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842"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843" name="直線コネクタ 842"/>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844"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845" name="フローチャート: 判断 844"/>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846" name="フローチャート: 判断 845"/>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847" name="フローチャート: 判断 846"/>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848" name="フローチャート: 判断 847"/>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67920</xdr:rowOff>
    </xdr:from>
    <xdr:to>
      <xdr:col>116</xdr:col>
      <xdr:colOff>114300</xdr:colOff>
      <xdr:row>100</xdr:row>
      <xdr:rowOff>169520</xdr:rowOff>
    </xdr:to>
    <xdr:sp macro="" textlink="">
      <xdr:nvSpPr>
        <xdr:cNvPr id="854" name="楕円 853"/>
        <xdr:cNvSpPr/>
      </xdr:nvSpPr>
      <xdr:spPr>
        <a:xfrm>
          <a:off x="22110700" y="172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20947</xdr:rowOff>
    </xdr:from>
    <xdr:ext cx="469744" cy="259045"/>
    <xdr:sp macro="" textlink="">
      <xdr:nvSpPr>
        <xdr:cNvPr id="855" name="【公民館】&#10;一人当たり面積該当値テキスト"/>
        <xdr:cNvSpPr txBox="1"/>
      </xdr:nvSpPr>
      <xdr:spPr>
        <a:xfrm>
          <a:off x="22199600" y="171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94438</xdr:rowOff>
    </xdr:from>
    <xdr:to>
      <xdr:col>112</xdr:col>
      <xdr:colOff>38100</xdr:colOff>
      <xdr:row>101</xdr:row>
      <xdr:rowOff>24588</xdr:rowOff>
    </xdr:to>
    <xdr:sp macro="" textlink="">
      <xdr:nvSpPr>
        <xdr:cNvPr id="856" name="楕円 855"/>
        <xdr:cNvSpPr/>
      </xdr:nvSpPr>
      <xdr:spPr>
        <a:xfrm>
          <a:off x="21272500" y="172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118720</xdr:rowOff>
    </xdr:from>
    <xdr:to>
      <xdr:col>116</xdr:col>
      <xdr:colOff>63500</xdr:colOff>
      <xdr:row>100</xdr:row>
      <xdr:rowOff>145238</xdr:rowOff>
    </xdr:to>
    <xdr:cxnSp macro="">
      <xdr:nvCxnSpPr>
        <xdr:cNvPr id="857" name="直線コネクタ 856"/>
        <xdr:cNvCxnSpPr/>
      </xdr:nvCxnSpPr>
      <xdr:spPr>
        <a:xfrm flipV="1">
          <a:off x="21323300" y="17263720"/>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108610</xdr:rowOff>
    </xdr:from>
    <xdr:to>
      <xdr:col>107</xdr:col>
      <xdr:colOff>101600</xdr:colOff>
      <xdr:row>108</xdr:row>
      <xdr:rowOff>38760</xdr:rowOff>
    </xdr:to>
    <xdr:sp macro="" textlink="">
      <xdr:nvSpPr>
        <xdr:cNvPr id="858" name="楕円 857"/>
        <xdr:cNvSpPr/>
      </xdr:nvSpPr>
      <xdr:spPr>
        <a:xfrm>
          <a:off x="20383500" y="184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145238</xdr:rowOff>
    </xdr:from>
    <xdr:to>
      <xdr:col>111</xdr:col>
      <xdr:colOff>177800</xdr:colOff>
      <xdr:row>107</xdr:row>
      <xdr:rowOff>159410</xdr:rowOff>
    </xdr:to>
    <xdr:cxnSp macro="">
      <xdr:nvCxnSpPr>
        <xdr:cNvPr id="859" name="直線コネクタ 858"/>
        <xdr:cNvCxnSpPr/>
      </xdr:nvCxnSpPr>
      <xdr:spPr>
        <a:xfrm flipV="1">
          <a:off x="20434300" y="17290238"/>
          <a:ext cx="889000" cy="12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110440</xdr:rowOff>
    </xdr:from>
    <xdr:to>
      <xdr:col>102</xdr:col>
      <xdr:colOff>165100</xdr:colOff>
      <xdr:row>108</xdr:row>
      <xdr:rowOff>40590</xdr:rowOff>
    </xdr:to>
    <xdr:sp macro="" textlink="">
      <xdr:nvSpPr>
        <xdr:cNvPr id="860" name="楕円 859"/>
        <xdr:cNvSpPr/>
      </xdr:nvSpPr>
      <xdr:spPr>
        <a:xfrm>
          <a:off x="194945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159410</xdr:rowOff>
    </xdr:from>
    <xdr:to>
      <xdr:col>107</xdr:col>
      <xdr:colOff>50800</xdr:colOff>
      <xdr:row>107</xdr:row>
      <xdr:rowOff>161240</xdr:rowOff>
    </xdr:to>
    <xdr:cxnSp macro="">
      <xdr:nvCxnSpPr>
        <xdr:cNvPr id="861" name="直線コネクタ 860"/>
        <xdr:cNvCxnSpPr/>
      </xdr:nvCxnSpPr>
      <xdr:spPr>
        <a:xfrm flipV="1">
          <a:off x="19545300" y="185045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101668</xdr:rowOff>
    </xdr:from>
    <xdr:ext cx="469744" cy="259045"/>
    <xdr:sp macro="" textlink="">
      <xdr:nvSpPr>
        <xdr:cNvPr id="862" name="n_1aveValue【公民館】&#10;一人当たり面積"/>
        <xdr:cNvSpPr txBox="1"/>
      </xdr:nvSpPr>
      <xdr:spPr>
        <a:xfrm>
          <a:off x="210757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863"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864"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41115</xdr:rowOff>
    </xdr:from>
    <xdr:ext cx="469744" cy="259045"/>
    <xdr:sp macro="" textlink="">
      <xdr:nvSpPr>
        <xdr:cNvPr id="865" name="n_1mainValue【公民館】&#10;一人当たり面積"/>
        <xdr:cNvSpPr txBox="1"/>
      </xdr:nvSpPr>
      <xdr:spPr>
        <a:xfrm>
          <a:off x="21075727" y="170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29887</xdr:rowOff>
    </xdr:from>
    <xdr:ext cx="469744" cy="259045"/>
    <xdr:sp macro="" textlink="">
      <xdr:nvSpPr>
        <xdr:cNvPr id="866" name="n_2mainValue【公民館】&#10;一人当たり面積"/>
        <xdr:cNvSpPr txBox="1"/>
      </xdr:nvSpPr>
      <xdr:spPr>
        <a:xfrm>
          <a:off x="20199427" y="185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31717</xdr:rowOff>
    </xdr:from>
    <xdr:ext cx="469744" cy="259045"/>
    <xdr:sp macro="" textlink="">
      <xdr:nvSpPr>
        <xdr:cNvPr id="867" name="n_3mainValue【公民館】&#10;一人当たり面積"/>
        <xdr:cNvSpPr txBox="1"/>
      </xdr:nvSpPr>
      <xdr:spPr>
        <a:xfrm>
          <a:off x="19310427" y="185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幼稚園、保育所、学校施設、児童館、公民館であり、低くなっている施設は橋りょう・トンネル、公営住宅、港湾・漁港である。類似団体より高い水準になっている各施設については、今後公共施設等総合管理計画において、更新、統廃合、長寿命化等を計画的に行い改善を図る。</a:t>
          </a:r>
        </a:p>
        <a:p>
          <a:r>
            <a:rPr kumimoji="1" lang="ja-JP" altLang="en-US" sz="1600">
              <a:latin typeface="ＭＳ Ｐゴシック" panose="020B0600070205080204" pitchFamily="50" charset="-128"/>
              <a:ea typeface="ＭＳ Ｐゴシック" panose="020B0600070205080204" pitchFamily="50" charset="-128"/>
            </a:rPr>
            <a:t>なお、</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道路</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一人当たり延長、</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認定こども園・幼稚園・保育所</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学校施設</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公営住宅</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児童館</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公民館</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一人当たり面積の</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当該団体値に誤りがあり、正しい数値は次のとおりです。</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道路</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16.227</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認定こども園・幼稚園・保育所</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0.204</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学校施設</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2.573</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公営住宅</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2.614</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児童館</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0.013</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公民館</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0.138</a:t>
          </a:r>
          <a:r>
            <a:rPr kumimoji="1" lang="ja-JP" altLang="en-US" sz="1600">
              <a:latin typeface="ＭＳ Ｐゴシック" panose="020B0600070205080204" pitchFamily="50" charset="-128"/>
              <a:ea typeface="ＭＳ Ｐゴシック" panose="020B0600070205080204" pitchFamily="50" charset="-128"/>
            </a:rPr>
            <a:t>　</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16.558</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0.214</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2.625</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2.667</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0.013</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0.202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15,328
368.79
20,180,989
20,098,399
82,590
6,291,058
10,256,409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0" name="テキスト ボックス 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74" name="直線コネクタ 73"/>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75"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76" name="直線コネクタ 75"/>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77"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78" name="直線コネクタ 77"/>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79"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80" name="フローチャート: 判断 79"/>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81" name="フローチャート: 判断 80"/>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61521</xdr:rowOff>
    </xdr:from>
    <xdr:ext cx="405111" cy="259045"/>
    <xdr:sp macro="" textlink="">
      <xdr:nvSpPr>
        <xdr:cNvPr id="82"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83" name="フローチャート: 判断 82"/>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146430</xdr:rowOff>
    </xdr:from>
    <xdr:ext cx="405111" cy="259045"/>
    <xdr:sp macro="" textlink="">
      <xdr:nvSpPr>
        <xdr:cNvPr id="84"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85" name="フローチャート: 判断 84"/>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141531</xdr:rowOff>
    </xdr:from>
    <xdr:ext cx="405111" cy="259045"/>
    <xdr:sp macro="" textlink="">
      <xdr:nvSpPr>
        <xdr:cNvPr id="86" name="n_3ave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3084</xdr:rowOff>
    </xdr:from>
    <xdr:to>
      <xdr:col>24</xdr:col>
      <xdr:colOff>114300</xdr:colOff>
      <xdr:row>55</xdr:row>
      <xdr:rowOff>104684</xdr:rowOff>
    </xdr:to>
    <xdr:sp macro="" textlink="">
      <xdr:nvSpPr>
        <xdr:cNvPr id="92" name="楕円 91"/>
        <xdr:cNvSpPr/>
      </xdr:nvSpPr>
      <xdr:spPr>
        <a:xfrm>
          <a:off x="45847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89461</xdr:rowOff>
    </xdr:from>
    <xdr:ext cx="405111" cy="259045"/>
    <xdr:sp macro="" textlink="">
      <xdr:nvSpPr>
        <xdr:cNvPr id="93" name="【体育館・プール】&#10;有形固定資産減価償却率該当値テキスト"/>
        <xdr:cNvSpPr txBox="1"/>
      </xdr:nvSpPr>
      <xdr:spPr>
        <a:xfrm>
          <a:off x="4673600" y="934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68399</xdr:rowOff>
    </xdr:from>
    <xdr:to>
      <xdr:col>20</xdr:col>
      <xdr:colOff>38100</xdr:colOff>
      <xdr:row>55</xdr:row>
      <xdr:rowOff>169999</xdr:rowOff>
    </xdr:to>
    <xdr:sp macro="" textlink="">
      <xdr:nvSpPr>
        <xdr:cNvPr id="94" name="楕円 93"/>
        <xdr:cNvSpPr/>
      </xdr:nvSpPr>
      <xdr:spPr>
        <a:xfrm>
          <a:off x="3746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53884</xdr:rowOff>
    </xdr:from>
    <xdr:to>
      <xdr:col>24</xdr:col>
      <xdr:colOff>63500</xdr:colOff>
      <xdr:row>55</xdr:row>
      <xdr:rowOff>119199</xdr:rowOff>
    </xdr:to>
    <xdr:cxnSp macro="">
      <xdr:nvCxnSpPr>
        <xdr:cNvPr id="95" name="直線コネクタ 94"/>
        <xdr:cNvCxnSpPr/>
      </xdr:nvCxnSpPr>
      <xdr:spPr>
        <a:xfrm flipV="1">
          <a:off x="3797300" y="94836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130447</xdr:rowOff>
    </xdr:from>
    <xdr:to>
      <xdr:col>15</xdr:col>
      <xdr:colOff>101600</xdr:colOff>
      <xdr:row>56</xdr:row>
      <xdr:rowOff>60597</xdr:rowOff>
    </xdr:to>
    <xdr:sp macro="" textlink="">
      <xdr:nvSpPr>
        <xdr:cNvPr id="96" name="楕円 95"/>
        <xdr:cNvSpPr/>
      </xdr:nvSpPr>
      <xdr:spPr>
        <a:xfrm>
          <a:off x="2857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119199</xdr:rowOff>
    </xdr:from>
    <xdr:to>
      <xdr:col>19</xdr:col>
      <xdr:colOff>177800</xdr:colOff>
      <xdr:row>56</xdr:row>
      <xdr:rowOff>9797</xdr:rowOff>
    </xdr:to>
    <xdr:cxnSp macro="">
      <xdr:nvCxnSpPr>
        <xdr:cNvPr id="97" name="直線コネクタ 96"/>
        <xdr:cNvCxnSpPr/>
      </xdr:nvCxnSpPr>
      <xdr:spPr>
        <a:xfrm flipV="1">
          <a:off x="2908300" y="95489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83094</xdr:rowOff>
    </xdr:from>
    <xdr:to>
      <xdr:col>10</xdr:col>
      <xdr:colOff>165100</xdr:colOff>
      <xdr:row>57</xdr:row>
      <xdr:rowOff>13244</xdr:rowOff>
    </xdr:to>
    <xdr:sp macro="" textlink="">
      <xdr:nvSpPr>
        <xdr:cNvPr id="98" name="楕円 97"/>
        <xdr:cNvSpPr/>
      </xdr:nvSpPr>
      <xdr:spPr>
        <a:xfrm>
          <a:off x="1968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9797</xdr:rowOff>
    </xdr:from>
    <xdr:to>
      <xdr:col>15</xdr:col>
      <xdr:colOff>50800</xdr:colOff>
      <xdr:row>56</xdr:row>
      <xdr:rowOff>133894</xdr:rowOff>
    </xdr:to>
    <xdr:cxnSp macro="">
      <xdr:nvCxnSpPr>
        <xdr:cNvPr id="99" name="直線コネクタ 98"/>
        <xdr:cNvCxnSpPr/>
      </xdr:nvCxnSpPr>
      <xdr:spPr>
        <a:xfrm flipV="1">
          <a:off x="2019300" y="961099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15076</xdr:rowOff>
    </xdr:from>
    <xdr:ext cx="405111" cy="259045"/>
    <xdr:sp macro="" textlink="">
      <xdr:nvSpPr>
        <xdr:cNvPr id="100" name="n_1mainValue【体育館・プール】&#10;有形固定資産減価償却率"/>
        <xdr:cNvSpPr txBox="1"/>
      </xdr:nvSpPr>
      <xdr:spPr>
        <a:xfrm>
          <a:off x="35820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77124</xdr:rowOff>
    </xdr:from>
    <xdr:ext cx="405111" cy="259045"/>
    <xdr:sp macro="" textlink="">
      <xdr:nvSpPr>
        <xdr:cNvPr id="101" name="n_2mainValue【体育館・プール】&#10;有形固定資産減価償却率"/>
        <xdr:cNvSpPr txBox="1"/>
      </xdr:nvSpPr>
      <xdr:spPr>
        <a:xfrm>
          <a:off x="2705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29771</xdr:rowOff>
    </xdr:from>
    <xdr:ext cx="405111" cy="259045"/>
    <xdr:sp macro="" textlink="">
      <xdr:nvSpPr>
        <xdr:cNvPr id="102" name="n_3mainValue【体育館・プール】&#10;有形固定資産減価償却率"/>
        <xdr:cNvSpPr txBox="1"/>
      </xdr:nvSpPr>
      <xdr:spPr>
        <a:xfrm>
          <a:off x="1816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3" name="直線コネクタ 1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4" name="テキスト ボックス 1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7" name="直線コネクタ 1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8" name="テキスト ボックス 1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22" name="直線コネクタ 121"/>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23"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24" name="直線コネクタ 123"/>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25"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26" name="直線コネクタ 125"/>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127"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28" name="フローチャート: 判断 127"/>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129" name="フローチャート: 判断 128"/>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128223</xdr:rowOff>
    </xdr:from>
    <xdr:ext cx="469744" cy="259045"/>
    <xdr:sp macro="" textlink="">
      <xdr:nvSpPr>
        <xdr:cNvPr id="130" name="n_1ave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131" name="フローチャート: 判断 130"/>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132"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133" name="フローチャート: 判断 132"/>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134"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118364</xdr:rowOff>
    </xdr:from>
    <xdr:to>
      <xdr:col>55</xdr:col>
      <xdr:colOff>50800</xdr:colOff>
      <xdr:row>56</xdr:row>
      <xdr:rowOff>48514</xdr:rowOff>
    </xdr:to>
    <xdr:sp macro="" textlink="">
      <xdr:nvSpPr>
        <xdr:cNvPr id="140" name="楕円 139"/>
        <xdr:cNvSpPr/>
      </xdr:nvSpPr>
      <xdr:spPr>
        <a:xfrm>
          <a:off x="104267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71391</xdr:rowOff>
    </xdr:from>
    <xdr:ext cx="469744" cy="259045"/>
    <xdr:sp macro="" textlink="">
      <xdr:nvSpPr>
        <xdr:cNvPr id="141" name="【体育館・プール】&#10;一人当たり面積該当値テキスト"/>
        <xdr:cNvSpPr txBox="1"/>
      </xdr:nvSpPr>
      <xdr:spPr>
        <a:xfrm>
          <a:off x="10515600" y="950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142939</xdr:rowOff>
    </xdr:from>
    <xdr:to>
      <xdr:col>50</xdr:col>
      <xdr:colOff>165100</xdr:colOff>
      <xdr:row>56</xdr:row>
      <xdr:rowOff>73089</xdr:rowOff>
    </xdr:to>
    <xdr:sp macro="" textlink="">
      <xdr:nvSpPr>
        <xdr:cNvPr id="142" name="楕円 141"/>
        <xdr:cNvSpPr/>
      </xdr:nvSpPr>
      <xdr:spPr>
        <a:xfrm>
          <a:off x="9588500" y="95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169164</xdr:rowOff>
    </xdr:from>
    <xdr:to>
      <xdr:col>55</xdr:col>
      <xdr:colOff>0</xdr:colOff>
      <xdr:row>56</xdr:row>
      <xdr:rowOff>22289</xdr:rowOff>
    </xdr:to>
    <xdr:cxnSp macro="">
      <xdr:nvCxnSpPr>
        <xdr:cNvPr id="143" name="直線コネクタ 142"/>
        <xdr:cNvCxnSpPr/>
      </xdr:nvCxnSpPr>
      <xdr:spPr>
        <a:xfrm flipV="1">
          <a:off x="9639300" y="9598914"/>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xdr:rowOff>
    </xdr:from>
    <xdr:to>
      <xdr:col>46</xdr:col>
      <xdr:colOff>38100</xdr:colOff>
      <xdr:row>62</xdr:row>
      <xdr:rowOff>104521</xdr:rowOff>
    </xdr:to>
    <xdr:sp macro="" textlink="">
      <xdr:nvSpPr>
        <xdr:cNvPr id="144" name="楕円 143"/>
        <xdr:cNvSpPr/>
      </xdr:nvSpPr>
      <xdr:spPr>
        <a:xfrm>
          <a:off x="8699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22289</xdr:rowOff>
    </xdr:from>
    <xdr:to>
      <xdr:col>50</xdr:col>
      <xdr:colOff>114300</xdr:colOff>
      <xdr:row>62</xdr:row>
      <xdr:rowOff>53721</xdr:rowOff>
    </xdr:to>
    <xdr:cxnSp macro="">
      <xdr:nvCxnSpPr>
        <xdr:cNvPr id="145" name="直線コネクタ 144"/>
        <xdr:cNvCxnSpPr/>
      </xdr:nvCxnSpPr>
      <xdr:spPr>
        <a:xfrm flipV="1">
          <a:off x="8750300" y="9623489"/>
          <a:ext cx="889000" cy="106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xdr:rowOff>
    </xdr:from>
    <xdr:to>
      <xdr:col>41</xdr:col>
      <xdr:colOff>101600</xdr:colOff>
      <xdr:row>62</xdr:row>
      <xdr:rowOff>108521</xdr:rowOff>
    </xdr:to>
    <xdr:sp macro="" textlink="">
      <xdr:nvSpPr>
        <xdr:cNvPr id="146" name="楕円 145"/>
        <xdr:cNvSpPr/>
      </xdr:nvSpPr>
      <xdr:spPr>
        <a:xfrm>
          <a:off x="7810500" y="106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53721</xdr:rowOff>
    </xdr:from>
    <xdr:to>
      <xdr:col>45</xdr:col>
      <xdr:colOff>177800</xdr:colOff>
      <xdr:row>62</xdr:row>
      <xdr:rowOff>57721</xdr:rowOff>
    </xdr:to>
    <xdr:cxnSp macro="">
      <xdr:nvCxnSpPr>
        <xdr:cNvPr id="147" name="直線コネクタ 146"/>
        <xdr:cNvCxnSpPr/>
      </xdr:nvCxnSpPr>
      <xdr:spPr>
        <a:xfrm flipV="1">
          <a:off x="7861300" y="1068362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89616</xdr:rowOff>
    </xdr:from>
    <xdr:ext cx="469744" cy="259045"/>
    <xdr:sp macro="" textlink="">
      <xdr:nvSpPr>
        <xdr:cNvPr id="148" name="n_1mainValue【体育館・プール】&#10;一人当たり面積"/>
        <xdr:cNvSpPr txBox="1"/>
      </xdr:nvSpPr>
      <xdr:spPr>
        <a:xfrm>
          <a:off x="9391727" y="934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95648</xdr:rowOff>
    </xdr:from>
    <xdr:ext cx="469744" cy="259045"/>
    <xdr:sp macro="" textlink="">
      <xdr:nvSpPr>
        <xdr:cNvPr id="149" name="n_2mainValue【体育館・プール】&#10;一人当たり面積"/>
        <xdr:cNvSpPr txBox="1"/>
      </xdr:nvSpPr>
      <xdr:spPr>
        <a:xfrm>
          <a:off x="8515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99648</xdr:rowOff>
    </xdr:from>
    <xdr:ext cx="469744" cy="259045"/>
    <xdr:sp macro="" textlink="">
      <xdr:nvSpPr>
        <xdr:cNvPr id="150" name="n_3mainValue【体育館・プール】&#10;一人当たり面積"/>
        <xdr:cNvSpPr txBox="1"/>
      </xdr:nvSpPr>
      <xdr:spPr>
        <a:xfrm>
          <a:off x="7626427" y="107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1" name="テキスト ボックス 16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2" name="直線コネクタ 16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3" name="テキスト ボックス 16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4" name="直線コネクタ 16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5" name="テキスト ボックス 16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6" name="直線コネクタ 16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7" name="テキスト ボックス 16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8" name="直線コネクタ 16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9" name="テキスト ボックス 16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173" name="直線コネクタ 172"/>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174"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175" name="直線コネクタ 174"/>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7" name="直線コネクタ 17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178"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179" name="フローチャート: 判断 178"/>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180" name="フローチャート: 判断 179"/>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157751</xdr:rowOff>
    </xdr:from>
    <xdr:ext cx="405111" cy="259045"/>
    <xdr:sp macro="" textlink="">
      <xdr:nvSpPr>
        <xdr:cNvPr id="181"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119887</xdr:rowOff>
    </xdr:from>
    <xdr:to>
      <xdr:col>15</xdr:col>
      <xdr:colOff>101600</xdr:colOff>
      <xdr:row>85</xdr:row>
      <xdr:rowOff>50037</xdr:rowOff>
    </xdr:to>
    <xdr:sp macro="" textlink="">
      <xdr:nvSpPr>
        <xdr:cNvPr id="182" name="フローチャート: 判断 181"/>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41164</xdr:rowOff>
    </xdr:from>
    <xdr:ext cx="405111" cy="259045"/>
    <xdr:sp macro="" textlink="">
      <xdr:nvSpPr>
        <xdr:cNvPr id="183"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184" name="フローチャート: 判断 183"/>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85</xdr:row>
      <xdr:rowOff>13733</xdr:rowOff>
    </xdr:from>
    <xdr:ext cx="405111" cy="259045"/>
    <xdr:sp macro="" textlink="">
      <xdr:nvSpPr>
        <xdr:cNvPr id="185" name="n_3aveValue【福祉施設】&#10;有形固定資産減価償却率"/>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191" name="楕円 190"/>
        <xdr:cNvSpPr/>
      </xdr:nvSpPr>
      <xdr:spPr>
        <a:xfrm>
          <a:off x="4584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138192</xdr:rowOff>
    </xdr:from>
    <xdr:ext cx="405111" cy="259045"/>
    <xdr:sp macro="" textlink="">
      <xdr:nvSpPr>
        <xdr:cNvPr id="192" name="【福祉施設】&#10;有形固定資産減価償却率該当値テキスト"/>
        <xdr:cNvSpPr txBox="1"/>
      </xdr:nvSpPr>
      <xdr:spPr>
        <a:xfrm>
          <a:off x="4673600" y="136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193" name="楕円 192"/>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166115</xdr:rowOff>
    </xdr:from>
    <xdr:to>
      <xdr:col>24</xdr:col>
      <xdr:colOff>63500</xdr:colOff>
      <xdr:row>81</xdr:row>
      <xdr:rowOff>44958</xdr:rowOff>
    </xdr:to>
    <xdr:cxnSp macro="">
      <xdr:nvCxnSpPr>
        <xdr:cNvPr id="194" name="直線コネクタ 193"/>
        <xdr:cNvCxnSpPr/>
      </xdr:nvCxnSpPr>
      <xdr:spPr>
        <a:xfrm flipV="1">
          <a:off x="3797300" y="138821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195" name="楕円 194"/>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44958</xdr:rowOff>
    </xdr:from>
    <xdr:to>
      <xdr:col>19</xdr:col>
      <xdr:colOff>177800</xdr:colOff>
      <xdr:row>81</xdr:row>
      <xdr:rowOff>95250</xdr:rowOff>
    </xdr:to>
    <xdr:cxnSp macro="">
      <xdr:nvCxnSpPr>
        <xdr:cNvPr id="196" name="直線コネクタ 195"/>
        <xdr:cNvCxnSpPr/>
      </xdr:nvCxnSpPr>
      <xdr:spPr>
        <a:xfrm flipV="1">
          <a:off x="2908300" y="1393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145035</xdr:rowOff>
    </xdr:from>
    <xdr:to>
      <xdr:col>10</xdr:col>
      <xdr:colOff>165100</xdr:colOff>
      <xdr:row>82</xdr:row>
      <xdr:rowOff>75185</xdr:rowOff>
    </xdr:to>
    <xdr:sp macro="" textlink="">
      <xdr:nvSpPr>
        <xdr:cNvPr id="197" name="楕円 196"/>
        <xdr:cNvSpPr/>
      </xdr:nvSpPr>
      <xdr:spPr>
        <a:xfrm>
          <a:off x="196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82</xdr:row>
      <xdr:rowOff>24385</xdr:rowOff>
    </xdr:to>
    <xdr:cxnSp macro="">
      <xdr:nvCxnSpPr>
        <xdr:cNvPr id="198" name="直線コネクタ 197"/>
        <xdr:cNvCxnSpPr/>
      </xdr:nvCxnSpPr>
      <xdr:spPr>
        <a:xfrm flipV="1">
          <a:off x="2019300" y="13982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112285</xdr:rowOff>
    </xdr:from>
    <xdr:ext cx="405111" cy="259045"/>
    <xdr:sp macro="" textlink="">
      <xdr:nvSpPr>
        <xdr:cNvPr id="199" name="n_1mainValue【福祉施設】&#10;有形固定資産減価償却率"/>
        <xdr:cNvSpPr txBox="1"/>
      </xdr:nvSpPr>
      <xdr:spPr>
        <a:xfrm>
          <a:off x="3582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00"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201" name="n_3mainValue【福祉施設】&#10;有形固定資産減価償却率"/>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2" name="直線コネクタ 21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3" name="テキスト ボックス 21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4" name="直線コネクタ 21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5" name="テキスト ボックス 21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6" name="直線コネクタ 21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7" name="テキスト ボックス 21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8" name="直線コネクタ 21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9" name="テキスト ボックス 21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0" name="直線コネクタ 21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1" name="テキスト ボックス 22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2" name="直線コネクタ 22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3" name="テキスト ボックス 22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227" name="直線コネクタ 226"/>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28"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29" name="直線コネクタ 228"/>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230"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231" name="直線コネクタ 230"/>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232"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233" name="フローチャート: 判断 232"/>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234" name="フローチャート: 判断 233"/>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73496</xdr:rowOff>
    </xdr:from>
    <xdr:ext cx="469744" cy="259045"/>
    <xdr:sp macro="" textlink="">
      <xdr:nvSpPr>
        <xdr:cNvPr id="235"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11793</xdr:rowOff>
    </xdr:from>
    <xdr:to>
      <xdr:col>46</xdr:col>
      <xdr:colOff>38100</xdr:colOff>
      <xdr:row>85</xdr:row>
      <xdr:rowOff>113393</xdr:rowOff>
    </xdr:to>
    <xdr:sp macro="" textlink="">
      <xdr:nvSpPr>
        <xdr:cNvPr id="236" name="フローチャート: 判断 235"/>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129920</xdr:rowOff>
    </xdr:from>
    <xdr:ext cx="469744" cy="259045"/>
    <xdr:sp macro="" textlink="">
      <xdr:nvSpPr>
        <xdr:cNvPr id="237" name="n_2aveValue【福祉施設】&#10;一人当たり面積"/>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108131</xdr:rowOff>
    </xdr:from>
    <xdr:to>
      <xdr:col>41</xdr:col>
      <xdr:colOff>101600</xdr:colOff>
      <xdr:row>85</xdr:row>
      <xdr:rowOff>38281</xdr:rowOff>
    </xdr:to>
    <xdr:sp macro="" textlink="">
      <xdr:nvSpPr>
        <xdr:cNvPr id="238" name="フローチャート: 判断 237"/>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54808</xdr:rowOff>
    </xdr:from>
    <xdr:ext cx="469744" cy="259045"/>
    <xdr:sp macro="" textlink="">
      <xdr:nvSpPr>
        <xdr:cNvPr id="239" name="n_3aveValue【福祉施設】&#10;一人当たり面積"/>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116295</xdr:rowOff>
    </xdr:from>
    <xdr:to>
      <xdr:col>55</xdr:col>
      <xdr:colOff>50800</xdr:colOff>
      <xdr:row>79</xdr:row>
      <xdr:rowOff>46445</xdr:rowOff>
    </xdr:to>
    <xdr:sp macro="" textlink="">
      <xdr:nvSpPr>
        <xdr:cNvPr id="245" name="楕円 244"/>
        <xdr:cNvSpPr/>
      </xdr:nvSpPr>
      <xdr:spPr>
        <a:xfrm>
          <a:off x="104267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31222</xdr:rowOff>
    </xdr:from>
    <xdr:ext cx="469744" cy="259045"/>
    <xdr:sp macro="" textlink="">
      <xdr:nvSpPr>
        <xdr:cNvPr id="246" name="【福祉施設】&#10;一人当たり面積該当値テキスト"/>
        <xdr:cNvSpPr txBox="1"/>
      </xdr:nvSpPr>
      <xdr:spPr>
        <a:xfrm>
          <a:off x="10515600" y="134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142421</xdr:rowOff>
    </xdr:from>
    <xdr:to>
      <xdr:col>50</xdr:col>
      <xdr:colOff>165100</xdr:colOff>
      <xdr:row>79</xdr:row>
      <xdr:rowOff>72571</xdr:rowOff>
    </xdr:to>
    <xdr:sp macro="" textlink="">
      <xdr:nvSpPr>
        <xdr:cNvPr id="247" name="楕円 246"/>
        <xdr:cNvSpPr/>
      </xdr:nvSpPr>
      <xdr:spPr>
        <a:xfrm>
          <a:off x="9588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167095</xdr:rowOff>
    </xdr:from>
    <xdr:to>
      <xdr:col>55</xdr:col>
      <xdr:colOff>0</xdr:colOff>
      <xdr:row>79</xdr:row>
      <xdr:rowOff>21771</xdr:rowOff>
    </xdr:to>
    <xdr:cxnSp macro="">
      <xdr:nvCxnSpPr>
        <xdr:cNvPr id="248" name="直線コネクタ 247"/>
        <xdr:cNvCxnSpPr/>
      </xdr:nvCxnSpPr>
      <xdr:spPr>
        <a:xfrm flipV="1">
          <a:off x="9639300" y="135401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104866</xdr:rowOff>
    </xdr:from>
    <xdr:to>
      <xdr:col>46</xdr:col>
      <xdr:colOff>38100</xdr:colOff>
      <xdr:row>86</xdr:row>
      <xdr:rowOff>35016</xdr:rowOff>
    </xdr:to>
    <xdr:sp macro="" textlink="">
      <xdr:nvSpPr>
        <xdr:cNvPr id="249" name="楕円 248"/>
        <xdr:cNvSpPr/>
      </xdr:nvSpPr>
      <xdr:spPr>
        <a:xfrm>
          <a:off x="8699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21771</xdr:rowOff>
    </xdr:from>
    <xdr:to>
      <xdr:col>50</xdr:col>
      <xdr:colOff>114300</xdr:colOff>
      <xdr:row>85</xdr:row>
      <xdr:rowOff>155666</xdr:rowOff>
    </xdr:to>
    <xdr:cxnSp macro="">
      <xdr:nvCxnSpPr>
        <xdr:cNvPr id="250" name="直線コネクタ 249"/>
        <xdr:cNvCxnSpPr/>
      </xdr:nvCxnSpPr>
      <xdr:spPr>
        <a:xfrm flipV="1">
          <a:off x="8750300" y="13566321"/>
          <a:ext cx="889000" cy="11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108131</xdr:rowOff>
    </xdr:from>
    <xdr:to>
      <xdr:col>41</xdr:col>
      <xdr:colOff>101600</xdr:colOff>
      <xdr:row>86</xdr:row>
      <xdr:rowOff>38281</xdr:rowOff>
    </xdr:to>
    <xdr:sp macro="" textlink="">
      <xdr:nvSpPr>
        <xdr:cNvPr id="251" name="楕円 250"/>
        <xdr:cNvSpPr/>
      </xdr:nvSpPr>
      <xdr:spPr>
        <a:xfrm>
          <a:off x="7810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155666</xdr:rowOff>
    </xdr:from>
    <xdr:to>
      <xdr:col>45</xdr:col>
      <xdr:colOff>177800</xdr:colOff>
      <xdr:row>85</xdr:row>
      <xdr:rowOff>158931</xdr:rowOff>
    </xdr:to>
    <xdr:cxnSp macro="">
      <xdr:nvCxnSpPr>
        <xdr:cNvPr id="252" name="直線コネクタ 251"/>
        <xdr:cNvCxnSpPr/>
      </xdr:nvCxnSpPr>
      <xdr:spPr>
        <a:xfrm flipV="1">
          <a:off x="7861300" y="1472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89098</xdr:rowOff>
    </xdr:from>
    <xdr:ext cx="469744" cy="259045"/>
    <xdr:sp macro="" textlink="">
      <xdr:nvSpPr>
        <xdr:cNvPr id="253" name="n_1mainValue【福祉施設】&#10;一人当たり面積"/>
        <xdr:cNvSpPr txBox="1"/>
      </xdr:nvSpPr>
      <xdr:spPr>
        <a:xfrm>
          <a:off x="9391727" y="132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26143</xdr:rowOff>
    </xdr:from>
    <xdr:ext cx="469744" cy="259045"/>
    <xdr:sp macro="" textlink="">
      <xdr:nvSpPr>
        <xdr:cNvPr id="254" name="n_2mainValue【福祉施設】&#10;一人当たり面積"/>
        <xdr:cNvSpPr txBox="1"/>
      </xdr:nvSpPr>
      <xdr:spPr>
        <a:xfrm>
          <a:off x="85154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29408</xdr:rowOff>
    </xdr:from>
    <xdr:ext cx="469744" cy="259045"/>
    <xdr:sp macro="" textlink="">
      <xdr:nvSpPr>
        <xdr:cNvPr id="255" name="n_3mainValue【福祉施設】&#10;一人当たり面積"/>
        <xdr:cNvSpPr txBox="1"/>
      </xdr:nvSpPr>
      <xdr:spPr>
        <a:xfrm>
          <a:off x="76264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2" name="テキスト ボックス 2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2" name="テキスト ボックス 2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4" name="テキスト ボックス 2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296" name="直線コネクタ 295"/>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297"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298" name="直線コネクタ 297"/>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299"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00" name="直線コネクタ 299"/>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01"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02" name="フローチャート: 判断 30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03" name="フローチャート: 判断 302"/>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118127</xdr:rowOff>
    </xdr:from>
    <xdr:ext cx="405111" cy="259045"/>
    <xdr:sp macro="" textlink="">
      <xdr:nvSpPr>
        <xdr:cNvPr id="304" name="n_1ave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151130</xdr:rowOff>
    </xdr:from>
    <xdr:to>
      <xdr:col>76</xdr:col>
      <xdr:colOff>165100</xdr:colOff>
      <xdr:row>42</xdr:row>
      <xdr:rowOff>81280</xdr:rowOff>
    </xdr:to>
    <xdr:sp macro="" textlink="">
      <xdr:nvSpPr>
        <xdr:cNvPr id="305" name="フローチャート: 判断 304"/>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42</xdr:row>
      <xdr:rowOff>72407</xdr:rowOff>
    </xdr:from>
    <xdr:ext cx="405111" cy="259045"/>
    <xdr:sp macro="" textlink="">
      <xdr:nvSpPr>
        <xdr:cNvPr id="306"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307" name="フローチャート: 判断 306"/>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161942</xdr:rowOff>
    </xdr:from>
    <xdr:ext cx="405111" cy="259045"/>
    <xdr:sp macro="" textlink="">
      <xdr:nvSpPr>
        <xdr:cNvPr id="308" name="n_3aveValue【一般廃棄物処理施設】&#10;有形固定資産減価償却率"/>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158750</xdr:rowOff>
    </xdr:from>
    <xdr:to>
      <xdr:col>85</xdr:col>
      <xdr:colOff>177800</xdr:colOff>
      <xdr:row>36</xdr:row>
      <xdr:rowOff>88900</xdr:rowOff>
    </xdr:to>
    <xdr:sp macro="" textlink="">
      <xdr:nvSpPr>
        <xdr:cNvPr id="314" name="楕円 313"/>
        <xdr:cNvSpPr/>
      </xdr:nvSpPr>
      <xdr:spPr>
        <a:xfrm>
          <a:off x="16268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10177</xdr:rowOff>
    </xdr:from>
    <xdr:ext cx="405111" cy="259045"/>
    <xdr:sp macro="" textlink="">
      <xdr:nvSpPr>
        <xdr:cNvPr id="315" name="【一般廃棄物処理施設】&#10;有形固定資産減価償却率該当値テキスト"/>
        <xdr:cNvSpPr txBox="1"/>
      </xdr:nvSpPr>
      <xdr:spPr>
        <a:xfrm>
          <a:off x="16357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16" name="楕円 315"/>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36</xdr:row>
      <xdr:rowOff>64770</xdr:rowOff>
    </xdr:to>
    <xdr:cxnSp macro="">
      <xdr:nvCxnSpPr>
        <xdr:cNvPr id="317" name="直線コネクタ 316"/>
        <xdr:cNvCxnSpPr/>
      </xdr:nvCxnSpPr>
      <xdr:spPr>
        <a:xfrm flipV="1">
          <a:off x="15481300" y="6210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318" name="楕円 317"/>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89535</xdr:rowOff>
    </xdr:to>
    <xdr:cxnSp macro="">
      <xdr:nvCxnSpPr>
        <xdr:cNvPr id="319" name="直線コネクタ 318"/>
        <xdr:cNvCxnSpPr/>
      </xdr:nvCxnSpPr>
      <xdr:spPr>
        <a:xfrm flipV="1">
          <a:off x="14592300" y="6236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320" name="楕円 319"/>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142875</xdr:rowOff>
    </xdr:to>
    <xdr:cxnSp macro="">
      <xdr:nvCxnSpPr>
        <xdr:cNvPr id="321" name="直線コネクタ 320"/>
        <xdr:cNvCxnSpPr/>
      </xdr:nvCxnSpPr>
      <xdr:spPr>
        <a:xfrm flipV="1">
          <a:off x="13703300" y="6261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132097</xdr:rowOff>
    </xdr:from>
    <xdr:ext cx="405111" cy="259045"/>
    <xdr:sp macro="" textlink="">
      <xdr:nvSpPr>
        <xdr:cNvPr id="322" name="n_1mainValue【一般廃棄物処理施設】&#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323" name="n_2mainValue【一般廃棄物処理施設】&#10;有形固定資産減価償却率"/>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324" name="n_3mainValue【一般廃棄物処理施設】&#10;有形固定資産減価償却率"/>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6" name="テキスト ボックス 3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8" name="テキスト ボックス 3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0" name="テキスト ボックス 3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2" name="テキスト ボックス 3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4" name="テキスト ボックス 3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348" name="直線コネクタ 347"/>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349"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350" name="直線コネクタ 349"/>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351"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352" name="直線コネクタ 351"/>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36502</xdr:rowOff>
    </xdr:from>
    <xdr:ext cx="599010" cy="259045"/>
    <xdr:sp macro="" textlink="">
      <xdr:nvSpPr>
        <xdr:cNvPr id="353" name="【一般廃棄物処理施設】&#10;一人当たり有形固定資産（償却資産）額平均値テキスト"/>
        <xdr:cNvSpPr txBox="1"/>
      </xdr:nvSpPr>
      <xdr:spPr>
        <a:xfrm>
          <a:off x="22199600" y="672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354" name="フローチャート: 判断 353"/>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355" name="フローチャート: 判断 354"/>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143201</xdr:rowOff>
    </xdr:from>
    <xdr:ext cx="599010" cy="259045"/>
    <xdr:sp macro="" textlink="">
      <xdr:nvSpPr>
        <xdr:cNvPr id="356" name="n_1aveValue【一般廃棄物処理施設】&#10;一人当たり有形固定資産（償却資産）額"/>
        <xdr:cNvSpPr txBox="1"/>
      </xdr:nvSpPr>
      <xdr:spPr>
        <a:xfrm>
          <a:off x="210110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146836</xdr:rowOff>
    </xdr:from>
    <xdr:to>
      <xdr:col>107</xdr:col>
      <xdr:colOff>101600</xdr:colOff>
      <xdr:row>33</xdr:row>
      <xdr:rowOff>76986</xdr:rowOff>
    </xdr:to>
    <xdr:sp macro="" textlink="">
      <xdr:nvSpPr>
        <xdr:cNvPr id="357" name="フローチャート: 判断 356"/>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93513</xdr:rowOff>
    </xdr:from>
    <xdr:ext cx="599010" cy="259045"/>
    <xdr:sp macro="" textlink="">
      <xdr:nvSpPr>
        <xdr:cNvPr id="358"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359" name="フローチャート: 判断 358"/>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164102</xdr:rowOff>
    </xdr:from>
    <xdr:ext cx="599010" cy="259045"/>
    <xdr:sp macro="" textlink="">
      <xdr:nvSpPr>
        <xdr:cNvPr id="360" name="n_3aveValue【一般廃棄物処理施設】&#10;一人当たり有形固定資産（償却資産）額"/>
        <xdr:cNvSpPr txBox="1"/>
      </xdr:nvSpPr>
      <xdr:spPr>
        <a:xfrm>
          <a:off x="19245795" y="685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75223</xdr:rowOff>
    </xdr:from>
    <xdr:to>
      <xdr:col>116</xdr:col>
      <xdr:colOff>114300</xdr:colOff>
      <xdr:row>36</xdr:row>
      <xdr:rowOff>5373</xdr:rowOff>
    </xdr:to>
    <xdr:sp macro="" textlink="">
      <xdr:nvSpPr>
        <xdr:cNvPr id="366" name="楕円 365"/>
        <xdr:cNvSpPr/>
      </xdr:nvSpPr>
      <xdr:spPr>
        <a:xfrm>
          <a:off x="22110700" y="60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98100</xdr:rowOff>
    </xdr:from>
    <xdr:ext cx="599010" cy="259045"/>
    <xdr:sp macro="" textlink="">
      <xdr:nvSpPr>
        <xdr:cNvPr id="367" name="【一般廃棄物処理施設】&#10;一人当たり有形固定資産（償却資産）額該当値テキスト"/>
        <xdr:cNvSpPr txBox="1"/>
      </xdr:nvSpPr>
      <xdr:spPr>
        <a:xfrm>
          <a:off x="22199600" y="592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97516</xdr:rowOff>
    </xdr:from>
    <xdr:to>
      <xdr:col>112</xdr:col>
      <xdr:colOff>38100</xdr:colOff>
      <xdr:row>36</xdr:row>
      <xdr:rowOff>27666</xdr:rowOff>
    </xdr:to>
    <xdr:sp macro="" textlink="">
      <xdr:nvSpPr>
        <xdr:cNvPr id="368" name="楕円 367"/>
        <xdr:cNvSpPr/>
      </xdr:nvSpPr>
      <xdr:spPr>
        <a:xfrm>
          <a:off x="21272500" y="60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126023</xdr:rowOff>
    </xdr:from>
    <xdr:to>
      <xdr:col>116</xdr:col>
      <xdr:colOff>63500</xdr:colOff>
      <xdr:row>35</xdr:row>
      <xdr:rowOff>148316</xdr:rowOff>
    </xdr:to>
    <xdr:cxnSp macro="">
      <xdr:nvCxnSpPr>
        <xdr:cNvPr id="369" name="直線コネクタ 368"/>
        <xdr:cNvCxnSpPr/>
      </xdr:nvCxnSpPr>
      <xdr:spPr>
        <a:xfrm flipV="1">
          <a:off x="21323300" y="6126773"/>
          <a:ext cx="8382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121858</xdr:rowOff>
    </xdr:from>
    <xdr:to>
      <xdr:col>107</xdr:col>
      <xdr:colOff>101600</xdr:colOff>
      <xdr:row>36</xdr:row>
      <xdr:rowOff>52008</xdr:rowOff>
    </xdr:to>
    <xdr:sp macro="" textlink="">
      <xdr:nvSpPr>
        <xdr:cNvPr id="370" name="楕円 369"/>
        <xdr:cNvSpPr/>
      </xdr:nvSpPr>
      <xdr:spPr>
        <a:xfrm>
          <a:off x="20383500" y="61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148316</xdr:rowOff>
    </xdr:from>
    <xdr:to>
      <xdr:col>111</xdr:col>
      <xdr:colOff>177800</xdr:colOff>
      <xdr:row>36</xdr:row>
      <xdr:rowOff>1208</xdr:rowOff>
    </xdr:to>
    <xdr:cxnSp macro="">
      <xdr:nvCxnSpPr>
        <xdr:cNvPr id="371" name="直線コネクタ 370"/>
        <xdr:cNvCxnSpPr/>
      </xdr:nvCxnSpPr>
      <xdr:spPr>
        <a:xfrm flipV="1">
          <a:off x="20434300" y="6149066"/>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143228</xdr:rowOff>
    </xdr:from>
    <xdr:to>
      <xdr:col>102</xdr:col>
      <xdr:colOff>165100</xdr:colOff>
      <xdr:row>36</xdr:row>
      <xdr:rowOff>73378</xdr:rowOff>
    </xdr:to>
    <xdr:sp macro="" textlink="">
      <xdr:nvSpPr>
        <xdr:cNvPr id="372" name="楕円 371"/>
        <xdr:cNvSpPr/>
      </xdr:nvSpPr>
      <xdr:spPr>
        <a:xfrm>
          <a:off x="19494500" y="61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1208</xdr:rowOff>
    </xdr:from>
    <xdr:to>
      <xdr:col>107</xdr:col>
      <xdr:colOff>50800</xdr:colOff>
      <xdr:row>36</xdr:row>
      <xdr:rowOff>22578</xdr:rowOff>
    </xdr:to>
    <xdr:cxnSp macro="">
      <xdr:nvCxnSpPr>
        <xdr:cNvPr id="373" name="直線コネクタ 372"/>
        <xdr:cNvCxnSpPr/>
      </xdr:nvCxnSpPr>
      <xdr:spPr>
        <a:xfrm flipV="1">
          <a:off x="19545300" y="6173408"/>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44193</xdr:rowOff>
    </xdr:from>
    <xdr:ext cx="599010" cy="259045"/>
    <xdr:sp macro="" textlink="">
      <xdr:nvSpPr>
        <xdr:cNvPr id="374" name="n_1mainValue【一般廃棄物処理施設】&#10;一人当たり有形固定資産（償却資産）額"/>
        <xdr:cNvSpPr txBox="1"/>
      </xdr:nvSpPr>
      <xdr:spPr>
        <a:xfrm>
          <a:off x="21011095" y="58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43135</xdr:rowOff>
    </xdr:from>
    <xdr:ext cx="599010" cy="259045"/>
    <xdr:sp macro="" textlink="">
      <xdr:nvSpPr>
        <xdr:cNvPr id="375" name="n_2mainValue【一般廃棄物処理施設】&#10;一人当たり有形固定資産（償却資産）額"/>
        <xdr:cNvSpPr txBox="1"/>
      </xdr:nvSpPr>
      <xdr:spPr>
        <a:xfrm>
          <a:off x="20134795" y="62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89905</xdr:rowOff>
    </xdr:from>
    <xdr:ext cx="599010" cy="259045"/>
    <xdr:sp macro="" textlink="">
      <xdr:nvSpPr>
        <xdr:cNvPr id="376" name="n_3mainValue【一般廃棄物処理施設】&#10;一人当たり有形固定資産（償却資産）額"/>
        <xdr:cNvSpPr txBox="1"/>
      </xdr:nvSpPr>
      <xdr:spPr>
        <a:xfrm>
          <a:off x="19245795" y="591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01" name="直線コネクタ 400"/>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02"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03" name="直線コネクタ 402"/>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04"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05" name="直線コネクタ 404"/>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06" name="【保健センター・保健所】&#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07" name="フローチャート: 判断 40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08" name="フローチャート: 判断 407"/>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10177</xdr:rowOff>
    </xdr:from>
    <xdr:ext cx="405111" cy="259045"/>
    <xdr:sp macro="" textlink="">
      <xdr:nvSpPr>
        <xdr:cNvPr id="409" name="n_1ave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410" name="フローチャート: 判断 40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48277</xdr:rowOff>
    </xdr:from>
    <xdr:ext cx="405111" cy="259045"/>
    <xdr:sp macro="" textlink="">
      <xdr:nvSpPr>
        <xdr:cNvPr id="411" name="n_2ave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412" name="フローチャート: 判断 411"/>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132097</xdr:rowOff>
    </xdr:from>
    <xdr:ext cx="405111" cy="259045"/>
    <xdr:sp macro="" textlink="">
      <xdr:nvSpPr>
        <xdr:cNvPr id="413"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419" name="楕円 41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20"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421" name="楕円 420"/>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97155</xdr:rowOff>
    </xdr:to>
    <xdr:cxnSp macro="">
      <xdr:nvCxnSpPr>
        <xdr:cNvPr id="422" name="直線コネクタ 421"/>
        <xdr:cNvCxnSpPr/>
      </xdr:nvCxnSpPr>
      <xdr:spPr>
        <a:xfrm flipV="1">
          <a:off x="15481300" y="10504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23" name="楕円 422"/>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97155</xdr:rowOff>
    </xdr:from>
    <xdr:to>
      <xdr:col>81</xdr:col>
      <xdr:colOff>50800</xdr:colOff>
      <xdr:row>61</xdr:row>
      <xdr:rowOff>148590</xdr:rowOff>
    </xdr:to>
    <xdr:cxnSp macro="">
      <xdr:nvCxnSpPr>
        <xdr:cNvPr id="424" name="直線コネクタ 423"/>
        <xdr:cNvCxnSpPr/>
      </xdr:nvCxnSpPr>
      <xdr:spPr>
        <a:xfrm flipV="1">
          <a:off x="14592300" y="105556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425" name="楕円 424"/>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80010</xdr:rowOff>
    </xdr:to>
    <xdr:cxnSp macro="">
      <xdr:nvCxnSpPr>
        <xdr:cNvPr id="426" name="直線コネクタ 425"/>
        <xdr:cNvCxnSpPr/>
      </xdr:nvCxnSpPr>
      <xdr:spPr>
        <a:xfrm flipV="1">
          <a:off x="13703300" y="106070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139082</xdr:rowOff>
    </xdr:from>
    <xdr:ext cx="405111" cy="259045"/>
    <xdr:sp macro="" textlink="">
      <xdr:nvSpPr>
        <xdr:cNvPr id="427" name="n_1mainValue【保健センター・保健所】&#10;有形固定資産減価償却率"/>
        <xdr:cNvSpPr txBox="1"/>
      </xdr:nvSpPr>
      <xdr:spPr>
        <a:xfrm>
          <a:off x="15266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28" name="n_2mainValue【保健センター・保健所】&#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429" name="n_3mainValue【保健センター・保健所】&#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451" name="直線コネクタ 450"/>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52"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53" name="直線コネクタ 452"/>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5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55" name="直線コネクタ 45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56"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57" name="フローチャート: 判断 456"/>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58" name="フローチャート: 判断 457"/>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60215</xdr:rowOff>
    </xdr:from>
    <xdr:ext cx="469744" cy="259045"/>
    <xdr:sp macro="" textlink="">
      <xdr:nvSpPr>
        <xdr:cNvPr id="459"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460" name="フローチャート: 判断 459"/>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133621</xdr:rowOff>
    </xdr:from>
    <xdr:ext cx="469744" cy="259045"/>
    <xdr:sp macro="" textlink="">
      <xdr:nvSpPr>
        <xdr:cNvPr id="461"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62" name="フローチャート: 判断 461"/>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63"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161798</xdr:rowOff>
    </xdr:from>
    <xdr:to>
      <xdr:col>116</xdr:col>
      <xdr:colOff>114300</xdr:colOff>
      <xdr:row>60</xdr:row>
      <xdr:rowOff>91948</xdr:rowOff>
    </xdr:to>
    <xdr:sp macro="" textlink="">
      <xdr:nvSpPr>
        <xdr:cNvPr id="469" name="楕円 468"/>
        <xdr:cNvSpPr/>
      </xdr:nvSpPr>
      <xdr:spPr>
        <a:xfrm>
          <a:off x="22110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13225</xdr:rowOff>
    </xdr:from>
    <xdr:ext cx="469744" cy="259045"/>
    <xdr:sp macro="" textlink="">
      <xdr:nvSpPr>
        <xdr:cNvPr id="470" name="【保健センター・保健所】&#10;一人当たり面積該当値テキスト"/>
        <xdr:cNvSpPr txBox="1"/>
      </xdr:nvSpPr>
      <xdr:spPr>
        <a:xfrm>
          <a:off x="22199600"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xdr:rowOff>
    </xdr:from>
    <xdr:to>
      <xdr:col>112</xdr:col>
      <xdr:colOff>38100</xdr:colOff>
      <xdr:row>60</xdr:row>
      <xdr:rowOff>105664</xdr:rowOff>
    </xdr:to>
    <xdr:sp macro="" textlink="">
      <xdr:nvSpPr>
        <xdr:cNvPr id="471" name="楕円 470"/>
        <xdr:cNvSpPr/>
      </xdr:nvSpPr>
      <xdr:spPr>
        <a:xfrm>
          <a:off x="2127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41148</xdr:rowOff>
    </xdr:from>
    <xdr:to>
      <xdr:col>116</xdr:col>
      <xdr:colOff>63500</xdr:colOff>
      <xdr:row>60</xdr:row>
      <xdr:rowOff>54864</xdr:rowOff>
    </xdr:to>
    <xdr:cxnSp macro="">
      <xdr:nvCxnSpPr>
        <xdr:cNvPr id="472" name="直線コネクタ 471"/>
        <xdr:cNvCxnSpPr/>
      </xdr:nvCxnSpPr>
      <xdr:spPr>
        <a:xfrm flipV="1">
          <a:off x="21323300" y="10328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31496</xdr:rowOff>
    </xdr:from>
    <xdr:to>
      <xdr:col>107</xdr:col>
      <xdr:colOff>101600</xdr:colOff>
      <xdr:row>63</xdr:row>
      <xdr:rowOff>133096</xdr:rowOff>
    </xdr:to>
    <xdr:sp macro="" textlink="">
      <xdr:nvSpPr>
        <xdr:cNvPr id="473" name="楕円 472"/>
        <xdr:cNvSpPr/>
      </xdr:nvSpPr>
      <xdr:spPr>
        <a:xfrm>
          <a:off x="20383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54864</xdr:rowOff>
    </xdr:from>
    <xdr:to>
      <xdr:col>111</xdr:col>
      <xdr:colOff>177800</xdr:colOff>
      <xdr:row>63</xdr:row>
      <xdr:rowOff>82296</xdr:rowOff>
    </xdr:to>
    <xdr:cxnSp macro="">
      <xdr:nvCxnSpPr>
        <xdr:cNvPr id="474" name="直線コネクタ 473"/>
        <xdr:cNvCxnSpPr/>
      </xdr:nvCxnSpPr>
      <xdr:spPr>
        <a:xfrm flipV="1">
          <a:off x="20434300" y="10341864"/>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475" name="楕円 474"/>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82296</xdr:rowOff>
    </xdr:from>
    <xdr:to>
      <xdr:col>107</xdr:col>
      <xdr:colOff>50800</xdr:colOff>
      <xdr:row>63</xdr:row>
      <xdr:rowOff>84582</xdr:rowOff>
    </xdr:to>
    <xdr:cxnSp macro="">
      <xdr:nvCxnSpPr>
        <xdr:cNvPr id="476" name="直線コネクタ 475"/>
        <xdr:cNvCxnSpPr/>
      </xdr:nvCxnSpPr>
      <xdr:spPr>
        <a:xfrm flipV="1">
          <a:off x="19545300" y="1088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477" name="n_1main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124223</xdr:rowOff>
    </xdr:from>
    <xdr:ext cx="469744" cy="259045"/>
    <xdr:sp macro="" textlink="">
      <xdr:nvSpPr>
        <xdr:cNvPr id="478" name="n_2mainValue【保健センター・保健所】&#10;一人当たり面積"/>
        <xdr:cNvSpPr txBox="1"/>
      </xdr:nvSpPr>
      <xdr:spPr>
        <a:xfrm>
          <a:off x="20199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479"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0" name="テキスト ボックス 48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2" name="テキスト ボックス 49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0" name="テキスト ボックス 49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04" name="直線コネクタ 503"/>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05"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06" name="直線コネクタ 505"/>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07"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08" name="直線コネクタ 50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509" name="【消防施設】&#10;有形固定資産減価償却率平均値テキスト"/>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10" name="フローチャート: 判断 509"/>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11" name="フローチャート: 判断 510"/>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101616</xdr:rowOff>
    </xdr:from>
    <xdr:ext cx="405111" cy="259045"/>
    <xdr:sp macro="" textlink="">
      <xdr:nvSpPr>
        <xdr:cNvPr id="512"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513" name="フローチャート: 判断 512"/>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143527</xdr:rowOff>
    </xdr:from>
    <xdr:ext cx="405111" cy="259045"/>
    <xdr:sp macro="" textlink="">
      <xdr:nvSpPr>
        <xdr:cNvPr id="514"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515" name="フローチャート: 判断 514"/>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76216</xdr:rowOff>
    </xdr:from>
    <xdr:ext cx="405111" cy="259045"/>
    <xdr:sp macro="" textlink="">
      <xdr:nvSpPr>
        <xdr:cNvPr id="516" name="n_3aveValue【消防施設】&#10;有形固定資産減価償却率"/>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522" name="楕円 521"/>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523" name="【消防施設】&#10;有形固定資産減価償却率該当値テキスト"/>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524" name="楕円 523"/>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148589</xdr:rowOff>
    </xdr:to>
    <xdr:cxnSp macro="">
      <xdr:nvCxnSpPr>
        <xdr:cNvPr id="525" name="直線コネクタ 524"/>
        <xdr:cNvCxnSpPr/>
      </xdr:nvCxnSpPr>
      <xdr:spPr>
        <a:xfrm flipV="1">
          <a:off x="15481300" y="1431607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526" name="楕円 525"/>
        <xdr:cNvSpPr/>
      </xdr:nvSpPr>
      <xdr:spPr>
        <a:xfrm>
          <a:off x="14541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36195</xdr:rowOff>
    </xdr:to>
    <xdr:cxnSp macro="">
      <xdr:nvCxnSpPr>
        <xdr:cNvPr id="527" name="直線コネクタ 526"/>
        <xdr:cNvCxnSpPr/>
      </xdr:nvCxnSpPr>
      <xdr:spPr>
        <a:xfrm flipV="1">
          <a:off x="14592300" y="143789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528" name="楕円 527"/>
        <xdr:cNvSpPr/>
      </xdr:nvSpPr>
      <xdr:spPr>
        <a:xfrm>
          <a:off x="13652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xdr:rowOff>
    </xdr:from>
    <xdr:to>
      <xdr:col>76</xdr:col>
      <xdr:colOff>114300</xdr:colOff>
      <xdr:row>84</xdr:row>
      <xdr:rowOff>36195</xdr:rowOff>
    </xdr:to>
    <xdr:cxnSp macro="">
      <xdr:nvCxnSpPr>
        <xdr:cNvPr id="529" name="直線コネクタ 528"/>
        <xdr:cNvCxnSpPr/>
      </xdr:nvCxnSpPr>
      <xdr:spPr>
        <a:xfrm>
          <a:off x="13703300" y="1440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19066</xdr:rowOff>
    </xdr:from>
    <xdr:ext cx="405111" cy="259045"/>
    <xdr:sp macro="" textlink="">
      <xdr:nvSpPr>
        <xdr:cNvPr id="530" name="n_1mainValue【消防施設】&#10;有形固定資産減価償却率"/>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531" name="n_2mainValue【消防施設】&#10;有形固定資産減価償却率"/>
        <xdr:cNvSpPr txBox="1"/>
      </xdr:nvSpPr>
      <xdr:spPr>
        <a:xfrm>
          <a:off x="14389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69232</xdr:rowOff>
    </xdr:from>
    <xdr:ext cx="405111" cy="259045"/>
    <xdr:sp macro="" textlink="">
      <xdr:nvSpPr>
        <xdr:cNvPr id="532" name="n_3mainValue【消防施設】&#10;有形固定資産減価償却率"/>
        <xdr:cNvSpPr txBox="1"/>
      </xdr:nvSpPr>
      <xdr:spPr>
        <a:xfrm>
          <a:off x="13500744" y="1412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56" name="直線コネクタ 555"/>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5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58" name="直線コネクタ 55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59"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60" name="直線コネクタ 559"/>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61"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62" name="フローチャート: 判断 561"/>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63" name="フローチャート: 判断 562"/>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147083</xdr:rowOff>
    </xdr:from>
    <xdr:ext cx="469744" cy="259045"/>
    <xdr:sp macro="" textlink="">
      <xdr:nvSpPr>
        <xdr:cNvPr id="564"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565" name="フローチャート: 判断 564"/>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61992</xdr:rowOff>
    </xdr:from>
    <xdr:ext cx="469744" cy="259045"/>
    <xdr:sp macro="" textlink="">
      <xdr:nvSpPr>
        <xdr:cNvPr id="566" name="n_2aveValue【消防施設】&#10;一人当たり面積"/>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567" name="フローチャート: 判断 566"/>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35831</xdr:rowOff>
    </xdr:from>
    <xdr:ext cx="469744" cy="259045"/>
    <xdr:sp macro="" textlink="">
      <xdr:nvSpPr>
        <xdr:cNvPr id="568"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71882</xdr:rowOff>
    </xdr:from>
    <xdr:to>
      <xdr:col>116</xdr:col>
      <xdr:colOff>114300</xdr:colOff>
      <xdr:row>79</xdr:row>
      <xdr:rowOff>2032</xdr:rowOff>
    </xdr:to>
    <xdr:sp macro="" textlink="">
      <xdr:nvSpPr>
        <xdr:cNvPr id="574" name="楕円 573"/>
        <xdr:cNvSpPr/>
      </xdr:nvSpPr>
      <xdr:spPr>
        <a:xfrm>
          <a:off x="221107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24909</xdr:rowOff>
    </xdr:from>
    <xdr:ext cx="469744" cy="259045"/>
    <xdr:sp macro="" textlink="">
      <xdr:nvSpPr>
        <xdr:cNvPr id="575" name="【消防施設】&#10;一人当たり面積該当値テキスト"/>
        <xdr:cNvSpPr txBox="1"/>
      </xdr:nvSpPr>
      <xdr:spPr>
        <a:xfrm>
          <a:off x="22199600" y="1339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99313</xdr:rowOff>
    </xdr:from>
    <xdr:to>
      <xdr:col>112</xdr:col>
      <xdr:colOff>38100</xdr:colOff>
      <xdr:row>79</xdr:row>
      <xdr:rowOff>29463</xdr:rowOff>
    </xdr:to>
    <xdr:sp macro="" textlink="">
      <xdr:nvSpPr>
        <xdr:cNvPr id="576" name="楕円 575"/>
        <xdr:cNvSpPr/>
      </xdr:nvSpPr>
      <xdr:spPr>
        <a:xfrm>
          <a:off x="21272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122682</xdr:rowOff>
    </xdr:from>
    <xdr:to>
      <xdr:col>116</xdr:col>
      <xdr:colOff>63500</xdr:colOff>
      <xdr:row>78</xdr:row>
      <xdr:rowOff>150113</xdr:rowOff>
    </xdr:to>
    <xdr:cxnSp macro="">
      <xdr:nvCxnSpPr>
        <xdr:cNvPr id="577" name="直線コネクタ 576"/>
        <xdr:cNvCxnSpPr/>
      </xdr:nvCxnSpPr>
      <xdr:spPr>
        <a:xfrm flipV="1">
          <a:off x="21323300" y="134957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135128</xdr:rowOff>
    </xdr:from>
    <xdr:to>
      <xdr:col>107</xdr:col>
      <xdr:colOff>101600</xdr:colOff>
      <xdr:row>86</xdr:row>
      <xdr:rowOff>65278</xdr:rowOff>
    </xdr:to>
    <xdr:sp macro="" textlink="">
      <xdr:nvSpPr>
        <xdr:cNvPr id="578" name="楕円 577"/>
        <xdr:cNvSpPr/>
      </xdr:nvSpPr>
      <xdr:spPr>
        <a:xfrm>
          <a:off x="20383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150113</xdr:rowOff>
    </xdr:from>
    <xdr:to>
      <xdr:col>111</xdr:col>
      <xdr:colOff>177800</xdr:colOff>
      <xdr:row>86</xdr:row>
      <xdr:rowOff>14478</xdr:rowOff>
    </xdr:to>
    <xdr:cxnSp macro="">
      <xdr:nvCxnSpPr>
        <xdr:cNvPr id="579" name="直線コネクタ 578"/>
        <xdr:cNvCxnSpPr/>
      </xdr:nvCxnSpPr>
      <xdr:spPr>
        <a:xfrm flipV="1">
          <a:off x="20434300" y="13523213"/>
          <a:ext cx="889000" cy="12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27687</xdr:rowOff>
    </xdr:from>
    <xdr:to>
      <xdr:col>102</xdr:col>
      <xdr:colOff>165100</xdr:colOff>
      <xdr:row>85</xdr:row>
      <xdr:rowOff>129287</xdr:rowOff>
    </xdr:to>
    <xdr:sp macro="" textlink="">
      <xdr:nvSpPr>
        <xdr:cNvPr id="580" name="楕円 579"/>
        <xdr:cNvSpPr/>
      </xdr:nvSpPr>
      <xdr:spPr>
        <a:xfrm>
          <a:off x="19494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78487</xdr:rowOff>
    </xdr:from>
    <xdr:to>
      <xdr:col>107</xdr:col>
      <xdr:colOff>50800</xdr:colOff>
      <xdr:row>86</xdr:row>
      <xdr:rowOff>14478</xdr:rowOff>
    </xdr:to>
    <xdr:cxnSp macro="">
      <xdr:nvCxnSpPr>
        <xdr:cNvPr id="581" name="直線コネクタ 580"/>
        <xdr:cNvCxnSpPr/>
      </xdr:nvCxnSpPr>
      <xdr:spPr>
        <a:xfrm>
          <a:off x="19545300" y="14651737"/>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45990</xdr:rowOff>
    </xdr:from>
    <xdr:ext cx="469744" cy="259045"/>
    <xdr:sp macro="" textlink="">
      <xdr:nvSpPr>
        <xdr:cNvPr id="582" name="n_1mainValue【消防施設】&#10;一人当たり面積"/>
        <xdr:cNvSpPr txBox="1"/>
      </xdr:nvSpPr>
      <xdr:spPr>
        <a:xfrm>
          <a:off x="21075727" y="1324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56405</xdr:rowOff>
    </xdr:from>
    <xdr:ext cx="469744" cy="259045"/>
    <xdr:sp macro="" textlink="">
      <xdr:nvSpPr>
        <xdr:cNvPr id="583" name="n_2mainValue【消防施設】&#10;一人当たり面積"/>
        <xdr:cNvSpPr txBox="1"/>
      </xdr:nvSpPr>
      <xdr:spPr>
        <a:xfrm>
          <a:off x="20199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145814</xdr:rowOff>
    </xdr:from>
    <xdr:ext cx="469744" cy="259045"/>
    <xdr:sp macro="" textlink="">
      <xdr:nvSpPr>
        <xdr:cNvPr id="584" name="n_3mainValue【消防施設】&#10;一人当たり面積"/>
        <xdr:cNvSpPr txBox="1"/>
      </xdr:nvSpPr>
      <xdr:spPr>
        <a:xfrm>
          <a:off x="19310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09" name="直線コネクタ 608"/>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10"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11" name="直線コネクタ 610"/>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614"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15" name="フローチャート: 判断 614"/>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16" name="フローチャート: 判断 615"/>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45738</xdr:rowOff>
    </xdr:from>
    <xdr:ext cx="405111" cy="259045"/>
    <xdr:sp macro="" textlink="">
      <xdr:nvSpPr>
        <xdr:cNvPr id="617"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618" name="フローチャート: 判断 617"/>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619"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620" name="フローチャート: 判断 619"/>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106</xdr:row>
      <xdr:rowOff>30497</xdr:rowOff>
    </xdr:from>
    <xdr:ext cx="405111" cy="259045"/>
    <xdr:sp macro="" textlink="">
      <xdr:nvSpPr>
        <xdr:cNvPr id="621"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122555</xdr:rowOff>
    </xdr:from>
    <xdr:to>
      <xdr:col>85</xdr:col>
      <xdr:colOff>177800</xdr:colOff>
      <xdr:row>102</xdr:row>
      <xdr:rowOff>52705</xdr:rowOff>
    </xdr:to>
    <xdr:sp macro="" textlink="">
      <xdr:nvSpPr>
        <xdr:cNvPr id="627" name="楕円 626"/>
        <xdr:cNvSpPr/>
      </xdr:nvSpPr>
      <xdr:spPr>
        <a:xfrm>
          <a:off x="16268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145432</xdr:rowOff>
    </xdr:from>
    <xdr:ext cx="405111" cy="259045"/>
    <xdr:sp macro="" textlink="">
      <xdr:nvSpPr>
        <xdr:cNvPr id="628" name="【庁舎】&#10;有形固定資産減価償却率該当値テキスト"/>
        <xdr:cNvSpPr txBox="1"/>
      </xdr:nvSpPr>
      <xdr:spPr>
        <a:xfrm>
          <a:off x="16357600"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147320</xdr:rowOff>
    </xdr:from>
    <xdr:to>
      <xdr:col>81</xdr:col>
      <xdr:colOff>101600</xdr:colOff>
      <xdr:row>102</xdr:row>
      <xdr:rowOff>77470</xdr:rowOff>
    </xdr:to>
    <xdr:sp macro="" textlink="">
      <xdr:nvSpPr>
        <xdr:cNvPr id="629" name="楕円 628"/>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xdr:rowOff>
    </xdr:from>
    <xdr:to>
      <xdr:col>85</xdr:col>
      <xdr:colOff>127000</xdr:colOff>
      <xdr:row>102</xdr:row>
      <xdr:rowOff>26670</xdr:rowOff>
    </xdr:to>
    <xdr:cxnSp macro="">
      <xdr:nvCxnSpPr>
        <xdr:cNvPr id="630" name="直線コネクタ 629"/>
        <xdr:cNvCxnSpPr/>
      </xdr:nvCxnSpPr>
      <xdr:spPr>
        <a:xfrm flipV="1">
          <a:off x="15481300" y="174898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143511</xdr:rowOff>
    </xdr:from>
    <xdr:to>
      <xdr:col>76</xdr:col>
      <xdr:colOff>165100</xdr:colOff>
      <xdr:row>102</xdr:row>
      <xdr:rowOff>73661</xdr:rowOff>
    </xdr:to>
    <xdr:sp macro="" textlink="">
      <xdr:nvSpPr>
        <xdr:cNvPr id="631" name="楕円 630"/>
        <xdr:cNvSpPr/>
      </xdr:nvSpPr>
      <xdr:spPr>
        <a:xfrm>
          <a:off x="1454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26670</xdr:rowOff>
    </xdr:to>
    <xdr:cxnSp macro="">
      <xdr:nvCxnSpPr>
        <xdr:cNvPr id="632" name="直線コネクタ 631"/>
        <xdr:cNvCxnSpPr/>
      </xdr:nvCxnSpPr>
      <xdr:spPr>
        <a:xfrm>
          <a:off x="14592300" y="17510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34925</xdr:rowOff>
    </xdr:from>
    <xdr:to>
      <xdr:col>72</xdr:col>
      <xdr:colOff>38100</xdr:colOff>
      <xdr:row>102</xdr:row>
      <xdr:rowOff>136525</xdr:rowOff>
    </xdr:to>
    <xdr:sp macro="" textlink="">
      <xdr:nvSpPr>
        <xdr:cNvPr id="633" name="楕円 632"/>
        <xdr:cNvSpPr/>
      </xdr:nvSpPr>
      <xdr:spPr>
        <a:xfrm>
          <a:off x="13652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22861</xdr:rowOff>
    </xdr:from>
    <xdr:to>
      <xdr:col>76</xdr:col>
      <xdr:colOff>114300</xdr:colOff>
      <xdr:row>102</xdr:row>
      <xdr:rowOff>85725</xdr:rowOff>
    </xdr:to>
    <xdr:cxnSp macro="">
      <xdr:nvCxnSpPr>
        <xdr:cNvPr id="634" name="直線コネクタ 633"/>
        <xdr:cNvCxnSpPr/>
      </xdr:nvCxnSpPr>
      <xdr:spPr>
        <a:xfrm flipV="1">
          <a:off x="13703300" y="17510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93997</xdr:rowOff>
    </xdr:from>
    <xdr:ext cx="405111" cy="259045"/>
    <xdr:sp macro="" textlink="">
      <xdr:nvSpPr>
        <xdr:cNvPr id="635" name="n_1mainValue【庁舎】&#10;有形固定資産減価償却率"/>
        <xdr:cNvSpPr txBox="1"/>
      </xdr:nvSpPr>
      <xdr:spPr>
        <a:xfrm>
          <a:off x="152660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90188</xdr:rowOff>
    </xdr:from>
    <xdr:ext cx="405111" cy="259045"/>
    <xdr:sp macro="" textlink="">
      <xdr:nvSpPr>
        <xdr:cNvPr id="636" name="n_2mainValue【庁舎】&#10;有形固定資産減価償却率"/>
        <xdr:cNvSpPr txBox="1"/>
      </xdr:nvSpPr>
      <xdr:spPr>
        <a:xfrm>
          <a:off x="14389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153052</xdr:rowOff>
    </xdr:from>
    <xdr:ext cx="405111" cy="259045"/>
    <xdr:sp macro="" textlink="">
      <xdr:nvSpPr>
        <xdr:cNvPr id="637" name="n_3mainValue【庁舎】&#10;有形固定資産減価償却率"/>
        <xdr:cNvSpPr txBox="1"/>
      </xdr:nvSpPr>
      <xdr:spPr>
        <a:xfrm>
          <a:off x="13500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1" name="テキスト ボックス 6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3" name="テキスト ボックス 6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5" name="テキスト ボックス 6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59" name="直線コネクタ 658"/>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60"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61" name="直線コネクタ 660"/>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62"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63" name="直線コネクタ 662"/>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664"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65" name="フローチャート: 判断 664"/>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66" name="フローチャート: 判断 665"/>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91152</xdr:rowOff>
    </xdr:from>
    <xdr:ext cx="469744" cy="259045"/>
    <xdr:sp macro="" textlink="">
      <xdr:nvSpPr>
        <xdr:cNvPr id="667"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668" name="フローチャート: 判断 667"/>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669"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670" name="フローチャート: 判断 669"/>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671"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62433</xdr:rowOff>
    </xdr:from>
    <xdr:to>
      <xdr:col>116</xdr:col>
      <xdr:colOff>114300</xdr:colOff>
      <xdr:row>101</xdr:row>
      <xdr:rowOff>164033</xdr:rowOff>
    </xdr:to>
    <xdr:sp macro="" textlink="">
      <xdr:nvSpPr>
        <xdr:cNvPr id="677" name="楕円 676"/>
        <xdr:cNvSpPr/>
      </xdr:nvSpPr>
      <xdr:spPr>
        <a:xfrm>
          <a:off x="22110700" y="1737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15460</xdr:rowOff>
    </xdr:from>
    <xdr:ext cx="469744" cy="259045"/>
    <xdr:sp macro="" textlink="">
      <xdr:nvSpPr>
        <xdr:cNvPr id="678" name="【庁舎】&#10;一人当たり面積該当値テキスト"/>
        <xdr:cNvSpPr txBox="1"/>
      </xdr:nvSpPr>
      <xdr:spPr>
        <a:xfrm>
          <a:off x="22199600" y="1733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85750</xdr:rowOff>
    </xdr:from>
    <xdr:to>
      <xdr:col>112</xdr:col>
      <xdr:colOff>38100</xdr:colOff>
      <xdr:row>102</xdr:row>
      <xdr:rowOff>15900</xdr:rowOff>
    </xdr:to>
    <xdr:sp macro="" textlink="">
      <xdr:nvSpPr>
        <xdr:cNvPr id="679" name="楕円 678"/>
        <xdr:cNvSpPr/>
      </xdr:nvSpPr>
      <xdr:spPr>
        <a:xfrm>
          <a:off x="21272500" y="17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113233</xdr:rowOff>
    </xdr:from>
    <xdr:to>
      <xdr:col>116</xdr:col>
      <xdr:colOff>63500</xdr:colOff>
      <xdr:row>101</xdr:row>
      <xdr:rowOff>136550</xdr:rowOff>
    </xdr:to>
    <xdr:cxnSp macro="">
      <xdr:nvCxnSpPr>
        <xdr:cNvPr id="680" name="直線コネクタ 679"/>
        <xdr:cNvCxnSpPr/>
      </xdr:nvCxnSpPr>
      <xdr:spPr>
        <a:xfrm flipV="1">
          <a:off x="21323300" y="17429683"/>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89866</xdr:rowOff>
    </xdr:from>
    <xdr:to>
      <xdr:col>107</xdr:col>
      <xdr:colOff>101600</xdr:colOff>
      <xdr:row>108</xdr:row>
      <xdr:rowOff>20016</xdr:rowOff>
    </xdr:to>
    <xdr:sp macro="" textlink="">
      <xdr:nvSpPr>
        <xdr:cNvPr id="681" name="楕円 680"/>
        <xdr:cNvSpPr/>
      </xdr:nvSpPr>
      <xdr:spPr>
        <a:xfrm>
          <a:off x="20383500" y="18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136550</xdr:rowOff>
    </xdr:from>
    <xdr:to>
      <xdr:col>111</xdr:col>
      <xdr:colOff>177800</xdr:colOff>
      <xdr:row>107</xdr:row>
      <xdr:rowOff>140666</xdr:rowOff>
    </xdr:to>
    <xdr:cxnSp macro="">
      <xdr:nvCxnSpPr>
        <xdr:cNvPr id="682" name="直線コネクタ 681"/>
        <xdr:cNvCxnSpPr/>
      </xdr:nvCxnSpPr>
      <xdr:spPr>
        <a:xfrm flipV="1">
          <a:off x="20434300" y="17453000"/>
          <a:ext cx="889000" cy="10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683" name="楕円 682"/>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140666</xdr:rowOff>
    </xdr:from>
    <xdr:to>
      <xdr:col>107</xdr:col>
      <xdr:colOff>50800</xdr:colOff>
      <xdr:row>107</xdr:row>
      <xdr:rowOff>142494</xdr:rowOff>
    </xdr:to>
    <xdr:cxnSp macro="">
      <xdr:nvCxnSpPr>
        <xdr:cNvPr id="684" name="直線コネクタ 683"/>
        <xdr:cNvCxnSpPr/>
      </xdr:nvCxnSpPr>
      <xdr:spPr>
        <a:xfrm flipV="1">
          <a:off x="19545300" y="1848581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32427</xdr:rowOff>
    </xdr:from>
    <xdr:ext cx="469744" cy="259045"/>
    <xdr:sp macro="" textlink="">
      <xdr:nvSpPr>
        <xdr:cNvPr id="685" name="n_1mainValue【庁舎】&#10;一人当たり面積"/>
        <xdr:cNvSpPr txBox="1"/>
      </xdr:nvSpPr>
      <xdr:spPr>
        <a:xfrm>
          <a:off x="21075727" y="171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11143</xdr:rowOff>
    </xdr:from>
    <xdr:ext cx="469744" cy="259045"/>
    <xdr:sp macro="" textlink="">
      <xdr:nvSpPr>
        <xdr:cNvPr id="686" name="n_2mainValue【庁舎】&#10;一人当たり面積"/>
        <xdr:cNvSpPr txBox="1"/>
      </xdr:nvSpPr>
      <xdr:spPr>
        <a:xfrm>
          <a:off x="20199427" y="1852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687" name="n_3mainValue【庁舎】&#10;一人当たり面積"/>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体育館・プール、福祉施設、庁舎であり、低くなっている施設は保健センター、消防施設である。類似団体より高い水準になっている各施設については、今後公共施設等総合管理計画において、更新、統廃合、長寿命化等を計画的に行い改善を図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なお、</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体育館・プール</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保健センター・保健所</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福祉施設</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消防施設</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庁舎</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一人当たり面積の</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当該団体値に誤りがあり、正しい数値は次のとおりです。</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体育館・プール</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0.312</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保健センター・保健所</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0.033</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福祉施設</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0.115</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消防施設</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0.284</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庁舎</a:t>
          </a:r>
          <a:r>
            <a:rPr kumimoji="1" lang="en-US" altLang="ja-JP" sz="1600">
              <a:latin typeface="ＭＳ Ｐゴシック" panose="020B0600070205080204" pitchFamily="50" charset="-128"/>
              <a:ea typeface="ＭＳ Ｐゴシック" panose="020B0600070205080204" pitchFamily="50" charset="-128"/>
            </a:rPr>
            <a:t>】H29</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0.234</a:t>
          </a:r>
          <a:endParaRPr kumimoji="1" lang="ja-JP" altLang="en-US"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0.313</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0.040</a:t>
          </a:r>
          <a:r>
            <a:rPr kumimoji="1" lang="ja-JP" altLang="en-US" sz="1600">
              <a:latin typeface="ＭＳ Ｐゴシック" panose="020B0600070205080204" pitchFamily="50" charset="-128"/>
              <a:ea typeface="ＭＳ Ｐゴシック" panose="020B0600070205080204" pitchFamily="50" charset="-128"/>
            </a:rPr>
            <a:t>　　　　　　　　　</a:t>
          </a:r>
          <a:r>
            <a:rPr kumimoji="1" lang="ja-JP" altLang="en-US" sz="1600" baseline="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0.118</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0.283</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H30</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0.245</a:t>
          </a:r>
          <a:r>
            <a:rPr kumimoji="1" lang="ja-JP" altLang="en-US" sz="16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20180989</v>
      </c>
      <c r="BO4" s="430"/>
      <c r="BP4" s="430"/>
      <c r="BQ4" s="430"/>
      <c r="BR4" s="430"/>
      <c r="BS4" s="430"/>
      <c r="BT4" s="430"/>
      <c r="BU4" s="431"/>
      <c r="BV4" s="429">
        <v>16213524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1.3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20098399</v>
      </c>
      <c r="BO5" s="467"/>
      <c r="BP5" s="467"/>
      <c r="BQ5" s="467"/>
      <c r="BR5" s="467"/>
      <c r="BS5" s="467"/>
      <c r="BT5" s="467"/>
      <c r="BU5" s="468"/>
      <c r="BV5" s="466">
        <v>16128790</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93.6</v>
      </c>
      <c r="CU5" s="464"/>
      <c r="CV5" s="464"/>
      <c r="CW5" s="464"/>
      <c r="CX5" s="464"/>
      <c r="CY5" s="464"/>
      <c r="CZ5" s="464"/>
      <c r="DA5" s="465"/>
      <c r="DB5" s="463">
        <v>95.2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82590</v>
      </c>
      <c r="BO6" s="467"/>
      <c r="BP6" s="467"/>
      <c r="BQ6" s="467"/>
      <c r="BR6" s="467"/>
      <c r="BS6" s="467"/>
      <c r="BT6" s="467"/>
      <c r="BU6" s="468"/>
      <c r="BV6" s="466">
        <v>84734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97.7</v>
      </c>
      <c r="CU6" s="504"/>
      <c r="CV6" s="504"/>
      <c r="CW6" s="504"/>
      <c r="CX6" s="504"/>
      <c r="CY6" s="504"/>
      <c r="CZ6" s="504"/>
      <c r="DA6" s="505"/>
      <c r="DB6" s="503">
        <v>99.2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6291058</v>
      </c>
      <c r="CU7" s="467"/>
      <c r="CV7" s="467"/>
      <c r="CW7" s="467"/>
      <c r="CX7" s="467"/>
      <c r="CY7" s="467"/>
      <c r="CZ7" s="467"/>
      <c r="DA7" s="468"/>
      <c r="DB7" s="466">
        <v>6507873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82590</v>
      </c>
      <c r="BO8" s="467"/>
      <c r="BP8" s="467"/>
      <c r="BQ8" s="467"/>
      <c r="BR8" s="467"/>
      <c r="BS8" s="467"/>
      <c r="BT8" s="467"/>
      <c r="BU8" s="468"/>
      <c r="BV8" s="466">
        <v>84734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15946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101</v>
      </c>
      <c r="AV9" s="499"/>
      <c r="AW9" s="499"/>
      <c r="AX9" s="499"/>
      <c r="AY9" s="500" t="s">
        <v>116</v>
      </c>
      <c r="AZ9" s="501"/>
      <c r="BA9" s="501"/>
      <c r="BB9" s="501"/>
      <c r="BC9" s="501"/>
      <c r="BD9" s="501"/>
      <c r="BE9" s="501"/>
      <c r="BF9" s="501"/>
      <c r="BG9" s="501"/>
      <c r="BH9" s="501"/>
      <c r="BI9" s="501"/>
      <c r="BJ9" s="501"/>
      <c r="BK9" s="501"/>
      <c r="BL9" s="501"/>
      <c r="BM9" s="502"/>
      <c r="BN9" s="466">
        <v>-2144</v>
      </c>
      <c r="BO9" s="467"/>
      <c r="BP9" s="467"/>
      <c r="BQ9" s="467"/>
      <c r="BR9" s="467"/>
      <c r="BS9" s="467"/>
      <c r="BT9" s="467"/>
      <c r="BU9" s="468"/>
      <c r="BV9" s="466">
        <v>4378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21.7</v>
      </c>
      <c r="CU9" s="464"/>
      <c r="CV9" s="464"/>
      <c r="CW9" s="464"/>
      <c r="CX9" s="464"/>
      <c r="CY9" s="464"/>
      <c r="CZ9" s="464"/>
      <c r="DA9" s="465"/>
      <c r="DB9" s="463">
        <v>20.399999999999999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17859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788</v>
      </c>
      <c r="BO10" s="467"/>
      <c r="BP10" s="467"/>
      <c r="BQ10" s="467"/>
      <c r="BR10" s="467"/>
      <c r="BS10" s="467"/>
      <c r="BT10" s="467"/>
      <c r="BU10" s="468"/>
      <c r="BV10" s="466">
        <v>1263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15575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380000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15328</v>
      </c>
      <c r="S13" s="548"/>
      <c r="T13" s="548"/>
      <c r="U13" s="548"/>
      <c r="V13" s="549"/>
      <c r="W13" s="482" t="s">
        <v>142</v>
      </c>
      <c r="X13" s="483"/>
      <c r="Y13" s="483"/>
      <c r="Z13" s="483"/>
      <c r="AA13" s="483"/>
      <c r="AB13" s="473"/>
      <c r="AC13" s="517">
        <v>1825</v>
      </c>
      <c r="AD13" s="518"/>
      <c r="AE13" s="518"/>
      <c r="AF13" s="518"/>
      <c r="AG13" s="557"/>
      <c r="AH13" s="517">
        <v>1961</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-1356</v>
      </c>
      <c r="BO13" s="467"/>
      <c r="BP13" s="467"/>
      <c r="BQ13" s="467"/>
      <c r="BR13" s="467"/>
      <c r="BS13" s="467"/>
      <c r="BT13" s="467"/>
      <c r="BU13" s="468"/>
      <c r="BV13" s="466">
        <v>-374359</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14.2</v>
      </c>
      <c r="CU13" s="464"/>
      <c r="CV13" s="464"/>
      <c r="CW13" s="464"/>
      <c r="CX13" s="464"/>
      <c r="CY13" s="464"/>
      <c r="CZ13" s="464"/>
      <c r="DA13" s="465"/>
      <c r="DB13" s="463">
        <v>14.2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15892</v>
      </c>
      <c r="S14" s="548"/>
      <c r="T14" s="548"/>
      <c r="U14" s="548"/>
      <c r="V14" s="549"/>
      <c r="W14" s="456"/>
      <c r="X14" s="457"/>
      <c r="Y14" s="457"/>
      <c r="Z14" s="457"/>
      <c r="AA14" s="457"/>
      <c r="AB14" s="446"/>
      <c r="AC14" s="550">
        <v>23.4</v>
      </c>
      <c r="AD14" s="551"/>
      <c r="AE14" s="551"/>
      <c r="AF14" s="551"/>
      <c r="AG14" s="552"/>
      <c r="AH14" s="550">
        <v>23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45.4</v>
      </c>
      <c r="CU14" s="562"/>
      <c r="CV14" s="562"/>
      <c r="CW14" s="562"/>
      <c r="CX14" s="562"/>
      <c r="CY14" s="562"/>
      <c r="CZ14" s="562"/>
      <c r="DA14" s="563"/>
      <c r="DB14" s="561">
        <v>73.099999999999994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15669</v>
      </c>
      <c r="S15" s="548"/>
      <c r="T15" s="548"/>
      <c r="U15" s="548"/>
      <c r="V15" s="549"/>
      <c r="W15" s="482" t="s">
        <v>150</v>
      </c>
      <c r="X15" s="483"/>
      <c r="Y15" s="483"/>
      <c r="Z15" s="483"/>
      <c r="AA15" s="483"/>
      <c r="AB15" s="473"/>
      <c r="AC15" s="517">
        <v>2266</v>
      </c>
      <c r="AD15" s="518"/>
      <c r="AE15" s="518"/>
      <c r="AF15" s="518"/>
      <c r="AG15" s="557"/>
      <c r="AH15" s="517">
        <v>2567</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1714812</v>
      </c>
      <c r="BO15" s="430"/>
      <c r="BP15" s="430"/>
      <c r="BQ15" s="430"/>
      <c r="BR15" s="430"/>
      <c r="BS15" s="430"/>
      <c r="BT15" s="430"/>
      <c r="BU15" s="431"/>
      <c r="BV15" s="429">
        <v>1737238</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29</v>
      </c>
      <c r="AD16" s="551"/>
      <c r="AE16" s="551"/>
      <c r="AF16" s="551"/>
      <c r="AG16" s="552"/>
      <c r="AH16" s="550">
        <v>30.1</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5467117</v>
      </c>
      <c r="BO16" s="467"/>
      <c r="BP16" s="467"/>
      <c r="BQ16" s="467"/>
      <c r="BR16" s="467"/>
      <c r="BS16" s="467"/>
      <c r="BT16" s="467"/>
      <c r="BU16" s="468"/>
      <c r="BV16" s="466">
        <v>5528787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3711</v>
      </c>
      <c r="AD17" s="518"/>
      <c r="AE17" s="518"/>
      <c r="AF17" s="518"/>
      <c r="AG17" s="557"/>
      <c r="AH17" s="517">
        <v>4012</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2156532</v>
      </c>
      <c r="BO17" s="467"/>
      <c r="BP17" s="467"/>
      <c r="BQ17" s="467"/>
      <c r="BR17" s="467"/>
      <c r="BS17" s="467"/>
      <c r="BT17" s="467"/>
      <c r="BU17" s="468"/>
      <c r="BV17" s="466">
        <v>2258076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368.79</v>
      </c>
      <c r="M18" s="579"/>
      <c r="N18" s="579"/>
      <c r="O18" s="579"/>
      <c r="P18" s="579"/>
      <c r="Q18" s="579"/>
      <c r="R18" s="580"/>
      <c r="S18" s="580"/>
      <c r="T18" s="580"/>
      <c r="U18" s="580"/>
      <c r="V18" s="581"/>
      <c r="W18" s="484"/>
      <c r="X18" s="485"/>
      <c r="Y18" s="485"/>
      <c r="Z18" s="485"/>
      <c r="AA18" s="485"/>
      <c r="AB18" s="476"/>
      <c r="AC18" s="582">
        <v>47.6</v>
      </c>
      <c r="AD18" s="583"/>
      <c r="AE18" s="583"/>
      <c r="AF18" s="583"/>
      <c r="AG18" s="584"/>
      <c r="AH18" s="582">
        <v>47</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5882158</v>
      </c>
      <c r="BO18" s="467"/>
      <c r="BP18" s="467"/>
      <c r="BQ18" s="467"/>
      <c r="BR18" s="467"/>
      <c r="BS18" s="467"/>
      <c r="BT18" s="467"/>
      <c r="BU18" s="468"/>
      <c r="BV18" s="466">
        <v>6176662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43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6900840</v>
      </c>
      <c r="BO19" s="467"/>
      <c r="BP19" s="467"/>
      <c r="BQ19" s="467"/>
      <c r="BR19" s="467"/>
      <c r="BS19" s="467"/>
      <c r="BT19" s="467"/>
      <c r="BU19" s="468"/>
      <c r="BV19" s="466">
        <v>7434778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6628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10256409</v>
      </c>
      <c r="BO23" s="467"/>
      <c r="BP23" s="467"/>
      <c r="BQ23" s="467"/>
      <c r="BR23" s="467"/>
      <c r="BS23" s="467"/>
      <c r="BT23" s="467"/>
      <c r="BU23" s="468"/>
      <c r="BV23" s="466">
        <v>11143715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8120</v>
      </c>
      <c r="R24" s="518"/>
      <c r="S24" s="518"/>
      <c r="T24" s="518"/>
      <c r="U24" s="518"/>
      <c r="V24" s="557"/>
      <c r="W24" s="616"/>
      <c r="X24" s="604"/>
      <c r="Y24" s="605"/>
      <c r="Z24" s="516" t="s">
        <v>174</v>
      </c>
      <c r="AA24" s="496"/>
      <c r="AB24" s="496"/>
      <c r="AC24" s="496"/>
      <c r="AD24" s="496"/>
      <c r="AE24" s="496"/>
      <c r="AF24" s="496"/>
      <c r="AG24" s="497"/>
      <c r="AH24" s="517">
        <v>243</v>
      </c>
      <c r="AI24" s="518"/>
      <c r="AJ24" s="518"/>
      <c r="AK24" s="518"/>
      <c r="AL24" s="557"/>
      <c r="AM24" s="517">
        <v>723411</v>
      </c>
      <c r="AN24" s="518"/>
      <c r="AO24" s="518"/>
      <c r="AP24" s="518"/>
      <c r="AQ24" s="518"/>
      <c r="AR24" s="557"/>
      <c r="AS24" s="517">
        <v>2977</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8176725</v>
      </c>
      <c r="BO24" s="467"/>
      <c r="BP24" s="467"/>
      <c r="BQ24" s="467"/>
      <c r="BR24" s="467"/>
      <c r="BS24" s="467"/>
      <c r="BT24" s="467"/>
      <c r="BU24" s="468"/>
      <c r="BV24" s="466">
        <v>8873960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6530</v>
      </c>
      <c r="R25" s="518"/>
      <c r="S25" s="518"/>
      <c r="T25" s="518"/>
      <c r="U25" s="518"/>
      <c r="V25" s="557"/>
      <c r="W25" s="616"/>
      <c r="X25" s="604"/>
      <c r="Y25" s="605"/>
      <c r="Z25" s="516" t="s">
        <v>177</v>
      </c>
      <c r="AA25" s="496"/>
      <c r="AB25" s="496"/>
      <c r="AC25" s="496"/>
      <c r="AD25" s="496"/>
      <c r="AE25" s="496"/>
      <c r="AF25" s="496"/>
      <c r="AG25" s="497"/>
      <c r="AH25" s="517">
        <v>43</v>
      </c>
      <c r="AI25" s="518"/>
      <c r="AJ25" s="518"/>
      <c r="AK25" s="518"/>
      <c r="AL25" s="557"/>
      <c r="AM25" s="517">
        <v>127108</v>
      </c>
      <c r="AN25" s="518"/>
      <c r="AO25" s="518"/>
      <c r="AP25" s="518"/>
      <c r="AQ25" s="518"/>
      <c r="AR25" s="557"/>
      <c r="AS25" s="517">
        <v>2956</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1324812</v>
      </c>
      <c r="BO25" s="430"/>
      <c r="BP25" s="430"/>
      <c r="BQ25" s="430"/>
      <c r="BR25" s="430"/>
      <c r="BS25" s="430"/>
      <c r="BT25" s="430"/>
      <c r="BU25" s="431"/>
      <c r="BV25" s="429">
        <v>1594278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5840</v>
      </c>
      <c r="R26" s="518"/>
      <c r="S26" s="518"/>
      <c r="T26" s="518"/>
      <c r="U26" s="518"/>
      <c r="V26" s="557"/>
      <c r="W26" s="616"/>
      <c r="X26" s="604"/>
      <c r="Y26" s="605"/>
      <c r="Z26" s="516" t="s">
        <v>180</v>
      </c>
      <c r="AA26" s="626"/>
      <c r="AB26" s="626"/>
      <c r="AC26" s="626"/>
      <c r="AD26" s="626"/>
      <c r="AE26" s="626"/>
      <c r="AF26" s="626"/>
      <c r="AG26" s="627"/>
      <c r="AH26" s="517">
        <v>18</v>
      </c>
      <c r="AI26" s="518"/>
      <c r="AJ26" s="518"/>
      <c r="AK26" s="518"/>
      <c r="AL26" s="557"/>
      <c r="AM26" s="517">
        <v>59058</v>
      </c>
      <c r="AN26" s="518"/>
      <c r="AO26" s="518"/>
      <c r="AP26" s="518"/>
      <c r="AQ26" s="518"/>
      <c r="AR26" s="557"/>
      <c r="AS26" s="517">
        <v>3281</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2950</v>
      </c>
      <c r="R27" s="518"/>
      <c r="S27" s="518"/>
      <c r="T27" s="518"/>
      <c r="U27" s="518"/>
      <c r="V27" s="557"/>
      <c r="W27" s="616"/>
      <c r="X27" s="604"/>
      <c r="Y27" s="605"/>
      <c r="Z27" s="516" t="s">
        <v>183</v>
      </c>
      <c r="AA27" s="496"/>
      <c r="AB27" s="496"/>
      <c r="AC27" s="496"/>
      <c r="AD27" s="496"/>
      <c r="AE27" s="496"/>
      <c r="AF27" s="496"/>
      <c r="AG27" s="497"/>
      <c r="AH27" s="517">
        <v>12</v>
      </c>
      <c r="AI27" s="518"/>
      <c r="AJ27" s="518"/>
      <c r="AK27" s="518"/>
      <c r="AL27" s="557"/>
      <c r="AM27" s="517">
        <v>34152</v>
      </c>
      <c r="AN27" s="518"/>
      <c r="AO27" s="518"/>
      <c r="AP27" s="518"/>
      <c r="AQ27" s="518"/>
      <c r="AR27" s="557"/>
      <c r="AS27" s="517">
        <v>2846</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2250</v>
      </c>
      <c r="R28" s="518"/>
      <c r="S28" s="518"/>
      <c r="T28" s="518"/>
      <c r="U28" s="518"/>
      <c r="V28" s="557"/>
      <c r="W28" s="616"/>
      <c r="X28" s="604"/>
      <c r="Y28" s="605"/>
      <c r="Z28" s="516" t="s">
        <v>186</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1478644</v>
      </c>
      <c r="BO28" s="430"/>
      <c r="BP28" s="430"/>
      <c r="BQ28" s="430"/>
      <c r="BR28" s="430"/>
      <c r="BS28" s="430"/>
      <c r="BT28" s="430"/>
      <c r="BU28" s="431"/>
      <c r="BV28" s="429">
        <v>1477856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14</v>
      </c>
      <c r="M29" s="518"/>
      <c r="N29" s="518"/>
      <c r="O29" s="518"/>
      <c r="P29" s="557"/>
      <c r="Q29" s="517">
        <v>1950</v>
      </c>
      <c r="R29" s="518"/>
      <c r="S29" s="518"/>
      <c r="T29" s="518"/>
      <c r="U29" s="518"/>
      <c r="V29" s="557"/>
      <c r="W29" s="617"/>
      <c r="X29" s="618"/>
      <c r="Y29" s="619"/>
      <c r="Z29" s="516" t="s">
        <v>189</v>
      </c>
      <c r="AA29" s="496"/>
      <c r="AB29" s="496"/>
      <c r="AC29" s="496"/>
      <c r="AD29" s="496"/>
      <c r="AE29" s="496"/>
      <c r="AF29" s="496"/>
      <c r="AG29" s="497"/>
      <c r="AH29" s="517">
        <v>255</v>
      </c>
      <c r="AI29" s="518"/>
      <c r="AJ29" s="518"/>
      <c r="AK29" s="518"/>
      <c r="AL29" s="557"/>
      <c r="AM29" s="517">
        <v>757563</v>
      </c>
      <c r="AN29" s="518"/>
      <c r="AO29" s="518"/>
      <c r="AP29" s="518"/>
      <c r="AQ29" s="518"/>
      <c r="AR29" s="557"/>
      <c r="AS29" s="517">
        <v>2971</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75</v>
      </c>
      <c r="BO29" s="467"/>
      <c r="BP29" s="467"/>
      <c r="BQ29" s="467"/>
      <c r="BR29" s="467"/>
      <c r="BS29" s="467"/>
      <c r="BT29" s="467"/>
      <c r="BU29" s="468"/>
      <c r="BV29" s="466">
        <v>75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2030377</v>
      </c>
      <c r="BO30" s="640"/>
      <c r="BP30" s="640"/>
      <c r="BQ30" s="640"/>
      <c r="BR30" s="640"/>
      <c r="BS30" s="640"/>
      <c r="BT30" s="640"/>
      <c r="BU30" s="641"/>
      <c r="BV30" s="639">
        <v>1447445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森町国民健康保険特別会計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森町水道事業会計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森町港湾整備事業特別会計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渡島廃棄物処理広域連合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森町ホタテ未利用資源リサイクル事業特別会計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森町介護保険事業特別会計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森町国民健康保険病院事業会計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渡島・檜山地方税滞納整理機構</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森町後期高齢者医療特別会計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森町公共下水道事業会計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森町介護サービス事業特別会計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Mb3uOzP3GmqRnWRA6cr4J4A8hFf/gygJ4wVqXls7w8LWRaklfL4BPGnEceK9vHwjFtfUvULlsrqjUDUf5PLCw==" saltValue="zUCDGLvk9bFos7oEq6C2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1675473</v>
      </c>
      <c r="S5" s="669"/>
      <c r="T5" s="669"/>
      <c r="U5" s="669"/>
      <c r="V5" s="669"/>
      <c r="W5" s="669"/>
      <c r="X5" s="669"/>
      <c r="Y5" s="670"/>
      <c r="Z5" s="671">
        <v>8.3000000000000007</v>
      </c>
      <c r="AA5" s="671"/>
      <c r="AB5" s="671"/>
      <c r="AC5" s="671"/>
      <c r="AD5" s="672">
        <v>1675473</v>
      </c>
      <c r="AE5" s="672"/>
      <c r="AF5" s="672"/>
      <c r="AG5" s="672"/>
      <c r="AH5" s="672"/>
      <c r="AI5" s="672"/>
      <c r="AJ5" s="672"/>
      <c r="AK5" s="672"/>
      <c r="AL5" s="673">
        <v>27.8</v>
      </c>
      <c r="AM5" s="674"/>
      <c r="AN5" s="674"/>
      <c r="AO5" s="675"/>
      <c r="AP5" s="665" t="s">
        <v>227</v>
      </c>
      <c r="AQ5" s="666"/>
      <c r="AR5" s="666"/>
      <c r="AS5" s="666"/>
      <c r="AT5" s="666"/>
      <c r="AU5" s="666"/>
      <c r="AV5" s="666"/>
      <c r="AW5" s="666"/>
      <c r="AX5" s="666"/>
      <c r="AY5" s="666"/>
      <c r="AZ5" s="666"/>
      <c r="BA5" s="666"/>
      <c r="BB5" s="666"/>
      <c r="BC5" s="666"/>
      <c r="BD5" s="666"/>
      <c r="BE5" s="666"/>
      <c r="BF5" s="667"/>
      <c r="BG5" s="679">
        <v>1667167</v>
      </c>
      <c r="BH5" s="680"/>
      <c r="BI5" s="680"/>
      <c r="BJ5" s="680"/>
      <c r="BK5" s="680"/>
      <c r="BL5" s="680"/>
      <c r="BM5" s="680"/>
      <c r="BN5" s="681"/>
      <c r="BO5" s="682">
        <v>99.5</v>
      </c>
      <c r="BP5" s="682"/>
      <c r="BQ5" s="682"/>
      <c r="BR5" s="682"/>
      <c r="BS5" s="683">
        <v>30066</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91019</v>
      </c>
      <c r="S6" s="680"/>
      <c r="T6" s="680"/>
      <c r="U6" s="680"/>
      <c r="V6" s="680"/>
      <c r="W6" s="680"/>
      <c r="X6" s="680"/>
      <c r="Y6" s="681"/>
      <c r="Z6" s="682">
        <v>0.5</v>
      </c>
      <c r="AA6" s="682"/>
      <c r="AB6" s="682"/>
      <c r="AC6" s="682"/>
      <c r="AD6" s="683">
        <v>91019</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1667167</v>
      </c>
      <c r="BH6" s="680"/>
      <c r="BI6" s="680"/>
      <c r="BJ6" s="680"/>
      <c r="BK6" s="680"/>
      <c r="BL6" s="680"/>
      <c r="BM6" s="680"/>
      <c r="BN6" s="681"/>
      <c r="BO6" s="682">
        <v>99.5</v>
      </c>
      <c r="BP6" s="682"/>
      <c r="BQ6" s="682"/>
      <c r="BR6" s="682"/>
      <c r="BS6" s="683">
        <v>30066</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101560</v>
      </c>
      <c r="CS6" s="680"/>
      <c r="CT6" s="680"/>
      <c r="CU6" s="680"/>
      <c r="CV6" s="680"/>
      <c r="CW6" s="680"/>
      <c r="CX6" s="680"/>
      <c r="CY6" s="681"/>
      <c r="CZ6" s="673">
        <v>0.5</v>
      </c>
      <c r="DA6" s="674"/>
      <c r="DB6" s="674"/>
      <c r="DC6" s="693"/>
      <c r="DD6" s="688" t="s">
        <v>234</v>
      </c>
      <c r="DE6" s="680"/>
      <c r="DF6" s="680"/>
      <c r="DG6" s="680"/>
      <c r="DH6" s="680"/>
      <c r="DI6" s="680"/>
      <c r="DJ6" s="680"/>
      <c r="DK6" s="680"/>
      <c r="DL6" s="680"/>
      <c r="DM6" s="680"/>
      <c r="DN6" s="680"/>
      <c r="DO6" s="680"/>
      <c r="DP6" s="681"/>
      <c r="DQ6" s="688">
        <v>101560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2408</v>
      </c>
      <c r="S7" s="680"/>
      <c r="T7" s="680"/>
      <c r="U7" s="680"/>
      <c r="V7" s="680"/>
      <c r="W7" s="680"/>
      <c r="X7" s="680"/>
      <c r="Y7" s="681"/>
      <c r="Z7" s="682">
        <v>0</v>
      </c>
      <c r="AA7" s="682"/>
      <c r="AB7" s="682"/>
      <c r="AC7" s="682"/>
      <c r="AD7" s="683">
        <v>2408</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698261</v>
      </c>
      <c r="BH7" s="680"/>
      <c r="BI7" s="680"/>
      <c r="BJ7" s="680"/>
      <c r="BK7" s="680"/>
      <c r="BL7" s="680"/>
      <c r="BM7" s="680"/>
      <c r="BN7" s="681"/>
      <c r="BO7" s="682">
        <v>41.7</v>
      </c>
      <c r="BP7" s="682"/>
      <c r="BQ7" s="682"/>
      <c r="BR7" s="682"/>
      <c r="BS7" s="683">
        <v>30066</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893413</v>
      </c>
      <c r="CS7" s="680"/>
      <c r="CT7" s="680"/>
      <c r="CU7" s="680"/>
      <c r="CV7" s="680"/>
      <c r="CW7" s="680"/>
      <c r="CX7" s="680"/>
      <c r="CY7" s="681"/>
      <c r="CZ7" s="682">
        <v>4.4000000000000004</v>
      </c>
      <c r="DA7" s="682"/>
      <c r="DB7" s="682"/>
      <c r="DC7" s="682"/>
      <c r="DD7" s="688">
        <v>17044</v>
      </c>
      <c r="DE7" s="680"/>
      <c r="DF7" s="680"/>
      <c r="DG7" s="680"/>
      <c r="DH7" s="680"/>
      <c r="DI7" s="680"/>
      <c r="DJ7" s="680"/>
      <c r="DK7" s="680"/>
      <c r="DL7" s="680"/>
      <c r="DM7" s="680"/>
      <c r="DN7" s="680"/>
      <c r="DO7" s="680"/>
      <c r="DP7" s="681"/>
      <c r="DQ7" s="688">
        <v>778872</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3247</v>
      </c>
      <c r="S8" s="680"/>
      <c r="T8" s="680"/>
      <c r="U8" s="680"/>
      <c r="V8" s="680"/>
      <c r="W8" s="680"/>
      <c r="X8" s="680"/>
      <c r="Y8" s="681"/>
      <c r="Z8" s="682">
        <v>0</v>
      </c>
      <c r="AA8" s="682"/>
      <c r="AB8" s="682"/>
      <c r="AC8" s="682"/>
      <c r="AD8" s="683">
        <v>3247</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24323</v>
      </c>
      <c r="BH8" s="680"/>
      <c r="BI8" s="680"/>
      <c r="BJ8" s="680"/>
      <c r="BK8" s="680"/>
      <c r="BL8" s="680"/>
      <c r="BM8" s="680"/>
      <c r="BN8" s="681"/>
      <c r="BO8" s="682">
        <v>1.5</v>
      </c>
      <c r="BP8" s="682"/>
      <c r="BQ8" s="682"/>
      <c r="BR8" s="682"/>
      <c r="BS8" s="688" t="s">
        <v>130</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2525201</v>
      </c>
      <c r="CS8" s="680"/>
      <c r="CT8" s="680"/>
      <c r="CU8" s="680"/>
      <c r="CV8" s="680"/>
      <c r="CW8" s="680"/>
      <c r="CX8" s="680"/>
      <c r="CY8" s="681"/>
      <c r="CZ8" s="682">
        <v>12.6</v>
      </c>
      <c r="DA8" s="682"/>
      <c r="DB8" s="682"/>
      <c r="DC8" s="682"/>
      <c r="DD8" s="688">
        <v>9072</v>
      </c>
      <c r="DE8" s="680"/>
      <c r="DF8" s="680"/>
      <c r="DG8" s="680"/>
      <c r="DH8" s="680"/>
      <c r="DI8" s="680"/>
      <c r="DJ8" s="680"/>
      <c r="DK8" s="680"/>
      <c r="DL8" s="680"/>
      <c r="DM8" s="680"/>
      <c r="DN8" s="680"/>
      <c r="DO8" s="680"/>
      <c r="DP8" s="681"/>
      <c r="DQ8" s="688">
        <v>1415037</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2806</v>
      </c>
      <c r="S9" s="680"/>
      <c r="T9" s="680"/>
      <c r="U9" s="680"/>
      <c r="V9" s="680"/>
      <c r="W9" s="680"/>
      <c r="X9" s="680"/>
      <c r="Y9" s="681"/>
      <c r="Z9" s="682">
        <v>0</v>
      </c>
      <c r="AA9" s="682"/>
      <c r="AB9" s="682"/>
      <c r="AC9" s="682"/>
      <c r="AD9" s="683">
        <v>2806</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507056</v>
      </c>
      <c r="BH9" s="680"/>
      <c r="BI9" s="680"/>
      <c r="BJ9" s="680"/>
      <c r="BK9" s="680"/>
      <c r="BL9" s="680"/>
      <c r="BM9" s="680"/>
      <c r="BN9" s="681"/>
      <c r="BO9" s="682">
        <v>30.3</v>
      </c>
      <c r="BP9" s="682"/>
      <c r="BQ9" s="682"/>
      <c r="BR9" s="682"/>
      <c r="BS9" s="688" t="s">
        <v>130</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1058855</v>
      </c>
      <c r="CS9" s="680"/>
      <c r="CT9" s="680"/>
      <c r="CU9" s="680"/>
      <c r="CV9" s="680"/>
      <c r="CW9" s="680"/>
      <c r="CX9" s="680"/>
      <c r="CY9" s="681"/>
      <c r="CZ9" s="682">
        <v>5.3</v>
      </c>
      <c r="DA9" s="682"/>
      <c r="DB9" s="682"/>
      <c r="DC9" s="682"/>
      <c r="DD9" s="688">
        <v>32238</v>
      </c>
      <c r="DE9" s="680"/>
      <c r="DF9" s="680"/>
      <c r="DG9" s="680"/>
      <c r="DH9" s="680"/>
      <c r="DI9" s="680"/>
      <c r="DJ9" s="680"/>
      <c r="DK9" s="680"/>
      <c r="DL9" s="680"/>
      <c r="DM9" s="680"/>
      <c r="DN9" s="680"/>
      <c r="DO9" s="680"/>
      <c r="DP9" s="681"/>
      <c r="DQ9" s="688">
        <v>819173</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139</v>
      </c>
      <c r="S10" s="680"/>
      <c r="T10" s="680"/>
      <c r="U10" s="680"/>
      <c r="V10" s="680"/>
      <c r="W10" s="680"/>
      <c r="X10" s="680"/>
      <c r="Y10" s="681"/>
      <c r="Z10" s="682" t="s">
        <v>130</v>
      </c>
      <c r="AA10" s="682"/>
      <c r="AB10" s="682"/>
      <c r="AC10" s="682"/>
      <c r="AD10" s="683" t="s">
        <v>234</v>
      </c>
      <c r="AE10" s="683"/>
      <c r="AF10" s="683"/>
      <c r="AG10" s="683"/>
      <c r="AH10" s="683"/>
      <c r="AI10" s="683"/>
      <c r="AJ10" s="683"/>
      <c r="AK10" s="683"/>
      <c r="AL10" s="684" t="s">
        <v>130</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57341</v>
      </c>
      <c r="BH10" s="680"/>
      <c r="BI10" s="680"/>
      <c r="BJ10" s="680"/>
      <c r="BK10" s="680"/>
      <c r="BL10" s="680"/>
      <c r="BM10" s="680"/>
      <c r="BN10" s="681"/>
      <c r="BO10" s="682">
        <v>3.4</v>
      </c>
      <c r="BP10" s="682"/>
      <c r="BQ10" s="682"/>
      <c r="BR10" s="682"/>
      <c r="BS10" s="688">
        <v>9537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11038</v>
      </c>
      <c r="CS10" s="680"/>
      <c r="CT10" s="680"/>
      <c r="CU10" s="680"/>
      <c r="CV10" s="680"/>
      <c r="CW10" s="680"/>
      <c r="CX10" s="680"/>
      <c r="CY10" s="681"/>
      <c r="CZ10" s="682">
        <v>0.1</v>
      </c>
      <c r="DA10" s="682"/>
      <c r="DB10" s="682"/>
      <c r="DC10" s="682"/>
      <c r="DD10" s="688" t="s">
        <v>247</v>
      </c>
      <c r="DE10" s="680"/>
      <c r="DF10" s="680"/>
      <c r="DG10" s="680"/>
      <c r="DH10" s="680"/>
      <c r="DI10" s="680"/>
      <c r="DJ10" s="680"/>
      <c r="DK10" s="680"/>
      <c r="DL10" s="680"/>
      <c r="DM10" s="680"/>
      <c r="DN10" s="680"/>
      <c r="DO10" s="680"/>
      <c r="DP10" s="681"/>
      <c r="DQ10" s="688">
        <v>10899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139</v>
      </c>
      <c r="AE11" s="683"/>
      <c r="AF11" s="683"/>
      <c r="AG11" s="683"/>
      <c r="AH11" s="683"/>
      <c r="AI11" s="683"/>
      <c r="AJ11" s="683"/>
      <c r="AK11" s="683"/>
      <c r="AL11" s="684" t="s">
        <v>130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109541</v>
      </c>
      <c r="BH11" s="680"/>
      <c r="BI11" s="680"/>
      <c r="BJ11" s="680"/>
      <c r="BK11" s="680"/>
      <c r="BL11" s="680"/>
      <c r="BM11" s="680"/>
      <c r="BN11" s="681"/>
      <c r="BO11" s="682">
        <v>6.5</v>
      </c>
      <c r="BP11" s="682"/>
      <c r="BQ11" s="682"/>
      <c r="BR11" s="682"/>
      <c r="BS11" s="688">
        <v>20529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693923</v>
      </c>
      <c r="CS11" s="680"/>
      <c r="CT11" s="680"/>
      <c r="CU11" s="680"/>
      <c r="CV11" s="680"/>
      <c r="CW11" s="680"/>
      <c r="CX11" s="680"/>
      <c r="CY11" s="681"/>
      <c r="CZ11" s="682">
        <v>3.5</v>
      </c>
      <c r="DA11" s="682"/>
      <c r="DB11" s="682"/>
      <c r="DC11" s="682"/>
      <c r="DD11" s="688">
        <v>107971</v>
      </c>
      <c r="DE11" s="680"/>
      <c r="DF11" s="680"/>
      <c r="DG11" s="680"/>
      <c r="DH11" s="680"/>
      <c r="DI11" s="680"/>
      <c r="DJ11" s="680"/>
      <c r="DK11" s="680"/>
      <c r="DL11" s="680"/>
      <c r="DM11" s="680"/>
      <c r="DN11" s="680"/>
      <c r="DO11" s="680"/>
      <c r="DP11" s="681"/>
      <c r="DQ11" s="688">
        <v>309725</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316137</v>
      </c>
      <c r="S12" s="680"/>
      <c r="T12" s="680"/>
      <c r="U12" s="680"/>
      <c r="V12" s="680"/>
      <c r="W12" s="680"/>
      <c r="X12" s="680"/>
      <c r="Y12" s="681"/>
      <c r="Z12" s="682">
        <v>1.6</v>
      </c>
      <c r="AA12" s="682"/>
      <c r="AB12" s="682"/>
      <c r="AC12" s="682"/>
      <c r="AD12" s="683">
        <v>316137</v>
      </c>
      <c r="AE12" s="683"/>
      <c r="AF12" s="683"/>
      <c r="AG12" s="683"/>
      <c r="AH12" s="683"/>
      <c r="AI12" s="683"/>
      <c r="AJ12" s="683"/>
      <c r="AK12" s="683"/>
      <c r="AL12" s="684">
        <v>5.3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756537</v>
      </c>
      <c r="BH12" s="680"/>
      <c r="BI12" s="680"/>
      <c r="BJ12" s="680"/>
      <c r="BK12" s="680"/>
      <c r="BL12" s="680"/>
      <c r="BM12" s="680"/>
      <c r="BN12" s="681"/>
      <c r="BO12" s="682">
        <v>45.2</v>
      </c>
      <c r="BP12" s="682"/>
      <c r="BQ12" s="682"/>
      <c r="BR12" s="682"/>
      <c r="BS12" s="688" t="s">
        <v>130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10801168</v>
      </c>
      <c r="CS12" s="680"/>
      <c r="CT12" s="680"/>
      <c r="CU12" s="680"/>
      <c r="CV12" s="680"/>
      <c r="CW12" s="680"/>
      <c r="CX12" s="680"/>
      <c r="CY12" s="681"/>
      <c r="CZ12" s="682">
        <v>53.7</v>
      </c>
      <c r="DA12" s="682"/>
      <c r="DB12" s="682"/>
      <c r="DC12" s="682"/>
      <c r="DD12" s="688" t="s">
        <v>130</v>
      </c>
      <c r="DE12" s="680"/>
      <c r="DF12" s="680"/>
      <c r="DG12" s="680"/>
      <c r="DH12" s="680"/>
      <c r="DI12" s="680"/>
      <c r="DJ12" s="680"/>
      <c r="DK12" s="680"/>
      <c r="DL12" s="680"/>
      <c r="DM12" s="680"/>
      <c r="DN12" s="680"/>
      <c r="DO12" s="680"/>
      <c r="DP12" s="681"/>
      <c r="DQ12" s="688">
        <v>66658</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7946</v>
      </c>
      <c r="S13" s="680"/>
      <c r="T13" s="680"/>
      <c r="U13" s="680"/>
      <c r="V13" s="680"/>
      <c r="W13" s="680"/>
      <c r="X13" s="680"/>
      <c r="Y13" s="681"/>
      <c r="Z13" s="682">
        <v>0</v>
      </c>
      <c r="AA13" s="682"/>
      <c r="AB13" s="682"/>
      <c r="AC13" s="682"/>
      <c r="AD13" s="683">
        <v>7946</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751946</v>
      </c>
      <c r="BH13" s="680"/>
      <c r="BI13" s="680"/>
      <c r="BJ13" s="680"/>
      <c r="BK13" s="680"/>
      <c r="BL13" s="680"/>
      <c r="BM13" s="680"/>
      <c r="BN13" s="681"/>
      <c r="BO13" s="682">
        <v>44.9</v>
      </c>
      <c r="BP13" s="682"/>
      <c r="BQ13" s="682"/>
      <c r="BR13" s="682"/>
      <c r="BS13" s="688" t="s">
        <v>130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943200</v>
      </c>
      <c r="CS13" s="680"/>
      <c r="CT13" s="680"/>
      <c r="CU13" s="680"/>
      <c r="CV13" s="680"/>
      <c r="CW13" s="680"/>
      <c r="CX13" s="680"/>
      <c r="CY13" s="681"/>
      <c r="CZ13" s="682">
        <v>4.7</v>
      </c>
      <c r="DA13" s="682"/>
      <c r="DB13" s="682"/>
      <c r="DC13" s="682"/>
      <c r="DD13" s="688">
        <v>206090</v>
      </c>
      <c r="DE13" s="680"/>
      <c r="DF13" s="680"/>
      <c r="DG13" s="680"/>
      <c r="DH13" s="680"/>
      <c r="DI13" s="680"/>
      <c r="DJ13" s="680"/>
      <c r="DK13" s="680"/>
      <c r="DL13" s="680"/>
      <c r="DM13" s="680"/>
      <c r="DN13" s="680"/>
      <c r="DO13" s="680"/>
      <c r="DP13" s="681"/>
      <c r="DQ13" s="688">
        <v>679088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234</v>
      </c>
      <c r="AA14" s="682"/>
      <c r="AB14" s="682"/>
      <c r="AC14" s="682"/>
      <c r="AD14" s="683" t="s">
        <v>130</v>
      </c>
      <c r="AE14" s="683"/>
      <c r="AF14" s="683"/>
      <c r="AG14" s="683"/>
      <c r="AH14" s="683"/>
      <c r="AI14" s="683"/>
      <c r="AJ14" s="683"/>
      <c r="AK14" s="683"/>
      <c r="AL14" s="684" t="s">
        <v>130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42575</v>
      </c>
      <c r="BH14" s="680"/>
      <c r="BI14" s="680"/>
      <c r="BJ14" s="680"/>
      <c r="BK14" s="680"/>
      <c r="BL14" s="680"/>
      <c r="BM14" s="680"/>
      <c r="BN14" s="681"/>
      <c r="BO14" s="682">
        <v>2.5</v>
      </c>
      <c r="BP14" s="682"/>
      <c r="BQ14" s="682"/>
      <c r="BR14" s="682"/>
      <c r="BS14" s="688" t="s">
        <v>130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591733</v>
      </c>
      <c r="CS14" s="680"/>
      <c r="CT14" s="680"/>
      <c r="CU14" s="680"/>
      <c r="CV14" s="680"/>
      <c r="CW14" s="680"/>
      <c r="CX14" s="680"/>
      <c r="CY14" s="681"/>
      <c r="CZ14" s="682">
        <v>2.9</v>
      </c>
      <c r="DA14" s="682"/>
      <c r="DB14" s="682"/>
      <c r="DC14" s="682"/>
      <c r="DD14" s="688">
        <v>153751</v>
      </c>
      <c r="DE14" s="680"/>
      <c r="DF14" s="680"/>
      <c r="DG14" s="680"/>
      <c r="DH14" s="680"/>
      <c r="DI14" s="680"/>
      <c r="DJ14" s="680"/>
      <c r="DK14" s="680"/>
      <c r="DL14" s="680"/>
      <c r="DM14" s="680"/>
      <c r="DN14" s="680"/>
      <c r="DO14" s="680"/>
      <c r="DP14" s="681"/>
      <c r="DQ14" s="688">
        <v>424105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20512</v>
      </c>
      <c r="S15" s="680"/>
      <c r="T15" s="680"/>
      <c r="U15" s="680"/>
      <c r="V15" s="680"/>
      <c r="W15" s="680"/>
      <c r="X15" s="680"/>
      <c r="Y15" s="681"/>
      <c r="Z15" s="682">
        <v>0.1</v>
      </c>
      <c r="AA15" s="682"/>
      <c r="AB15" s="682"/>
      <c r="AC15" s="682"/>
      <c r="AD15" s="683">
        <v>20512</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169794</v>
      </c>
      <c r="BH15" s="680"/>
      <c r="BI15" s="680"/>
      <c r="BJ15" s="680"/>
      <c r="BK15" s="680"/>
      <c r="BL15" s="680"/>
      <c r="BM15" s="680"/>
      <c r="BN15" s="681"/>
      <c r="BO15" s="682">
        <v>10.1</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901325</v>
      </c>
      <c r="CS15" s="680"/>
      <c r="CT15" s="680"/>
      <c r="CU15" s="680"/>
      <c r="CV15" s="680"/>
      <c r="CW15" s="680"/>
      <c r="CX15" s="680"/>
      <c r="CY15" s="681"/>
      <c r="CZ15" s="682">
        <v>4.5</v>
      </c>
      <c r="DA15" s="682"/>
      <c r="DB15" s="682"/>
      <c r="DC15" s="682"/>
      <c r="DD15" s="688">
        <v>47504</v>
      </c>
      <c r="DE15" s="680"/>
      <c r="DF15" s="680"/>
      <c r="DG15" s="680"/>
      <c r="DH15" s="680"/>
      <c r="DI15" s="680"/>
      <c r="DJ15" s="680"/>
      <c r="DK15" s="680"/>
      <c r="DL15" s="680"/>
      <c r="DM15" s="680"/>
      <c r="DN15" s="680"/>
      <c r="DO15" s="680"/>
      <c r="DP15" s="681"/>
      <c r="DQ15" s="688">
        <v>715625</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234</v>
      </c>
      <c r="AE16" s="683"/>
      <c r="AF16" s="683"/>
      <c r="AG16" s="683"/>
      <c r="AH16" s="683"/>
      <c r="AI16" s="683"/>
      <c r="AJ16" s="683"/>
      <c r="AK16" s="683"/>
      <c r="AL16" s="684" t="s">
        <v>139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130</v>
      </c>
      <c r="CS16" s="680"/>
      <c r="CT16" s="680"/>
      <c r="CU16" s="680"/>
      <c r="CV16" s="680"/>
      <c r="CW16" s="680"/>
      <c r="CX16" s="680"/>
      <c r="CY16" s="681"/>
      <c r="CZ16" s="682" t="s">
        <v>234</v>
      </c>
      <c r="DA16" s="682"/>
      <c r="DB16" s="682"/>
      <c r="DC16" s="682"/>
      <c r="DD16" s="688" t="s">
        <v>130</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4725</v>
      </c>
      <c r="S17" s="680"/>
      <c r="T17" s="680"/>
      <c r="U17" s="680"/>
      <c r="V17" s="680"/>
      <c r="W17" s="680"/>
      <c r="X17" s="680"/>
      <c r="Y17" s="681"/>
      <c r="Z17" s="682">
        <v>0</v>
      </c>
      <c r="AA17" s="682"/>
      <c r="AB17" s="682"/>
      <c r="AC17" s="682"/>
      <c r="AD17" s="683">
        <v>4725</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130</v>
      </c>
      <c r="BP17" s="682"/>
      <c r="BQ17" s="682"/>
      <c r="BR17" s="682"/>
      <c r="BS17" s="688" t="s">
        <v>139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1576983</v>
      </c>
      <c r="CS17" s="680"/>
      <c r="CT17" s="680"/>
      <c r="CU17" s="680"/>
      <c r="CV17" s="680"/>
      <c r="CW17" s="680"/>
      <c r="CX17" s="680"/>
      <c r="CY17" s="681"/>
      <c r="CZ17" s="682">
        <v>7.8</v>
      </c>
      <c r="DA17" s="682"/>
      <c r="DB17" s="682"/>
      <c r="DC17" s="682"/>
      <c r="DD17" s="688" t="s">
        <v>130</v>
      </c>
      <c r="DE17" s="680"/>
      <c r="DF17" s="680"/>
      <c r="DG17" s="680"/>
      <c r="DH17" s="680"/>
      <c r="DI17" s="680"/>
      <c r="DJ17" s="680"/>
      <c r="DK17" s="680"/>
      <c r="DL17" s="680"/>
      <c r="DM17" s="680"/>
      <c r="DN17" s="680"/>
      <c r="DO17" s="680"/>
      <c r="DP17" s="681"/>
      <c r="DQ17" s="688">
        <v>1497508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4209952</v>
      </c>
      <c r="S18" s="680"/>
      <c r="T18" s="680"/>
      <c r="U18" s="680"/>
      <c r="V18" s="680"/>
      <c r="W18" s="680"/>
      <c r="X18" s="680"/>
      <c r="Y18" s="681"/>
      <c r="Z18" s="682">
        <v>20.9</v>
      </c>
      <c r="AA18" s="682"/>
      <c r="AB18" s="682"/>
      <c r="AC18" s="682"/>
      <c r="AD18" s="683">
        <v>3873013</v>
      </c>
      <c r="AE18" s="683"/>
      <c r="AF18" s="683"/>
      <c r="AG18" s="683"/>
      <c r="AH18" s="683"/>
      <c r="AI18" s="683"/>
      <c r="AJ18" s="683"/>
      <c r="AK18" s="683"/>
      <c r="AL18" s="684">
        <v>64.3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139</v>
      </c>
      <c r="DA18" s="682"/>
      <c r="DB18" s="682"/>
      <c r="DC18" s="682"/>
      <c r="DD18" s="688" t="s">
        <v>234</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3873013</v>
      </c>
      <c r="S19" s="680"/>
      <c r="T19" s="680"/>
      <c r="U19" s="680"/>
      <c r="V19" s="680"/>
      <c r="W19" s="680"/>
      <c r="X19" s="680"/>
      <c r="Y19" s="681"/>
      <c r="Z19" s="682">
        <v>19.2</v>
      </c>
      <c r="AA19" s="682"/>
      <c r="AB19" s="682"/>
      <c r="AC19" s="682"/>
      <c r="AD19" s="683">
        <v>3873013</v>
      </c>
      <c r="AE19" s="683"/>
      <c r="AF19" s="683"/>
      <c r="AG19" s="683"/>
      <c r="AH19" s="683"/>
      <c r="AI19" s="683"/>
      <c r="AJ19" s="683"/>
      <c r="AK19" s="683"/>
      <c r="AL19" s="684">
        <v>64.3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8306</v>
      </c>
      <c r="BH19" s="680"/>
      <c r="BI19" s="680"/>
      <c r="BJ19" s="680"/>
      <c r="BK19" s="680"/>
      <c r="BL19" s="680"/>
      <c r="BM19" s="680"/>
      <c r="BN19" s="681"/>
      <c r="BO19" s="682">
        <v>0.5</v>
      </c>
      <c r="BP19" s="682"/>
      <c r="BQ19" s="682"/>
      <c r="BR19" s="682"/>
      <c r="BS19" s="688" t="s">
        <v>234</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336939</v>
      </c>
      <c r="S20" s="680"/>
      <c r="T20" s="680"/>
      <c r="U20" s="680"/>
      <c r="V20" s="680"/>
      <c r="W20" s="680"/>
      <c r="X20" s="680"/>
      <c r="Y20" s="681"/>
      <c r="Z20" s="682">
        <v>1.7</v>
      </c>
      <c r="AA20" s="682"/>
      <c r="AB20" s="682"/>
      <c r="AC20" s="682"/>
      <c r="AD20" s="683" t="s">
        <v>234</v>
      </c>
      <c r="AE20" s="683"/>
      <c r="AF20" s="683"/>
      <c r="AG20" s="683"/>
      <c r="AH20" s="683"/>
      <c r="AI20" s="683"/>
      <c r="AJ20" s="683"/>
      <c r="AK20" s="683"/>
      <c r="AL20" s="684" t="s">
        <v>130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8306</v>
      </c>
      <c r="BH20" s="680"/>
      <c r="BI20" s="680"/>
      <c r="BJ20" s="680"/>
      <c r="BK20" s="680"/>
      <c r="BL20" s="680"/>
      <c r="BM20" s="680"/>
      <c r="BN20" s="681"/>
      <c r="BO20" s="682">
        <v>0.5</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20098399</v>
      </c>
      <c r="CS20" s="680"/>
      <c r="CT20" s="680"/>
      <c r="CU20" s="680"/>
      <c r="CV20" s="680"/>
      <c r="CW20" s="680"/>
      <c r="CX20" s="680"/>
      <c r="CY20" s="681"/>
      <c r="CZ20" s="682">
        <v>100</v>
      </c>
      <c r="DA20" s="682"/>
      <c r="DB20" s="682"/>
      <c r="DC20" s="682"/>
      <c r="DD20" s="688">
        <v>573670</v>
      </c>
      <c r="DE20" s="680"/>
      <c r="DF20" s="680"/>
      <c r="DG20" s="680"/>
      <c r="DH20" s="680"/>
      <c r="DI20" s="680"/>
      <c r="DJ20" s="680"/>
      <c r="DK20" s="680"/>
      <c r="DL20" s="680"/>
      <c r="DM20" s="680"/>
      <c r="DN20" s="680"/>
      <c r="DO20" s="680"/>
      <c r="DP20" s="681"/>
      <c r="DQ20" s="688">
        <v>6818250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234</v>
      </c>
      <c r="AA21" s="682"/>
      <c r="AB21" s="682"/>
      <c r="AC21" s="682"/>
      <c r="AD21" s="683" t="s">
        <v>130</v>
      </c>
      <c r="AE21" s="683"/>
      <c r="AF21" s="683"/>
      <c r="AG21" s="683"/>
      <c r="AH21" s="683"/>
      <c r="AI21" s="683"/>
      <c r="AJ21" s="683"/>
      <c r="AK21" s="683"/>
      <c r="AL21" s="684" t="s">
        <v>130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8306</v>
      </c>
      <c r="BH21" s="680"/>
      <c r="BI21" s="680"/>
      <c r="BJ21" s="680"/>
      <c r="BK21" s="680"/>
      <c r="BL21" s="680"/>
      <c r="BM21" s="680"/>
      <c r="BN21" s="681"/>
      <c r="BO21" s="682">
        <v>0.5</v>
      </c>
      <c r="BP21" s="682"/>
      <c r="BQ21" s="682"/>
      <c r="BR21" s="682"/>
      <c r="BS21" s="688" t="s">
        <v>234</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6334225</v>
      </c>
      <c r="S22" s="680"/>
      <c r="T22" s="680"/>
      <c r="U22" s="680"/>
      <c r="V22" s="680"/>
      <c r="W22" s="680"/>
      <c r="X22" s="680"/>
      <c r="Y22" s="681"/>
      <c r="Z22" s="682">
        <v>31.4</v>
      </c>
      <c r="AA22" s="682"/>
      <c r="AB22" s="682"/>
      <c r="AC22" s="682"/>
      <c r="AD22" s="683">
        <v>5997286</v>
      </c>
      <c r="AE22" s="683"/>
      <c r="AF22" s="683"/>
      <c r="AG22" s="683"/>
      <c r="AH22" s="683"/>
      <c r="AI22" s="683"/>
      <c r="AJ22" s="683"/>
      <c r="AK22" s="683"/>
      <c r="AL22" s="684">
        <v>99.6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234</v>
      </c>
      <c r="BP22" s="682"/>
      <c r="BQ22" s="682"/>
      <c r="BR22" s="682"/>
      <c r="BS22" s="688" t="s">
        <v>130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1490</v>
      </c>
      <c r="S23" s="680"/>
      <c r="T23" s="680"/>
      <c r="U23" s="680"/>
      <c r="V23" s="680"/>
      <c r="W23" s="680"/>
      <c r="X23" s="680"/>
      <c r="Y23" s="681"/>
      <c r="Z23" s="682">
        <v>0</v>
      </c>
      <c r="AA23" s="682"/>
      <c r="AB23" s="682"/>
      <c r="AC23" s="682"/>
      <c r="AD23" s="683">
        <v>1490</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234</v>
      </c>
      <c r="BH23" s="680"/>
      <c r="BI23" s="680"/>
      <c r="BJ23" s="680"/>
      <c r="BK23" s="680"/>
      <c r="BL23" s="680"/>
      <c r="BM23" s="680"/>
      <c r="BN23" s="681"/>
      <c r="BO23" s="682" t="s">
        <v>130</v>
      </c>
      <c r="BP23" s="682"/>
      <c r="BQ23" s="682"/>
      <c r="BR23" s="682"/>
      <c r="BS23" s="688" t="s">
        <v>130</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11" t="s">
        <v>288</v>
      </c>
      <c r="DM23" s="712"/>
      <c r="DN23" s="712"/>
      <c r="DO23" s="712"/>
      <c r="DP23" s="712"/>
      <c r="DQ23" s="712"/>
      <c r="DR23" s="712"/>
      <c r="DS23" s="712"/>
      <c r="DT23" s="712"/>
      <c r="DU23" s="712"/>
      <c r="DV23" s="713"/>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38280</v>
      </c>
      <c r="S24" s="680"/>
      <c r="T24" s="680"/>
      <c r="U24" s="680"/>
      <c r="V24" s="680"/>
      <c r="W24" s="680"/>
      <c r="X24" s="680"/>
      <c r="Y24" s="681"/>
      <c r="Z24" s="682">
        <v>0.2</v>
      </c>
      <c r="AA24" s="682"/>
      <c r="AB24" s="682"/>
      <c r="AC24" s="682"/>
      <c r="AD24" s="683" t="s">
        <v>234</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234</v>
      </c>
      <c r="BP24" s="682"/>
      <c r="BQ24" s="682"/>
      <c r="BR24" s="682"/>
      <c r="BS24" s="688" t="s">
        <v>234</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4543417</v>
      </c>
      <c r="CS24" s="669"/>
      <c r="CT24" s="669"/>
      <c r="CU24" s="669"/>
      <c r="CV24" s="669"/>
      <c r="CW24" s="669"/>
      <c r="CX24" s="669"/>
      <c r="CY24" s="670"/>
      <c r="CZ24" s="673">
        <v>22.6</v>
      </c>
      <c r="DA24" s="674"/>
      <c r="DB24" s="674"/>
      <c r="DC24" s="693"/>
      <c r="DD24" s="714">
        <v>3622701</v>
      </c>
      <c r="DE24" s="669"/>
      <c r="DF24" s="669"/>
      <c r="DG24" s="669"/>
      <c r="DH24" s="669"/>
      <c r="DI24" s="669"/>
      <c r="DJ24" s="669"/>
      <c r="DK24" s="670"/>
      <c r="DL24" s="714">
        <v>3609067</v>
      </c>
      <c r="DM24" s="669"/>
      <c r="DN24" s="669"/>
      <c r="DO24" s="669"/>
      <c r="DP24" s="669"/>
      <c r="DQ24" s="669"/>
      <c r="DR24" s="669"/>
      <c r="DS24" s="669"/>
      <c r="DT24" s="669"/>
      <c r="DU24" s="669"/>
      <c r="DV24" s="670"/>
      <c r="DW24" s="673">
        <v>57.5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185454</v>
      </c>
      <c r="S25" s="680"/>
      <c r="T25" s="680"/>
      <c r="U25" s="680"/>
      <c r="V25" s="680"/>
      <c r="W25" s="680"/>
      <c r="X25" s="680"/>
      <c r="Y25" s="681"/>
      <c r="Z25" s="682">
        <v>0.9</v>
      </c>
      <c r="AA25" s="682"/>
      <c r="AB25" s="682"/>
      <c r="AC25" s="682"/>
      <c r="AD25" s="683">
        <v>85</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139</v>
      </c>
      <c r="BP25" s="682"/>
      <c r="BQ25" s="682"/>
      <c r="BR25" s="682"/>
      <c r="BS25" s="688" t="s">
        <v>234</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1950803</v>
      </c>
      <c r="CS25" s="703"/>
      <c r="CT25" s="703"/>
      <c r="CU25" s="703"/>
      <c r="CV25" s="703"/>
      <c r="CW25" s="703"/>
      <c r="CX25" s="703"/>
      <c r="CY25" s="704"/>
      <c r="CZ25" s="684">
        <v>9.6999999999999993</v>
      </c>
      <c r="DA25" s="715"/>
      <c r="DB25" s="715"/>
      <c r="DC25" s="717"/>
      <c r="DD25" s="688">
        <v>1890442</v>
      </c>
      <c r="DE25" s="703"/>
      <c r="DF25" s="703"/>
      <c r="DG25" s="703"/>
      <c r="DH25" s="703"/>
      <c r="DI25" s="703"/>
      <c r="DJ25" s="703"/>
      <c r="DK25" s="704"/>
      <c r="DL25" s="688">
        <v>1876841</v>
      </c>
      <c r="DM25" s="703"/>
      <c r="DN25" s="703"/>
      <c r="DO25" s="703"/>
      <c r="DP25" s="703"/>
      <c r="DQ25" s="703"/>
      <c r="DR25" s="703"/>
      <c r="DS25" s="703"/>
      <c r="DT25" s="703"/>
      <c r="DU25" s="703"/>
      <c r="DV25" s="704"/>
      <c r="DW25" s="684">
        <v>29.9</v>
      </c>
      <c r="DX25" s="715"/>
      <c r="DY25" s="715"/>
      <c r="DZ25" s="715"/>
      <c r="EA25" s="715"/>
      <c r="EB25" s="715"/>
      <c r="EC25" s="716"/>
    </row>
    <row r="26" spans="2:133" ht="11.25" customHeight="1" x14ac:dyDescent="0.15">
      <c r="B26" s="676" t="s">
        <v>296</v>
      </c>
      <c r="C26" s="677"/>
      <c r="D26" s="677"/>
      <c r="E26" s="677"/>
      <c r="F26" s="677"/>
      <c r="G26" s="677"/>
      <c r="H26" s="677"/>
      <c r="I26" s="677"/>
      <c r="J26" s="677"/>
      <c r="K26" s="677"/>
      <c r="L26" s="677"/>
      <c r="M26" s="677"/>
      <c r="N26" s="677"/>
      <c r="O26" s="677"/>
      <c r="P26" s="677"/>
      <c r="Q26" s="678"/>
      <c r="R26" s="679">
        <v>218442</v>
      </c>
      <c r="S26" s="680"/>
      <c r="T26" s="680"/>
      <c r="U26" s="680"/>
      <c r="V26" s="680"/>
      <c r="W26" s="680"/>
      <c r="X26" s="680"/>
      <c r="Y26" s="681"/>
      <c r="Z26" s="682">
        <v>1.1000000000000001</v>
      </c>
      <c r="AA26" s="682"/>
      <c r="AB26" s="682"/>
      <c r="AC26" s="682"/>
      <c r="AD26" s="683">
        <v>96</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130</v>
      </c>
      <c r="BP26" s="682"/>
      <c r="BQ26" s="682"/>
      <c r="BR26" s="682"/>
      <c r="BS26" s="688" t="s">
        <v>130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1367478</v>
      </c>
      <c r="CS26" s="680"/>
      <c r="CT26" s="680"/>
      <c r="CU26" s="680"/>
      <c r="CV26" s="680"/>
      <c r="CW26" s="680"/>
      <c r="CX26" s="680"/>
      <c r="CY26" s="681"/>
      <c r="CZ26" s="684">
        <v>6.8</v>
      </c>
      <c r="DA26" s="715"/>
      <c r="DB26" s="715"/>
      <c r="DC26" s="717"/>
      <c r="DD26" s="688">
        <v>1325167</v>
      </c>
      <c r="DE26" s="680"/>
      <c r="DF26" s="680"/>
      <c r="DG26" s="680"/>
      <c r="DH26" s="680"/>
      <c r="DI26" s="680"/>
      <c r="DJ26" s="680"/>
      <c r="DK26" s="681"/>
      <c r="DL26" s="688" t="s">
        <v>139</v>
      </c>
      <c r="DM26" s="680"/>
      <c r="DN26" s="680"/>
      <c r="DO26" s="680"/>
      <c r="DP26" s="680"/>
      <c r="DQ26" s="680"/>
      <c r="DR26" s="680"/>
      <c r="DS26" s="680"/>
      <c r="DT26" s="680"/>
      <c r="DU26" s="680"/>
      <c r="DV26" s="681"/>
      <c r="DW26" s="684" t="s">
        <v>139</v>
      </c>
      <c r="DX26" s="715"/>
      <c r="DY26" s="715"/>
      <c r="DZ26" s="715"/>
      <c r="EA26" s="715"/>
      <c r="EB26" s="715"/>
      <c r="EC26" s="716"/>
    </row>
    <row r="27" spans="2:133" ht="11.25" customHeight="1" x14ac:dyDescent="0.15">
      <c r="B27" s="676" t="s">
        <v>299</v>
      </c>
      <c r="C27" s="677"/>
      <c r="D27" s="677"/>
      <c r="E27" s="677"/>
      <c r="F27" s="677"/>
      <c r="G27" s="677"/>
      <c r="H27" s="677"/>
      <c r="I27" s="677"/>
      <c r="J27" s="677"/>
      <c r="K27" s="677"/>
      <c r="L27" s="677"/>
      <c r="M27" s="677"/>
      <c r="N27" s="677"/>
      <c r="O27" s="677"/>
      <c r="P27" s="677"/>
      <c r="Q27" s="678"/>
      <c r="R27" s="679">
        <v>569962</v>
      </c>
      <c r="S27" s="680"/>
      <c r="T27" s="680"/>
      <c r="U27" s="680"/>
      <c r="V27" s="680"/>
      <c r="W27" s="680"/>
      <c r="X27" s="680"/>
      <c r="Y27" s="681"/>
      <c r="Z27" s="682">
        <v>2.8</v>
      </c>
      <c r="AA27" s="682"/>
      <c r="AB27" s="682"/>
      <c r="AC27" s="682"/>
      <c r="AD27" s="683" t="s">
        <v>130</v>
      </c>
      <c r="AE27" s="683"/>
      <c r="AF27" s="683"/>
      <c r="AG27" s="683"/>
      <c r="AH27" s="683"/>
      <c r="AI27" s="683"/>
      <c r="AJ27" s="683"/>
      <c r="AK27" s="683"/>
      <c r="AL27" s="684" t="s">
        <v>234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1675473</v>
      </c>
      <c r="BH27" s="680"/>
      <c r="BI27" s="680"/>
      <c r="BJ27" s="680"/>
      <c r="BK27" s="680"/>
      <c r="BL27" s="680"/>
      <c r="BM27" s="680"/>
      <c r="BN27" s="681"/>
      <c r="BO27" s="682">
        <v>100</v>
      </c>
      <c r="BP27" s="682"/>
      <c r="BQ27" s="682"/>
      <c r="BR27" s="682"/>
      <c r="BS27" s="688">
        <v>30066</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1015631</v>
      </c>
      <c r="CS27" s="703"/>
      <c r="CT27" s="703"/>
      <c r="CU27" s="703"/>
      <c r="CV27" s="703"/>
      <c r="CW27" s="703"/>
      <c r="CX27" s="703"/>
      <c r="CY27" s="704"/>
      <c r="CZ27" s="684">
        <v>5.0999999999999996</v>
      </c>
      <c r="DA27" s="715"/>
      <c r="DB27" s="715"/>
      <c r="DC27" s="717"/>
      <c r="DD27" s="688">
        <v>234751</v>
      </c>
      <c r="DE27" s="703"/>
      <c r="DF27" s="703"/>
      <c r="DG27" s="703"/>
      <c r="DH27" s="703"/>
      <c r="DI27" s="703"/>
      <c r="DJ27" s="703"/>
      <c r="DK27" s="704"/>
      <c r="DL27" s="688">
        <v>234718</v>
      </c>
      <c r="DM27" s="703"/>
      <c r="DN27" s="703"/>
      <c r="DO27" s="703"/>
      <c r="DP27" s="703"/>
      <c r="DQ27" s="703"/>
      <c r="DR27" s="703"/>
      <c r="DS27" s="703"/>
      <c r="DT27" s="703"/>
      <c r="DU27" s="703"/>
      <c r="DV27" s="704"/>
      <c r="DW27" s="684">
        <v>3.7</v>
      </c>
      <c r="DX27" s="715"/>
      <c r="DY27" s="715"/>
      <c r="DZ27" s="715"/>
      <c r="EA27" s="715"/>
      <c r="EB27" s="715"/>
      <c r="EC27" s="716"/>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139</v>
      </c>
      <c r="S28" s="680"/>
      <c r="T28" s="680"/>
      <c r="U28" s="680"/>
      <c r="V28" s="680"/>
      <c r="W28" s="680"/>
      <c r="X28" s="680"/>
      <c r="Y28" s="681"/>
      <c r="Z28" s="682" t="s">
        <v>130</v>
      </c>
      <c r="AA28" s="682"/>
      <c r="AB28" s="682"/>
      <c r="AC28" s="682"/>
      <c r="AD28" s="683" t="s">
        <v>234</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1576983</v>
      </c>
      <c r="CS28" s="680"/>
      <c r="CT28" s="680"/>
      <c r="CU28" s="680"/>
      <c r="CV28" s="680"/>
      <c r="CW28" s="680"/>
      <c r="CX28" s="680"/>
      <c r="CY28" s="681"/>
      <c r="CZ28" s="684">
        <v>7.8</v>
      </c>
      <c r="DA28" s="715"/>
      <c r="DB28" s="715"/>
      <c r="DC28" s="717"/>
      <c r="DD28" s="688">
        <v>1497508</v>
      </c>
      <c r="DE28" s="680"/>
      <c r="DF28" s="680"/>
      <c r="DG28" s="680"/>
      <c r="DH28" s="680"/>
      <c r="DI28" s="680"/>
      <c r="DJ28" s="680"/>
      <c r="DK28" s="681"/>
      <c r="DL28" s="688">
        <v>1497508</v>
      </c>
      <c r="DM28" s="680"/>
      <c r="DN28" s="680"/>
      <c r="DO28" s="680"/>
      <c r="DP28" s="680"/>
      <c r="DQ28" s="680"/>
      <c r="DR28" s="680"/>
      <c r="DS28" s="680"/>
      <c r="DT28" s="680"/>
      <c r="DU28" s="680"/>
      <c r="DV28" s="681"/>
      <c r="DW28" s="684">
        <v>23.8</v>
      </c>
      <c r="DX28" s="715"/>
      <c r="DY28" s="715"/>
      <c r="DZ28" s="715"/>
      <c r="EA28" s="715"/>
      <c r="EB28" s="715"/>
      <c r="EC28" s="716"/>
    </row>
    <row r="29" spans="2:133" ht="11.25" customHeight="1" x14ac:dyDescent="0.15">
      <c r="B29" s="676" t="s">
        <v>304</v>
      </c>
      <c r="C29" s="677"/>
      <c r="D29" s="677"/>
      <c r="E29" s="677"/>
      <c r="F29" s="677"/>
      <c r="G29" s="677"/>
      <c r="H29" s="677"/>
      <c r="I29" s="677"/>
      <c r="J29" s="677"/>
      <c r="K29" s="677"/>
      <c r="L29" s="677"/>
      <c r="M29" s="677"/>
      <c r="N29" s="677"/>
      <c r="O29" s="677"/>
      <c r="P29" s="677"/>
      <c r="Q29" s="678"/>
      <c r="R29" s="679">
        <v>525125</v>
      </c>
      <c r="S29" s="680"/>
      <c r="T29" s="680"/>
      <c r="U29" s="680"/>
      <c r="V29" s="680"/>
      <c r="W29" s="680"/>
      <c r="X29" s="680"/>
      <c r="Y29" s="681"/>
      <c r="Z29" s="682">
        <v>2.6</v>
      </c>
      <c r="AA29" s="682"/>
      <c r="AB29" s="682"/>
      <c r="AC29" s="682"/>
      <c r="AD29" s="683" t="s">
        <v>130</v>
      </c>
      <c r="AE29" s="683"/>
      <c r="AF29" s="683"/>
      <c r="AG29" s="683"/>
      <c r="AH29" s="683"/>
      <c r="AI29" s="683"/>
      <c r="AJ29" s="683"/>
      <c r="AK29" s="683"/>
      <c r="AL29" s="684" t="s">
        <v>139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1576965</v>
      </c>
      <c r="CS29" s="703"/>
      <c r="CT29" s="703"/>
      <c r="CU29" s="703"/>
      <c r="CV29" s="703"/>
      <c r="CW29" s="703"/>
      <c r="CX29" s="703"/>
      <c r="CY29" s="704"/>
      <c r="CZ29" s="684">
        <v>7.8</v>
      </c>
      <c r="DA29" s="715"/>
      <c r="DB29" s="715"/>
      <c r="DC29" s="717"/>
      <c r="DD29" s="688">
        <v>1497490</v>
      </c>
      <c r="DE29" s="703"/>
      <c r="DF29" s="703"/>
      <c r="DG29" s="703"/>
      <c r="DH29" s="703"/>
      <c r="DI29" s="703"/>
      <c r="DJ29" s="703"/>
      <c r="DK29" s="704"/>
      <c r="DL29" s="688">
        <v>1497490</v>
      </c>
      <c r="DM29" s="703"/>
      <c r="DN29" s="703"/>
      <c r="DO29" s="703"/>
      <c r="DP29" s="703"/>
      <c r="DQ29" s="703"/>
      <c r="DR29" s="703"/>
      <c r="DS29" s="703"/>
      <c r="DT29" s="703"/>
      <c r="DU29" s="703"/>
      <c r="DV29" s="704"/>
      <c r="DW29" s="684">
        <v>23.8</v>
      </c>
      <c r="DX29" s="715"/>
      <c r="DY29" s="715"/>
      <c r="DZ29" s="715"/>
      <c r="EA29" s="715"/>
      <c r="EB29" s="715"/>
      <c r="EC29" s="716"/>
    </row>
    <row r="30" spans="2:133" ht="11.25" customHeight="1" x14ac:dyDescent="0.15">
      <c r="B30" s="676" t="s">
        <v>309</v>
      </c>
      <c r="C30" s="677"/>
      <c r="D30" s="677"/>
      <c r="E30" s="677"/>
      <c r="F30" s="677"/>
      <c r="G30" s="677"/>
      <c r="H30" s="677"/>
      <c r="I30" s="677"/>
      <c r="J30" s="677"/>
      <c r="K30" s="677"/>
      <c r="L30" s="677"/>
      <c r="M30" s="677"/>
      <c r="N30" s="677"/>
      <c r="O30" s="677"/>
      <c r="P30" s="677"/>
      <c r="Q30" s="678"/>
      <c r="R30" s="679">
        <v>44358</v>
      </c>
      <c r="S30" s="680"/>
      <c r="T30" s="680"/>
      <c r="U30" s="680"/>
      <c r="V30" s="680"/>
      <c r="W30" s="680"/>
      <c r="X30" s="680"/>
      <c r="Y30" s="681"/>
      <c r="Z30" s="682">
        <v>0.2</v>
      </c>
      <c r="AA30" s="682"/>
      <c r="AB30" s="682"/>
      <c r="AC30" s="682"/>
      <c r="AD30" s="683">
        <v>17976</v>
      </c>
      <c r="AE30" s="683"/>
      <c r="AF30" s="683"/>
      <c r="AG30" s="683"/>
      <c r="AH30" s="683"/>
      <c r="AI30" s="683"/>
      <c r="AJ30" s="683"/>
      <c r="AK30" s="683"/>
      <c r="AL30" s="684">
        <v>0.3</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97.3</v>
      </c>
      <c r="BH30" s="740"/>
      <c r="BI30" s="740"/>
      <c r="BJ30" s="740"/>
      <c r="BK30" s="740"/>
      <c r="BL30" s="740"/>
      <c r="BM30" s="674">
        <v>89.4</v>
      </c>
      <c r="BN30" s="740"/>
      <c r="BO30" s="740"/>
      <c r="BP30" s="740"/>
      <c r="BQ30" s="741"/>
      <c r="BR30" s="739">
        <v>97.6</v>
      </c>
      <c r="BS30" s="740"/>
      <c r="BT30" s="740"/>
      <c r="BU30" s="740"/>
      <c r="BV30" s="740"/>
      <c r="BW30" s="740"/>
      <c r="BX30" s="674">
        <v>89.6</v>
      </c>
      <c r="BY30" s="740"/>
      <c r="BZ30" s="740"/>
      <c r="CA30" s="740"/>
      <c r="CB30" s="741"/>
      <c r="CD30" s="744"/>
      <c r="CE30" s="745"/>
      <c r="CF30" s="694" t="s">
        <v>312</v>
      </c>
      <c r="CG30" s="695"/>
      <c r="CH30" s="695"/>
      <c r="CI30" s="695"/>
      <c r="CJ30" s="695"/>
      <c r="CK30" s="695"/>
      <c r="CL30" s="695"/>
      <c r="CM30" s="695"/>
      <c r="CN30" s="695"/>
      <c r="CO30" s="695"/>
      <c r="CP30" s="695"/>
      <c r="CQ30" s="696"/>
      <c r="CR30" s="679">
        <v>1479619</v>
      </c>
      <c r="CS30" s="680"/>
      <c r="CT30" s="680"/>
      <c r="CU30" s="680"/>
      <c r="CV30" s="680"/>
      <c r="CW30" s="680"/>
      <c r="CX30" s="680"/>
      <c r="CY30" s="681"/>
      <c r="CZ30" s="684">
        <v>7.4</v>
      </c>
      <c r="DA30" s="715"/>
      <c r="DB30" s="715"/>
      <c r="DC30" s="717"/>
      <c r="DD30" s="688">
        <v>1411383</v>
      </c>
      <c r="DE30" s="680"/>
      <c r="DF30" s="680"/>
      <c r="DG30" s="680"/>
      <c r="DH30" s="680"/>
      <c r="DI30" s="680"/>
      <c r="DJ30" s="680"/>
      <c r="DK30" s="681"/>
      <c r="DL30" s="688">
        <v>1411383</v>
      </c>
      <c r="DM30" s="680"/>
      <c r="DN30" s="680"/>
      <c r="DO30" s="680"/>
      <c r="DP30" s="680"/>
      <c r="DQ30" s="680"/>
      <c r="DR30" s="680"/>
      <c r="DS30" s="680"/>
      <c r="DT30" s="680"/>
      <c r="DU30" s="680"/>
      <c r="DV30" s="681"/>
      <c r="DW30" s="684">
        <v>22.5</v>
      </c>
      <c r="DX30" s="715"/>
      <c r="DY30" s="715"/>
      <c r="DZ30" s="715"/>
      <c r="EA30" s="715"/>
      <c r="EB30" s="715"/>
      <c r="EC30" s="716"/>
    </row>
    <row r="31" spans="2:133" ht="11.25" customHeight="1" x14ac:dyDescent="0.15">
      <c r="B31" s="676" t="s">
        <v>313</v>
      </c>
      <c r="C31" s="677"/>
      <c r="D31" s="677"/>
      <c r="E31" s="677"/>
      <c r="F31" s="677"/>
      <c r="G31" s="677"/>
      <c r="H31" s="677"/>
      <c r="I31" s="677"/>
      <c r="J31" s="677"/>
      <c r="K31" s="677"/>
      <c r="L31" s="677"/>
      <c r="M31" s="677"/>
      <c r="N31" s="677"/>
      <c r="O31" s="677"/>
      <c r="P31" s="677"/>
      <c r="Q31" s="678"/>
      <c r="R31" s="679">
        <v>5911216</v>
      </c>
      <c r="S31" s="680"/>
      <c r="T31" s="680"/>
      <c r="U31" s="680"/>
      <c r="V31" s="680"/>
      <c r="W31" s="680"/>
      <c r="X31" s="680"/>
      <c r="Y31" s="681"/>
      <c r="Z31" s="682">
        <v>29.3</v>
      </c>
      <c r="AA31" s="682"/>
      <c r="AB31" s="682"/>
      <c r="AC31" s="682"/>
      <c r="AD31" s="683" t="s">
        <v>130</v>
      </c>
      <c r="AE31" s="683"/>
      <c r="AF31" s="683"/>
      <c r="AG31" s="683"/>
      <c r="AH31" s="683"/>
      <c r="AI31" s="683"/>
      <c r="AJ31" s="683"/>
      <c r="AK31" s="683"/>
      <c r="AL31" s="684" t="s">
        <v>234</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97.3</v>
      </c>
      <c r="BH31" s="703"/>
      <c r="BI31" s="703"/>
      <c r="BJ31" s="703"/>
      <c r="BK31" s="703"/>
      <c r="BL31" s="703"/>
      <c r="BM31" s="685">
        <v>90.6</v>
      </c>
      <c r="BN31" s="737"/>
      <c r="BO31" s="737"/>
      <c r="BP31" s="737"/>
      <c r="BQ31" s="738"/>
      <c r="BR31" s="736">
        <v>97.6</v>
      </c>
      <c r="BS31" s="703"/>
      <c r="BT31" s="703"/>
      <c r="BU31" s="703"/>
      <c r="BV31" s="703"/>
      <c r="BW31" s="703"/>
      <c r="BX31" s="685">
        <v>90.9</v>
      </c>
      <c r="BY31" s="737"/>
      <c r="BZ31" s="737"/>
      <c r="CA31" s="737"/>
      <c r="CB31" s="738"/>
      <c r="CD31" s="744"/>
      <c r="CE31" s="745"/>
      <c r="CF31" s="694" t="s">
        <v>316</v>
      </c>
      <c r="CG31" s="695"/>
      <c r="CH31" s="695"/>
      <c r="CI31" s="695"/>
      <c r="CJ31" s="695"/>
      <c r="CK31" s="695"/>
      <c r="CL31" s="695"/>
      <c r="CM31" s="695"/>
      <c r="CN31" s="695"/>
      <c r="CO31" s="695"/>
      <c r="CP31" s="695"/>
      <c r="CQ31" s="696"/>
      <c r="CR31" s="679">
        <v>97346</v>
      </c>
      <c r="CS31" s="703"/>
      <c r="CT31" s="703"/>
      <c r="CU31" s="703"/>
      <c r="CV31" s="703"/>
      <c r="CW31" s="703"/>
      <c r="CX31" s="703"/>
      <c r="CY31" s="704"/>
      <c r="CZ31" s="684">
        <v>0.5</v>
      </c>
      <c r="DA31" s="715"/>
      <c r="DB31" s="715"/>
      <c r="DC31" s="717"/>
      <c r="DD31" s="688">
        <v>86107</v>
      </c>
      <c r="DE31" s="703"/>
      <c r="DF31" s="703"/>
      <c r="DG31" s="703"/>
      <c r="DH31" s="703"/>
      <c r="DI31" s="703"/>
      <c r="DJ31" s="703"/>
      <c r="DK31" s="704"/>
      <c r="DL31" s="688">
        <v>86107</v>
      </c>
      <c r="DM31" s="703"/>
      <c r="DN31" s="703"/>
      <c r="DO31" s="703"/>
      <c r="DP31" s="703"/>
      <c r="DQ31" s="703"/>
      <c r="DR31" s="703"/>
      <c r="DS31" s="703"/>
      <c r="DT31" s="703"/>
      <c r="DU31" s="703"/>
      <c r="DV31" s="704"/>
      <c r="DW31" s="684">
        <v>1.4</v>
      </c>
      <c r="DX31" s="715"/>
      <c r="DY31" s="715"/>
      <c r="DZ31" s="715"/>
      <c r="EA31" s="715"/>
      <c r="EB31" s="715"/>
      <c r="EC31" s="716"/>
    </row>
    <row r="32" spans="2:133" ht="11.25" customHeight="1" x14ac:dyDescent="0.15">
      <c r="B32" s="676" t="s">
        <v>317</v>
      </c>
      <c r="C32" s="677"/>
      <c r="D32" s="677"/>
      <c r="E32" s="677"/>
      <c r="F32" s="677"/>
      <c r="G32" s="677"/>
      <c r="H32" s="677"/>
      <c r="I32" s="677"/>
      <c r="J32" s="677"/>
      <c r="K32" s="677"/>
      <c r="L32" s="677"/>
      <c r="M32" s="677"/>
      <c r="N32" s="677"/>
      <c r="O32" s="677"/>
      <c r="P32" s="677"/>
      <c r="Q32" s="678"/>
      <c r="R32" s="679">
        <v>5372563</v>
      </c>
      <c r="S32" s="680"/>
      <c r="T32" s="680"/>
      <c r="U32" s="680"/>
      <c r="V32" s="680"/>
      <c r="W32" s="680"/>
      <c r="X32" s="680"/>
      <c r="Y32" s="681"/>
      <c r="Z32" s="682">
        <v>26.6</v>
      </c>
      <c r="AA32" s="682"/>
      <c r="AB32" s="682"/>
      <c r="AC32" s="682"/>
      <c r="AD32" s="683" t="s">
        <v>139</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96.8</v>
      </c>
      <c r="BH32" s="749"/>
      <c r="BI32" s="749"/>
      <c r="BJ32" s="749"/>
      <c r="BK32" s="749"/>
      <c r="BL32" s="749"/>
      <c r="BM32" s="750">
        <v>86.1</v>
      </c>
      <c r="BN32" s="749"/>
      <c r="BO32" s="749"/>
      <c r="BP32" s="749"/>
      <c r="BQ32" s="751"/>
      <c r="BR32" s="748">
        <v>97</v>
      </c>
      <c r="BS32" s="749"/>
      <c r="BT32" s="749"/>
      <c r="BU32" s="749"/>
      <c r="BV32" s="749"/>
      <c r="BW32" s="749"/>
      <c r="BX32" s="750">
        <v>86.3</v>
      </c>
      <c r="BY32" s="749"/>
      <c r="BZ32" s="749"/>
      <c r="CA32" s="749"/>
      <c r="CB32" s="751"/>
      <c r="CD32" s="746"/>
      <c r="CE32" s="747"/>
      <c r="CF32" s="694" t="s">
        <v>319</v>
      </c>
      <c r="CG32" s="695"/>
      <c r="CH32" s="695"/>
      <c r="CI32" s="695"/>
      <c r="CJ32" s="695"/>
      <c r="CK32" s="695"/>
      <c r="CL32" s="695"/>
      <c r="CM32" s="695"/>
      <c r="CN32" s="695"/>
      <c r="CO32" s="695"/>
      <c r="CP32" s="695"/>
      <c r="CQ32" s="696"/>
      <c r="CR32" s="679">
        <v>18</v>
      </c>
      <c r="CS32" s="680"/>
      <c r="CT32" s="680"/>
      <c r="CU32" s="680"/>
      <c r="CV32" s="680"/>
      <c r="CW32" s="680"/>
      <c r="CX32" s="680"/>
      <c r="CY32" s="681"/>
      <c r="CZ32" s="684">
        <v>0</v>
      </c>
      <c r="DA32" s="715"/>
      <c r="DB32" s="715"/>
      <c r="DC32" s="717"/>
      <c r="DD32" s="688">
        <v>18</v>
      </c>
      <c r="DE32" s="680"/>
      <c r="DF32" s="680"/>
      <c r="DG32" s="680"/>
      <c r="DH32" s="680"/>
      <c r="DI32" s="680"/>
      <c r="DJ32" s="680"/>
      <c r="DK32" s="681"/>
      <c r="DL32" s="688">
        <v>18</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320</v>
      </c>
      <c r="C33" s="677"/>
      <c r="D33" s="677"/>
      <c r="E33" s="677"/>
      <c r="F33" s="677"/>
      <c r="G33" s="677"/>
      <c r="H33" s="677"/>
      <c r="I33" s="677"/>
      <c r="J33" s="677"/>
      <c r="K33" s="677"/>
      <c r="L33" s="677"/>
      <c r="M33" s="677"/>
      <c r="N33" s="677"/>
      <c r="O33" s="677"/>
      <c r="P33" s="677"/>
      <c r="Q33" s="678"/>
      <c r="R33" s="679">
        <v>84734</v>
      </c>
      <c r="S33" s="680"/>
      <c r="T33" s="680"/>
      <c r="U33" s="680"/>
      <c r="V33" s="680"/>
      <c r="W33" s="680"/>
      <c r="X33" s="680"/>
      <c r="Y33" s="681"/>
      <c r="Z33" s="682">
        <v>0.4</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14981312</v>
      </c>
      <c r="CS33" s="703"/>
      <c r="CT33" s="703"/>
      <c r="CU33" s="703"/>
      <c r="CV33" s="703"/>
      <c r="CW33" s="703"/>
      <c r="CX33" s="703"/>
      <c r="CY33" s="704"/>
      <c r="CZ33" s="684">
        <v>74.5</v>
      </c>
      <c r="DA33" s="715"/>
      <c r="DB33" s="715"/>
      <c r="DC33" s="717"/>
      <c r="DD33" s="688">
        <v>3127359</v>
      </c>
      <c r="DE33" s="703"/>
      <c r="DF33" s="703"/>
      <c r="DG33" s="703"/>
      <c r="DH33" s="703"/>
      <c r="DI33" s="703"/>
      <c r="DJ33" s="703"/>
      <c r="DK33" s="704"/>
      <c r="DL33" s="688">
        <v>2273091</v>
      </c>
      <c r="DM33" s="703"/>
      <c r="DN33" s="703"/>
      <c r="DO33" s="703"/>
      <c r="DP33" s="703"/>
      <c r="DQ33" s="703"/>
      <c r="DR33" s="703"/>
      <c r="DS33" s="703"/>
      <c r="DT33" s="703"/>
      <c r="DU33" s="703"/>
      <c r="DV33" s="704"/>
      <c r="DW33" s="684">
        <v>36.200000000000003</v>
      </c>
      <c r="DX33" s="715"/>
      <c r="DY33" s="715"/>
      <c r="DZ33" s="715"/>
      <c r="EA33" s="715"/>
      <c r="EB33" s="715"/>
      <c r="EC33" s="716"/>
    </row>
    <row r="34" spans="2:133" ht="11.25" customHeight="1" x14ac:dyDescent="0.15">
      <c r="B34" s="676" t="s">
        <v>322</v>
      </c>
      <c r="C34" s="677"/>
      <c r="D34" s="677"/>
      <c r="E34" s="677"/>
      <c r="F34" s="677"/>
      <c r="G34" s="677"/>
      <c r="H34" s="677"/>
      <c r="I34" s="677"/>
      <c r="J34" s="677"/>
      <c r="K34" s="677"/>
      <c r="L34" s="677"/>
      <c r="M34" s="677"/>
      <c r="N34" s="677"/>
      <c r="O34" s="677"/>
      <c r="P34" s="677"/>
      <c r="Q34" s="678"/>
      <c r="R34" s="679">
        <v>302827</v>
      </c>
      <c r="S34" s="680"/>
      <c r="T34" s="680"/>
      <c r="U34" s="680"/>
      <c r="V34" s="680"/>
      <c r="W34" s="680"/>
      <c r="X34" s="680"/>
      <c r="Y34" s="681"/>
      <c r="Z34" s="682">
        <v>1.5</v>
      </c>
      <c r="AA34" s="682"/>
      <c r="AB34" s="682"/>
      <c r="AC34" s="682"/>
      <c r="AD34" s="683">
        <v>3126</v>
      </c>
      <c r="AE34" s="683"/>
      <c r="AF34" s="683"/>
      <c r="AG34" s="683"/>
      <c r="AH34" s="683"/>
      <c r="AI34" s="683"/>
      <c r="AJ34" s="683"/>
      <c r="AK34" s="683"/>
      <c r="AL34" s="684">
        <v>0.1</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6365516</v>
      </c>
      <c r="CS34" s="680"/>
      <c r="CT34" s="680"/>
      <c r="CU34" s="680"/>
      <c r="CV34" s="680"/>
      <c r="CW34" s="680"/>
      <c r="CX34" s="680"/>
      <c r="CY34" s="681"/>
      <c r="CZ34" s="684">
        <v>31.7</v>
      </c>
      <c r="DA34" s="715"/>
      <c r="DB34" s="715"/>
      <c r="DC34" s="717"/>
      <c r="DD34" s="688">
        <v>1106140</v>
      </c>
      <c r="DE34" s="680"/>
      <c r="DF34" s="680"/>
      <c r="DG34" s="680"/>
      <c r="DH34" s="680"/>
      <c r="DI34" s="680"/>
      <c r="DJ34" s="680"/>
      <c r="DK34" s="681"/>
      <c r="DL34" s="688">
        <v>939041</v>
      </c>
      <c r="DM34" s="680"/>
      <c r="DN34" s="680"/>
      <c r="DO34" s="680"/>
      <c r="DP34" s="680"/>
      <c r="DQ34" s="680"/>
      <c r="DR34" s="680"/>
      <c r="DS34" s="680"/>
      <c r="DT34" s="680"/>
      <c r="DU34" s="680"/>
      <c r="DV34" s="681"/>
      <c r="DW34" s="684">
        <v>14.9</v>
      </c>
      <c r="DX34" s="715"/>
      <c r="DY34" s="715"/>
      <c r="DZ34" s="715"/>
      <c r="EA34" s="715"/>
      <c r="EB34" s="715"/>
      <c r="EC34" s="716"/>
    </row>
    <row r="35" spans="2:133" ht="11.25" customHeight="1" x14ac:dyDescent="0.15">
      <c r="B35" s="676" t="s">
        <v>326</v>
      </c>
      <c r="C35" s="677"/>
      <c r="D35" s="677"/>
      <c r="E35" s="677"/>
      <c r="F35" s="677"/>
      <c r="G35" s="677"/>
      <c r="H35" s="677"/>
      <c r="I35" s="677"/>
      <c r="J35" s="677"/>
      <c r="K35" s="677"/>
      <c r="L35" s="677"/>
      <c r="M35" s="677"/>
      <c r="N35" s="677"/>
      <c r="O35" s="677"/>
      <c r="P35" s="677"/>
      <c r="Q35" s="678"/>
      <c r="R35" s="679">
        <v>592313</v>
      </c>
      <c r="S35" s="680"/>
      <c r="T35" s="680"/>
      <c r="U35" s="680"/>
      <c r="V35" s="680"/>
      <c r="W35" s="680"/>
      <c r="X35" s="680"/>
      <c r="Y35" s="681"/>
      <c r="Z35" s="682">
        <v>2.9</v>
      </c>
      <c r="AA35" s="682"/>
      <c r="AB35" s="682"/>
      <c r="AC35" s="682"/>
      <c r="AD35" s="683" t="s">
        <v>130</v>
      </c>
      <c r="AE35" s="683"/>
      <c r="AF35" s="683"/>
      <c r="AG35" s="683"/>
      <c r="AH35" s="683"/>
      <c r="AI35" s="683"/>
      <c r="AJ35" s="683"/>
      <c r="AK35" s="683"/>
      <c r="AL35" s="684" t="s">
        <v>130</v>
      </c>
      <c r="AM35" s="685"/>
      <c r="AN35" s="685"/>
      <c r="AO35" s="686"/>
      <c r="AP35" s="234"/>
      <c r="AQ35" s="752" t="s">
        <v>327</v>
      </c>
      <c r="AR35" s="753"/>
      <c r="AS35" s="753"/>
      <c r="AT35" s="753"/>
      <c r="AU35" s="753"/>
      <c r="AV35" s="753"/>
      <c r="AW35" s="753"/>
      <c r="AX35" s="753"/>
      <c r="AY35" s="754"/>
      <c r="AZ35" s="668">
        <v>1654256</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2864</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294976</v>
      </c>
      <c r="CS35" s="703"/>
      <c r="CT35" s="703"/>
      <c r="CU35" s="703"/>
      <c r="CV35" s="703"/>
      <c r="CW35" s="703"/>
      <c r="CX35" s="703"/>
      <c r="CY35" s="704"/>
      <c r="CZ35" s="684">
        <v>1.5</v>
      </c>
      <c r="DA35" s="715"/>
      <c r="DB35" s="715"/>
      <c r="DC35" s="717"/>
      <c r="DD35" s="688">
        <v>219968</v>
      </c>
      <c r="DE35" s="703"/>
      <c r="DF35" s="703"/>
      <c r="DG35" s="703"/>
      <c r="DH35" s="703"/>
      <c r="DI35" s="703"/>
      <c r="DJ35" s="703"/>
      <c r="DK35" s="704"/>
      <c r="DL35" s="688">
        <v>119169</v>
      </c>
      <c r="DM35" s="703"/>
      <c r="DN35" s="703"/>
      <c r="DO35" s="703"/>
      <c r="DP35" s="703"/>
      <c r="DQ35" s="703"/>
      <c r="DR35" s="703"/>
      <c r="DS35" s="703"/>
      <c r="DT35" s="703"/>
      <c r="DU35" s="703"/>
      <c r="DV35" s="704"/>
      <c r="DW35" s="684">
        <v>1.9</v>
      </c>
      <c r="DX35" s="715"/>
      <c r="DY35" s="715"/>
      <c r="DZ35" s="715"/>
      <c r="EA35" s="715"/>
      <c r="EB35" s="715"/>
      <c r="EC35" s="716"/>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234</v>
      </c>
      <c r="AE36" s="683"/>
      <c r="AF36" s="683"/>
      <c r="AG36" s="683"/>
      <c r="AH36" s="683"/>
      <c r="AI36" s="683"/>
      <c r="AJ36" s="683"/>
      <c r="AK36" s="683"/>
      <c r="AL36" s="684" t="s">
        <v>234</v>
      </c>
      <c r="AM36" s="685"/>
      <c r="AN36" s="685"/>
      <c r="AO36" s="686"/>
      <c r="AQ36" s="756" t="s">
        <v>331</v>
      </c>
      <c r="AR36" s="757"/>
      <c r="AS36" s="757"/>
      <c r="AT36" s="757"/>
      <c r="AU36" s="757"/>
      <c r="AV36" s="757"/>
      <c r="AW36" s="757"/>
      <c r="AX36" s="757"/>
      <c r="AY36" s="758"/>
      <c r="AZ36" s="679">
        <v>339441</v>
      </c>
      <c r="BA36" s="680"/>
      <c r="BB36" s="680"/>
      <c r="BC36" s="680"/>
      <c r="BD36" s="703"/>
      <c r="BE36" s="703"/>
      <c r="BF36" s="738"/>
      <c r="BG36" s="694" t="s">
        <v>332</v>
      </c>
      <c r="BH36" s="695"/>
      <c r="BI36" s="695"/>
      <c r="BJ36" s="695"/>
      <c r="BK36" s="695"/>
      <c r="BL36" s="695"/>
      <c r="BM36" s="695"/>
      <c r="BN36" s="695"/>
      <c r="BO36" s="695"/>
      <c r="BP36" s="695"/>
      <c r="BQ36" s="695"/>
      <c r="BR36" s="695"/>
      <c r="BS36" s="695"/>
      <c r="BT36" s="695"/>
      <c r="BU36" s="696"/>
      <c r="BV36" s="679">
        <v>-4352</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1212590</v>
      </c>
      <c r="CS36" s="680"/>
      <c r="CT36" s="680"/>
      <c r="CU36" s="680"/>
      <c r="CV36" s="680"/>
      <c r="CW36" s="680"/>
      <c r="CX36" s="680"/>
      <c r="CY36" s="681"/>
      <c r="CZ36" s="684">
        <v>6</v>
      </c>
      <c r="DA36" s="715"/>
      <c r="DB36" s="715"/>
      <c r="DC36" s="717"/>
      <c r="DD36" s="688">
        <v>768311</v>
      </c>
      <c r="DE36" s="680"/>
      <c r="DF36" s="680"/>
      <c r="DG36" s="680"/>
      <c r="DH36" s="680"/>
      <c r="DI36" s="680"/>
      <c r="DJ36" s="680"/>
      <c r="DK36" s="681"/>
      <c r="DL36" s="688">
        <v>405883</v>
      </c>
      <c r="DM36" s="680"/>
      <c r="DN36" s="680"/>
      <c r="DO36" s="680"/>
      <c r="DP36" s="680"/>
      <c r="DQ36" s="680"/>
      <c r="DR36" s="680"/>
      <c r="DS36" s="680"/>
      <c r="DT36" s="680"/>
      <c r="DU36" s="680"/>
      <c r="DV36" s="681"/>
      <c r="DW36" s="684">
        <v>6.5</v>
      </c>
      <c r="DX36" s="715"/>
      <c r="DY36" s="715"/>
      <c r="DZ36" s="715"/>
      <c r="EA36" s="715"/>
      <c r="EB36" s="715"/>
      <c r="EC36" s="716"/>
    </row>
    <row r="37" spans="2:133" ht="11.25" customHeight="1" x14ac:dyDescent="0.15">
      <c r="B37" s="676" t="s">
        <v>334</v>
      </c>
      <c r="C37" s="677"/>
      <c r="D37" s="677"/>
      <c r="E37" s="677"/>
      <c r="F37" s="677"/>
      <c r="G37" s="677"/>
      <c r="H37" s="677"/>
      <c r="I37" s="677"/>
      <c r="J37" s="677"/>
      <c r="K37" s="677"/>
      <c r="L37" s="677"/>
      <c r="M37" s="677"/>
      <c r="N37" s="677"/>
      <c r="O37" s="677"/>
      <c r="P37" s="677"/>
      <c r="Q37" s="678"/>
      <c r="R37" s="679">
        <v>261513</v>
      </c>
      <c r="S37" s="680"/>
      <c r="T37" s="680"/>
      <c r="U37" s="680"/>
      <c r="V37" s="680"/>
      <c r="W37" s="680"/>
      <c r="X37" s="680"/>
      <c r="Y37" s="681"/>
      <c r="Z37" s="682">
        <v>1.3</v>
      </c>
      <c r="AA37" s="682"/>
      <c r="AB37" s="682"/>
      <c r="AC37" s="682"/>
      <c r="AD37" s="683" t="s">
        <v>234</v>
      </c>
      <c r="AE37" s="683"/>
      <c r="AF37" s="683"/>
      <c r="AG37" s="683"/>
      <c r="AH37" s="683"/>
      <c r="AI37" s="683"/>
      <c r="AJ37" s="683"/>
      <c r="AK37" s="683"/>
      <c r="AL37" s="684" t="s">
        <v>130</v>
      </c>
      <c r="AM37" s="685"/>
      <c r="AN37" s="685"/>
      <c r="AO37" s="686"/>
      <c r="AQ37" s="756" t="s">
        <v>335</v>
      </c>
      <c r="AR37" s="757"/>
      <c r="AS37" s="757"/>
      <c r="AT37" s="757"/>
      <c r="AU37" s="757"/>
      <c r="AV37" s="757"/>
      <c r="AW37" s="757"/>
      <c r="AX37" s="757"/>
      <c r="AY37" s="758"/>
      <c r="AZ37" s="679">
        <v>327200</v>
      </c>
      <c r="BA37" s="680"/>
      <c r="BB37" s="680"/>
      <c r="BC37" s="680"/>
      <c r="BD37" s="703"/>
      <c r="BE37" s="703"/>
      <c r="BF37" s="738"/>
      <c r="BG37" s="694" t="s">
        <v>336</v>
      </c>
      <c r="BH37" s="695"/>
      <c r="BI37" s="695"/>
      <c r="BJ37" s="695"/>
      <c r="BK37" s="695"/>
      <c r="BL37" s="695"/>
      <c r="BM37" s="695"/>
      <c r="BN37" s="695"/>
      <c r="BO37" s="695"/>
      <c r="BP37" s="695"/>
      <c r="BQ37" s="695"/>
      <c r="BR37" s="695"/>
      <c r="BS37" s="695"/>
      <c r="BT37" s="695"/>
      <c r="BU37" s="696"/>
      <c r="BV37" s="679">
        <v>2700</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173726</v>
      </c>
      <c r="CS37" s="703"/>
      <c r="CT37" s="703"/>
      <c r="CU37" s="703"/>
      <c r="CV37" s="703"/>
      <c r="CW37" s="703"/>
      <c r="CX37" s="703"/>
      <c r="CY37" s="704"/>
      <c r="CZ37" s="684">
        <v>0.9</v>
      </c>
      <c r="DA37" s="715"/>
      <c r="DB37" s="715"/>
      <c r="DC37" s="717"/>
      <c r="DD37" s="688">
        <v>173726</v>
      </c>
      <c r="DE37" s="703"/>
      <c r="DF37" s="703"/>
      <c r="DG37" s="703"/>
      <c r="DH37" s="703"/>
      <c r="DI37" s="703"/>
      <c r="DJ37" s="703"/>
      <c r="DK37" s="704"/>
      <c r="DL37" s="688">
        <v>161610</v>
      </c>
      <c r="DM37" s="703"/>
      <c r="DN37" s="703"/>
      <c r="DO37" s="703"/>
      <c r="DP37" s="703"/>
      <c r="DQ37" s="703"/>
      <c r="DR37" s="703"/>
      <c r="DS37" s="703"/>
      <c r="DT37" s="703"/>
      <c r="DU37" s="703"/>
      <c r="DV37" s="704"/>
      <c r="DW37" s="684">
        <v>2.6</v>
      </c>
      <c r="DX37" s="715"/>
      <c r="DY37" s="715"/>
      <c r="DZ37" s="715"/>
      <c r="EA37" s="715"/>
      <c r="EB37" s="715"/>
      <c r="EC37" s="716"/>
    </row>
    <row r="38" spans="2:133" ht="11.25" customHeight="1" x14ac:dyDescent="0.15">
      <c r="B38" s="724" t="s">
        <v>338</v>
      </c>
      <c r="C38" s="725"/>
      <c r="D38" s="725"/>
      <c r="E38" s="725"/>
      <c r="F38" s="725"/>
      <c r="G38" s="725"/>
      <c r="H38" s="725"/>
      <c r="I38" s="725"/>
      <c r="J38" s="725"/>
      <c r="K38" s="725"/>
      <c r="L38" s="725"/>
      <c r="M38" s="725"/>
      <c r="N38" s="725"/>
      <c r="O38" s="725"/>
      <c r="P38" s="725"/>
      <c r="Q38" s="726"/>
      <c r="R38" s="759">
        <v>20180989</v>
      </c>
      <c r="S38" s="760"/>
      <c r="T38" s="760"/>
      <c r="U38" s="760"/>
      <c r="V38" s="760"/>
      <c r="W38" s="760"/>
      <c r="X38" s="760"/>
      <c r="Y38" s="761"/>
      <c r="Z38" s="762">
        <v>100</v>
      </c>
      <c r="AA38" s="762"/>
      <c r="AB38" s="762"/>
      <c r="AC38" s="762"/>
      <c r="AD38" s="763">
        <v>6020059</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77395</v>
      </c>
      <c r="BA38" s="680"/>
      <c r="BB38" s="680"/>
      <c r="BC38" s="680"/>
      <c r="BD38" s="703"/>
      <c r="BE38" s="703"/>
      <c r="BF38" s="738"/>
      <c r="BG38" s="694" t="s">
        <v>340</v>
      </c>
      <c r="BH38" s="695"/>
      <c r="BI38" s="695"/>
      <c r="BJ38" s="695"/>
      <c r="BK38" s="695"/>
      <c r="BL38" s="695"/>
      <c r="BM38" s="695"/>
      <c r="BN38" s="695"/>
      <c r="BO38" s="695"/>
      <c r="BP38" s="695"/>
      <c r="BQ38" s="695"/>
      <c r="BR38" s="695"/>
      <c r="BS38" s="695"/>
      <c r="BT38" s="695"/>
      <c r="BU38" s="696"/>
      <c r="BV38" s="679">
        <v>4855</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985391</v>
      </c>
      <c r="CS38" s="680"/>
      <c r="CT38" s="680"/>
      <c r="CU38" s="680"/>
      <c r="CV38" s="680"/>
      <c r="CW38" s="680"/>
      <c r="CX38" s="680"/>
      <c r="CY38" s="681"/>
      <c r="CZ38" s="684">
        <v>4.9000000000000004</v>
      </c>
      <c r="DA38" s="715"/>
      <c r="DB38" s="715"/>
      <c r="DC38" s="717"/>
      <c r="DD38" s="688">
        <v>820174</v>
      </c>
      <c r="DE38" s="680"/>
      <c r="DF38" s="680"/>
      <c r="DG38" s="680"/>
      <c r="DH38" s="680"/>
      <c r="DI38" s="680"/>
      <c r="DJ38" s="680"/>
      <c r="DK38" s="681"/>
      <c r="DL38" s="688">
        <v>666536</v>
      </c>
      <c r="DM38" s="680"/>
      <c r="DN38" s="680"/>
      <c r="DO38" s="680"/>
      <c r="DP38" s="680"/>
      <c r="DQ38" s="680"/>
      <c r="DR38" s="680"/>
      <c r="DS38" s="680"/>
      <c r="DT38" s="680"/>
      <c r="DU38" s="680"/>
      <c r="DV38" s="681"/>
      <c r="DW38" s="684">
        <v>10.6</v>
      </c>
      <c r="DX38" s="715"/>
      <c r="DY38" s="715"/>
      <c r="DZ38" s="715"/>
      <c r="EA38" s="715"/>
      <c r="EB38" s="715"/>
      <c r="EC38" s="716"/>
    </row>
    <row r="39" spans="2:133" ht="11.25" customHeight="1" x14ac:dyDescent="0.15">
      <c r="AQ39" s="756" t="s">
        <v>342</v>
      </c>
      <c r="AR39" s="757"/>
      <c r="AS39" s="757"/>
      <c r="AT39" s="757"/>
      <c r="AU39" s="757"/>
      <c r="AV39" s="757"/>
      <c r="AW39" s="757"/>
      <c r="AX39" s="757"/>
      <c r="AY39" s="758"/>
      <c r="AZ39" s="679">
        <v>2224</v>
      </c>
      <c r="BA39" s="680"/>
      <c r="BB39" s="680"/>
      <c r="BC39" s="680"/>
      <c r="BD39" s="703"/>
      <c r="BE39" s="703"/>
      <c r="BF39" s="738"/>
      <c r="BG39" s="770" t="s">
        <v>343</v>
      </c>
      <c r="BH39" s="771"/>
      <c r="BI39" s="771"/>
      <c r="BJ39" s="771"/>
      <c r="BK39" s="771"/>
      <c r="BL39" s="235"/>
      <c r="BM39" s="695" t="s">
        <v>344</v>
      </c>
      <c r="BN39" s="695"/>
      <c r="BO39" s="695"/>
      <c r="BP39" s="695"/>
      <c r="BQ39" s="695"/>
      <c r="BR39" s="695"/>
      <c r="BS39" s="695"/>
      <c r="BT39" s="695"/>
      <c r="BU39" s="696"/>
      <c r="BV39" s="679">
        <v>101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5955931</v>
      </c>
      <c r="CS39" s="703"/>
      <c r="CT39" s="703"/>
      <c r="CU39" s="703"/>
      <c r="CV39" s="703"/>
      <c r="CW39" s="703"/>
      <c r="CX39" s="703"/>
      <c r="CY39" s="704"/>
      <c r="CZ39" s="684">
        <v>29.6</v>
      </c>
      <c r="DA39" s="715"/>
      <c r="DB39" s="715"/>
      <c r="DC39" s="717"/>
      <c r="DD39" s="688">
        <v>45858</v>
      </c>
      <c r="DE39" s="703"/>
      <c r="DF39" s="703"/>
      <c r="DG39" s="703"/>
      <c r="DH39" s="703"/>
      <c r="DI39" s="703"/>
      <c r="DJ39" s="703"/>
      <c r="DK39" s="704"/>
      <c r="DL39" s="688" t="s">
        <v>130</v>
      </c>
      <c r="DM39" s="703"/>
      <c r="DN39" s="703"/>
      <c r="DO39" s="703"/>
      <c r="DP39" s="703"/>
      <c r="DQ39" s="703"/>
      <c r="DR39" s="703"/>
      <c r="DS39" s="703"/>
      <c r="DT39" s="703"/>
      <c r="DU39" s="703"/>
      <c r="DV39" s="704"/>
      <c r="DW39" s="684" t="s">
        <v>130</v>
      </c>
      <c r="DX39" s="715"/>
      <c r="DY39" s="715"/>
      <c r="DZ39" s="715"/>
      <c r="EA39" s="715"/>
      <c r="EB39" s="715"/>
      <c r="EC39" s="716"/>
    </row>
    <row r="40" spans="2:133" ht="11.25" customHeight="1" x14ac:dyDescent="0.15">
      <c r="AQ40" s="756" t="s">
        <v>346</v>
      </c>
      <c r="AR40" s="757"/>
      <c r="AS40" s="757"/>
      <c r="AT40" s="757"/>
      <c r="AU40" s="757"/>
      <c r="AV40" s="757"/>
      <c r="AW40" s="757"/>
      <c r="AX40" s="757"/>
      <c r="AY40" s="758"/>
      <c r="AZ40" s="679">
        <v>293841</v>
      </c>
      <c r="BA40" s="680"/>
      <c r="BB40" s="680"/>
      <c r="BC40" s="680"/>
      <c r="BD40" s="703"/>
      <c r="BE40" s="703"/>
      <c r="BF40" s="738"/>
      <c r="BG40" s="770"/>
      <c r="BH40" s="771"/>
      <c r="BI40" s="771"/>
      <c r="BJ40" s="771"/>
      <c r="BK40" s="771"/>
      <c r="BL40" s="235"/>
      <c r="BM40" s="695" t="s">
        <v>347</v>
      </c>
      <c r="BN40" s="695"/>
      <c r="BO40" s="695"/>
      <c r="BP40" s="695"/>
      <c r="BQ40" s="695"/>
      <c r="BR40" s="695"/>
      <c r="BS40" s="695"/>
      <c r="BT40" s="695"/>
      <c r="BU40" s="696"/>
      <c r="BV40" s="679" t="s">
        <v>234</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166908</v>
      </c>
      <c r="CS40" s="680"/>
      <c r="CT40" s="680"/>
      <c r="CU40" s="680"/>
      <c r="CV40" s="680"/>
      <c r="CW40" s="680"/>
      <c r="CX40" s="680"/>
      <c r="CY40" s="681"/>
      <c r="CZ40" s="684">
        <v>0.8</v>
      </c>
      <c r="DA40" s="715"/>
      <c r="DB40" s="715"/>
      <c r="DC40" s="717"/>
      <c r="DD40" s="688">
        <v>166908</v>
      </c>
      <c r="DE40" s="680"/>
      <c r="DF40" s="680"/>
      <c r="DG40" s="680"/>
      <c r="DH40" s="680"/>
      <c r="DI40" s="680"/>
      <c r="DJ40" s="680"/>
      <c r="DK40" s="681"/>
      <c r="DL40" s="688">
        <v>142462</v>
      </c>
      <c r="DM40" s="680"/>
      <c r="DN40" s="680"/>
      <c r="DO40" s="680"/>
      <c r="DP40" s="680"/>
      <c r="DQ40" s="680"/>
      <c r="DR40" s="680"/>
      <c r="DS40" s="680"/>
      <c r="DT40" s="680"/>
      <c r="DU40" s="680"/>
      <c r="DV40" s="681"/>
      <c r="DW40" s="684">
        <v>2.2999999999999998</v>
      </c>
      <c r="DX40" s="715"/>
      <c r="DY40" s="715"/>
      <c r="DZ40" s="715"/>
      <c r="EA40" s="715"/>
      <c r="EB40" s="715"/>
      <c r="EC40" s="716"/>
    </row>
    <row r="41" spans="2:133" ht="11.25" customHeight="1" x14ac:dyDescent="0.15">
      <c r="AQ41" s="766" t="s">
        <v>349</v>
      </c>
      <c r="AR41" s="767"/>
      <c r="AS41" s="767"/>
      <c r="AT41" s="767"/>
      <c r="AU41" s="767"/>
      <c r="AV41" s="767"/>
      <c r="AW41" s="767"/>
      <c r="AX41" s="767"/>
      <c r="AY41" s="768"/>
      <c r="AZ41" s="759">
        <v>614155</v>
      </c>
      <c r="BA41" s="760"/>
      <c r="BB41" s="760"/>
      <c r="BC41" s="760"/>
      <c r="BD41" s="749"/>
      <c r="BE41" s="749"/>
      <c r="BF41" s="751"/>
      <c r="BG41" s="772"/>
      <c r="BH41" s="773"/>
      <c r="BI41" s="773"/>
      <c r="BJ41" s="773"/>
      <c r="BK41" s="773"/>
      <c r="BL41" s="236"/>
      <c r="BM41" s="706" t="s">
        <v>350</v>
      </c>
      <c r="BN41" s="706"/>
      <c r="BO41" s="706"/>
      <c r="BP41" s="706"/>
      <c r="BQ41" s="706"/>
      <c r="BR41" s="706"/>
      <c r="BS41" s="706"/>
      <c r="BT41" s="706"/>
      <c r="BU41" s="707"/>
      <c r="BV41" s="759">
        <v>339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130</v>
      </c>
      <c r="CS41" s="703"/>
      <c r="CT41" s="703"/>
      <c r="CU41" s="703"/>
      <c r="CV41" s="703"/>
      <c r="CW41" s="703"/>
      <c r="CX41" s="703"/>
      <c r="CY41" s="704"/>
      <c r="CZ41" s="684" t="s">
        <v>130</v>
      </c>
      <c r="DA41" s="715"/>
      <c r="DB41" s="715"/>
      <c r="DC41" s="717"/>
      <c r="DD41" s="688" t="s">
        <v>130</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573670</v>
      </c>
      <c r="CS42" s="680"/>
      <c r="CT42" s="680"/>
      <c r="CU42" s="680"/>
      <c r="CV42" s="680"/>
      <c r="CW42" s="680"/>
      <c r="CX42" s="680"/>
      <c r="CY42" s="681"/>
      <c r="CZ42" s="684">
        <v>2.9</v>
      </c>
      <c r="DA42" s="685"/>
      <c r="DB42" s="685"/>
      <c r="DC42" s="780"/>
      <c r="DD42" s="688">
        <v>68190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42309</v>
      </c>
      <c r="CS43" s="703"/>
      <c r="CT43" s="703"/>
      <c r="CU43" s="703"/>
      <c r="CV43" s="703"/>
      <c r="CW43" s="703"/>
      <c r="CX43" s="703"/>
      <c r="CY43" s="704"/>
      <c r="CZ43" s="684">
        <v>0.2</v>
      </c>
      <c r="DA43" s="715"/>
      <c r="DB43" s="715"/>
      <c r="DC43" s="717"/>
      <c r="DD43" s="688">
        <v>42309</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573670</v>
      </c>
      <c r="CS44" s="680"/>
      <c r="CT44" s="680"/>
      <c r="CU44" s="680"/>
      <c r="CV44" s="680"/>
      <c r="CW44" s="680"/>
      <c r="CX44" s="680"/>
      <c r="CY44" s="681"/>
      <c r="CZ44" s="684">
        <v>2.9</v>
      </c>
      <c r="DA44" s="685"/>
      <c r="DB44" s="685"/>
      <c r="DC44" s="780"/>
      <c r="DD44" s="688">
        <v>68190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199046</v>
      </c>
      <c r="CS45" s="703"/>
      <c r="CT45" s="703"/>
      <c r="CU45" s="703"/>
      <c r="CV45" s="703"/>
      <c r="CW45" s="703"/>
      <c r="CX45" s="703"/>
      <c r="CY45" s="704"/>
      <c r="CZ45" s="684">
        <v>1</v>
      </c>
      <c r="DA45" s="715"/>
      <c r="DB45" s="715"/>
      <c r="DC45" s="717"/>
      <c r="DD45" s="688">
        <v>2466</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339674</v>
      </c>
      <c r="CS46" s="680"/>
      <c r="CT46" s="680"/>
      <c r="CU46" s="680"/>
      <c r="CV46" s="680"/>
      <c r="CW46" s="680"/>
      <c r="CX46" s="680"/>
      <c r="CY46" s="681"/>
      <c r="CZ46" s="684">
        <v>1.7</v>
      </c>
      <c r="DA46" s="685"/>
      <c r="DB46" s="685"/>
      <c r="DC46" s="780"/>
      <c r="DD46" s="688">
        <v>62074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t="s">
        <v>130</v>
      </c>
      <c r="CS47" s="703"/>
      <c r="CT47" s="703"/>
      <c r="CU47" s="703"/>
      <c r="CV47" s="703"/>
      <c r="CW47" s="703"/>
      <c r="CX47" s="703"/>
      <c r="CY47" s="704"/>
      <c r="CZ47" s="684" t="s">
        <v>130</v>
      </c>
      <c r="DA47" s="715"/>
      <c r="DB47" s="715"/>
      <c r="DC47" s="717"/>
      <c r="DD47" s="688" t="s">
        <v>130</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20098399</v>
      </c>
      <c r="CS49" s="749"/>
      <c r="CT49" s="749"/>
      <c r="CU49" s="749"/>
      <c r="CV49" s="749"/>
      <c r="CW49" s="749"/>
      <c r="CX49" s="749"/>
      <c r="CY49" s="781"/>
      <c r="CZ49" s="764">
        <v>100</v>
      </c>
      <c r="DA49" s="782"/>
      <c r="DB49" s="782"/>
      <c r="DC49" s="783"/>
      <c r="DD49" s="784">
        <v>6818250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sYDZoHJcpeTRkyw46tBAUtpGSt1dJ6skqGK0H1XC0laJ79qCDVE/crlWo2DBM+o0TItpDGq5sWnuaAqRb+JAA==" saltValue="Y1sbv2OPd7MtZb5rMsUM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20158</v>
      </c>
      <c r="R7" s="815"/>
      <c r="S7" s="815"/>
      <c r="T7" s="815"/>
      <c r="U7" s="815"/>
      <c r="V7" s="815">
        <v>20075</v>
      </c>
      <c r="W7" s="815"/>
      <c r="X7" s="815"/>
      <c r="Y7" s="815"/>
      <c r="Z7" s="815"/>
      <c r="AA7" s="815">
        <v>83</v>
      </c>
      <c r="AB7" s="815"/>
      <c r="AC7" s="815"/>
      <c r="AD7" s="815"/>
      <c r="AE7" s="816"/>
      <c r="AF7" s="817">
        <v>83</v>
      </c>
      <c r="AG7" s="818"/>
      <c r="AH7" s="818"/>
      <c r="AI7" s="818"/>
      <c r="AJ7" s="819"/>
      <c r="AK7" s="854">
        <v>5373</v>
      </c>
      <c r="AL7" s="855"/>
      <c r="AM7" s="855"/>
      <c r="AN7" s="855"/>
      <c r="AO7" s="855"/>
      <c r="AP7" s="855">
        <v>10256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45</v>
      </c>
      <c r="R8" s="839"/>
      <c r="S8" s="839"/>
      <c r="T8" s="839"/>
      <c r="U8" s="839"/>
      <c r="V8" s="839">
        <v>45</v>
      </c>
      <c r="W8" s="839"/>
      <c r="X8" s="839"/>
      <c r="Y8" s="839"/>
      <c r="Z8" s="839"/>
      <c r="AA8" s="839">
        <v>0</v>
      </c>
      <c r="AB8" s="839"/>
      <c r="AC8" s="839"/>
      <c r="AD8" s="839"/>
      <c r="AE8" s="840"/>
      <c r="AF8" s="841">
        <v>0</v>
      </c>
      <c r="AG8" s="842"/>
      <c r="AH8" s="842"/>
      <c r="AI8" s="842"/>
      <c r="AJ8" s="843"/>
      <c r="AK8" s="844">
        <v>22</v>
      </c>
      <c r="AL8" s="845"/>
      <c r="AM8" s="845"/>
      <c r="AN8" s="845"/>
      <c r="AO8" s="845"/>
      <c r="AP8" s="845" t="s">
        <v>579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20203</v>
      </c>
      <c r="R23" s="874"/>
      <c r="S23" s="874"/>
      <c r="T23" s="874"/>
      <c r="U23" s="874"/>
      <c r="V23" s="874">
        <v>20120</v>
      </c>
      <c r="W23" s="874"/>
      <c r="X23" s="874"/>
      <c r="Y23" s="874"/>
      <c r="Z23" s="874"/>
      <c r="AA23" s="874">
        <v>83</v>
      </c>
      <c r="AB23" s="874"/>
      <c r="AC23" s="874"/>
      <c r="AD23" s="874"/>
      <c r="AE23" s="875"/>
      <c r="AF23" s="876">
        <v>83</v>
      </c>
      <c r="AG23" s="874"/>
      <c r="AH23" s="874"/>
      <c r="AI23" s="874"/>
      <c r="AJ23" s="877"/>
      <c r="AK23" s="878"/>
      <c r="AL23" s="879"/>
      <c r="AM23" s="879"/>
      <c r="AN23" s="879"/>
      <c r="AO23" s="879"/>
      <c r="AP23" s="874">
        <v>10256</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2474</v>
      </c>
      <c r="R28" s="903"/>
      <c r="S28" s="903"/>
      <c r="T28" s="903"/>
      <c r="U28" s="903"/>
      <c r="V28" s="903">
        <v>2471</v>
      </c>
      <c r="W28" s="903"/>
      <c r="X28" s="903"/>
      <c r="Y28" s="903"/>
      <c r="Z28" s="903"/>
      <c r="AA28" s="903">
        <v>3</v>
      </c>
      <c r="AB28" s="903"/>
      <c r="AC28" s="903"/>
      <c r="AD28" s="903"/>
      <c r="AE28" s="904"/>
      <c r="AF28" s="905">
        <v>3</v>
      </c>
      <c r="AG28" s="903"/>
      <c r="AH28" s="903"/>
      <c r="AI28" s="903"/>
      <c r="AJ28" s="906"/>
      <c r="AK28" s="907">
        <v>294</v>
      </c>
      <c r="AL28" s="898"/>
      <c r="AM28" s="898"/>
      <c r="AN28" s="898"/>
      <c r="AO28" s="898"/>
      <c r="AP28" s="898" t="s">
        <v>580</v>
      </c>
      <c r="AQ28" s="898"/>
      <c r="AR28" s="898"/>
      <c r="AS28" s="898"/>
      <c r="AT28" s="898"/>
      <c r="AU28" s="898" t="s">
        <v>579</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1956</v>
      </c>
      <c r="R29" s="839"/>
      <c r="S29" s="839"/>
      <c r="T29" s="839"/>
      <c r="U29" s="839"/>
      <c r="V29" s="839">
        <v>1955</v>
      </c>
      <c r="W29" s="839"/>
      <c r="X29" s="839"/>
      <c r="Y29" s="839"/>
      <c r="Z29" s="839"/>
      <c r="AA29" s="839">
        <v>1</v>
      </c>
      <c r="AB29" s="839"/>
      <c r="AC29" s="839"/>
      <c r="AD29" s="839"/>
      <c r="AE29" s="840"/>
      <c r="AF29" s="841">
        <v>1</v>
      </c>
      <c r="AG29" s="842"/>
      <c r="AH29" s="842"/>
      <c r="AI29" s="842"/>
      <c r="AJ29" s="843"/>
      <c r="AK29" s="910">
        <v>301</v>
      </c>
      <c r="AL29" s="911"/>
      <c r="AM29" s="911"/>
      <c r="AN29" s="911"/>
      <c r="AO29" s="911"/>
      <c r="AP29" s="911" t="s">
        <v>579</v>
      </c>
      <c r="AQ29" s="911"/>
      <c r="AR29" s="911"/>
      <c r="AS29" s="911"/>
      <c r="AT29" s="911"/>
      <c r="AU29" s="911" t="s">
        <v>583</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228</v>
      </c>
      <c r="R30" s="839"/>
      <c r="S30" s="839"/>
      <c r="T30" s="839"/>
      <c r="U30" s="839"/>
      <c r="V30" s="839">
        <v>228</v>
      </c>
      <c r="W30" s="839"/>
      <c r="X30" s="839"/>
      <c r="Y30" s="839"/>
      <c r="Z30" s="839"/>
      <c r="AA30" s="839">
        <v>0</v>
      </c>
      <c r="AB30" s="839"/>
      <c r="AC30" s="839"/>
      <c r="AD30" s="839"/>
      <c r="AE30" s="840"/>
      <c r="AF30" s="841">
        <v>0</v>
      </c>
      <c r="AG30" s="842"/>
      <c r="AH30" s="842"/>
      <c r="AI30" s="842"/>
      <c r="AJ30" s="843"/>
      <c r="AK30" s="910">
        <v>93</v>
      </c>
      <c r="AL30" s="911"/>
      <c r="AM30" s="911"/>
      <c r="AN30" s="911"/>
      <c r="AO30" s="911"/>
      <c r="AP30" s="911" t="s">
        <v>579</v>
      </c>
      <c r="AQ30" s="911"/>
      <c r="AR30" s="911"/>
      <c r="AS30" s="911"/>
      <c r="AT30" s="911"/>
      <c r="AU30" s="911" t="s">
        <v>583</v>
      </c>
      <c r="AV30" s="911"/>
      <c r="AW30" s="911"/>
      <c r="AX30" s="911"/>
      <c r="AY30" s="911"/>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227</v>
      </c>
      <c r="R31" s="839"/>
      <c r="S31" s="839"/>
      <c r="T31" s="839"/>
      <c r="U31" s="839"/>
      <c r="V31" s="839">
        <v>226</v>
      </c>
      <c r="W31" s="839"/>
      <c r="X31" s="839"/>
      <c r="Y31" s="839"/>
      <c r="Z31" s="839"/>
      <c r="AA31" s="839">
        <v>1</v>
      </c>
      <c r="AB31" s="839"/>
      <c r="AC31" s="839"/>
      <c r="AD31" s="839"/>
      <c r="AE31" s="840"/>
      <c r="AF31" s="841">
        <v>1</v>
      </c>
      <c r="AG31" s="842"/>
      <c r="AH31" s="842"/>
      <c r="AI31" s="842"/>
      <c r="AJ31" s="843"/>
      <c r="AK31" s="910">
        <v>77</v>
      </c>
      <c r="AL31" s="911"/>
      <c r="AM31" s="911"/>
      <c r="AN31" s="911"/>
      <c r="AO31" s="911"/>
      <c r="AP31" s="911" t="s">
        <v>579</v>
      </c>
      <c r="AQ31" s="911"/>
      <c r="AR31" s="911"/>
      <c r="AS31" s="911"/>
      <c r="AT31" s="911"/>
      <c r="AU31" s="911" t="s">
        <v>583</v>
      </c>
      <c r="AV31" s="911"/>
      <c r="AW31" s="911"/>
      <c r="AX31" s="911"/>
      <c r="AY31" s="911"/>
      <c r="AZ31" s="912" t="s">
        <v>579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280</v>
      </c>
      <c r="R32" s="839"/>
      <c r="S32" s="839"/>
      <c r="T32" s="839"/>
      <c r="U32" s="839"/>
      <c r="V32" s="839">
        <v>272</v>
      </c>
      <c r="W32" s="839"/>
      <c r="X32" s="839"/>
      <c r="Y32" s="839"/>
      <c r="Z32" s="839"/>
      <c r="AA32" s="839">
        <v>8</v>
      </c>
      <c r="AB32" s="839"/>
      <c r="AC32" s="839"/>
      <c r="AD32" s="839"/>
      <c r="AE32" s="840"/>
      <c r="AF32" s="841">
        <v>373</v>
      </c>
      <c r="AG32" s="842"/>
      <c r="AH32" s="842"/>
      <c r="AI32" s="842"/>
      <c r="AJ32" s="843"/>
      <c r="AK32" s="910">
        <v>2</v>
      </c>
      <c r="AL32" s="911"/>
      <c r="AM32" s="911"/>
      <c r="AN32" s="911"/>
      <c r="AO32" s="911"/>
      <c r="AP32" s="911">
        <v>459</v>
      </c>
      <c r="AQ32" s="911"/>
      <c r="AR32" s="911"/>
      <c r="AS32" s="911"/>
      <c r="AT32" s="911"/>
      <c r="AU32" s="911">
        <v>15</v>
      </c>
      <c r="AV32" s="911"/>
      <c r="AW32" s="911"/>
      <c r="AX32" s="911"/>
      <c r="AY32" s="911"/>
      <c r="AZ32" s="912" t="s">
        <v>579</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992</v>
      </c>
      <c r="R33" s="839"/>
      <c r="S33" s="839"/>
      <c r="T33" s="839"/>
      <c r="U33" s="839"/>
      <c r="V33" s="839">
        <v>952</v>
      </c>
      <c r="W33" s="839"/>
      <c r="X33" s="839"/>
      <c r="Y33" s="839"/>
      <c r="Z33" s="839"/>
      <c r="AA33" s="839">
        <v>40</v>
      </c>
      <c r="AB33" s="839"/>
      <c r="AC33" s="839"/>
      <c r="AD33" s="839"/>
      <c r="AE33" s="840"/>
      <c r="AF33" s="841">
        <v>261</v>
      </c>
      <c r="AG33" s="842"/>
      <c r="AH33" s="842"/>
      <c r="AI33" s="842"/>
      <c r="AJ33" s="843"/>
      <c r="AK33" s="910">
        <v>339</v>
      </c>
      <c r="AL33" s="911"/>
      <c r="AM33" s="911"/>
      <c r="AN33" s="911"/>
      <c r="AO33" s="911"/>
      <c r="AP33" s="911">
        <v>569</v>
      </c>
      <c r="AQ33" s="911"/>
      <c r="AR33" s="911"/>
      <c r="AS33" s="911"/>
      <c r="AT33" s="911"/>
      <c r="AU33" s="911">
        <v>330</v>
      </c>
      <c r="AV33" s="911"/>
      <c r="AW33" s="911"/>
      <c r="AX33" s="911"/>
      <c r="AY33" s="911"/>
      <c r="AZ33" s="912" t="s">
        <v>579</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451</v>
      </c>
      <c r="R34" s="839"/>
      <c r="S34" s="839"/>
      <c r="T34" s="839"/>
      <c r="U34" s="839"/>
      <c r="V34" s="839">
        <v>450</v>
      </c>
      <c r="W34" s="839"/>
      <c r="X34" s="839"/>
      <c r="Y34" s="839"/>
      <c r="Z34" s="839"/>
      <c r="AA34" s="839">
        <v>1</v>
      </c>
      <c r="AB34" s="839"/>
      <c r="AC34" s="839"/>
      <c r="AD34" s="839"/>
      <c r="AE34" s="840"/>
      <c r="AF34" s="841">
        <v>201</v>
      </c>
      <c r="AG34" s="842"/>
      <c r="AH34" s="842"/>
      <c r="AI34" s="842"/>
      <c r="AJ34" s="843"/>
      <c r="AK34" s="910">
        <v>327</v>
      </c>
      <c r="AL34" s="911"/>
      <c r="AM34" s="911"/>
      <c r="AN34" s="911"/>
      <c r="AO34" s="911"/>
      <c r="AP34" s="911">
        <v>3726</v>
      </c>
      <c r="AQ34" s="911"/>
      <c r="AR34" s="911"/>
      <c r="AS34" s="911"/>
      <c r="AT34" s="911"/>
      <c r="AU34" s="911">
        <v>2515</v>
      </c>
      <c r="AV34" s="911"/>
      <c r="AW34" s="911"/>
      <c r="AX34" s="911"/>
      <c r="AY34" s="911"/>
      <c r="AZ34" s="912" t="s">
        <v>580</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1</v>
      </c>
      <c r="R35" s="839"/>
      <c r="S35" s="839"/>
      <c r="T35" s="839"/>
      <c r="U35" s="839"/>
      <c r="V35" s="839">
        <v>1</v>
      </c>
      <c r="W35" s="839"/>
      <c r="X35" s="839"/>
      <c r="Y35" s="839"/>
      <c r="Z35" s="839"/>
      <c r="AA35" s="839" t="s">
        <v>579</v>
      </c>
      <c r="AB35" s="839"/>
      <c r="AC35" s="839"/>
      <c r="AD35" s="839"/>
      <c r="AE35" s="840"/>
      <c r="AF35" s="841" t="s">
        <v>130</v>
      </c>
      <c r="AG35" s="842"/>
      <c r="AH35" s="842"/>
      <c r="AI35" s="842"/>
      <c r="AJ35" s="843"/>
      <c r="AK35" s="910" t="s">
        <v>582</v>
      </c>
      <c r="AL35" s="911"/>
      <c r="AM35" s="911"/>
      <c r="AN35" s="911"/>
      <c r="AO35" s="911"/>
      <c r="AP35" s="911" t="s">
        <v>579</v>
      </c>
      <c r="AQ35" s="911"/>
      <c r="AR35" s="911"/>
      <c r="AS35" s="911"/>
      <c r="AT35" s="911"/>
      <c r="AU35" s="911" t="s">
        <v>583</v>
      </c>
      <c r="AV35" s="911"/>
      <c r="AW35" s="911"/>
      <c r="AX35" s="911"/>
      <c r="AY35" s="911"/>
      <c r="AZ35" s="912" t="s">
        <v>579</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840</v>
      </c>
      <c r="AG63" s="922"/>
      <c r="AH63" s="922"/>
      <c r="AI63" s="922"/>
      <c r="AJ63" s="923"/>
      <c r="AK63" s="924"/>
      <c r="AL63" s="919"/>
      <c r="AM63" s="919"/>
      <c r="AN63" s="919"/>
      <c r="AO63" s="919"/>
      <c r="AP63" s="922">
        <v>4754</v>
      </c>
      <c r="AQ63" s="922"/>
      <c r="AR63" s="922"/>
      <c r="AS63" s="922"/>
      <c r="AT63" s="922"/>
      <c r="AU63" s="922">
        <v>2860</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393</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577</v>
      </c>
      <c r="C68" s="950"/>
      <c r="D68" s="950"/>
      <c r="E68" s="950"/>
      <c r="F68" s="950"/>
      <c r="G68" s="950"/>
      <c r="H68" s="950"/>
      <c r="I68" s="950"/>
      <c r="J68" s="950"/>
      <c r="K68" s="950"/>
      <c r="L68" s="950"/>
      <c r="M68" s="950"/>
      <c r="N68" s="950"/>
      <c r="O68" s="950"/>
      <c r="P68" s="951"/>
      <c r="Q68" s="952">
        <v>1784</v>
      </c>
      <c r="R68" s="946"/>
      <c r="S68" s="946"/>
      <c r="T68" s="946"/>
      <c r="U68" s="946"/>
      <c r="V68" s="946">
        <v>1709</v>
      </c>
      <c r="W68" s="946"/>
      <c r="X68" s="946"/>
      <c r="Y68" s="946"/>
      <c r="Z68" s="946"/>
      <c r="AA68" s="946">
        <v>75</v>
      </c>
      <c r="AB68" s="946"/>
      <c r="AC68" s="946"/>
      <c r="AD68" s="946"/>
      <c r="AE68" s="946"/>
      <c r="AF68" s="946">
        <v>75</v>
      </c>
      <c r="AG68" s="946"/>
      <c r="AH68" s="946"/>
      <c r="AI68" s="946"/>
      <c r="AJ68" s="946"/>
      <c r="AK68" s="946" t="s">
        <v>580</v>
      </c>
      <c r="AL68" s="946"/>
      <c r="AM68" s="946"/>
      <c r="AN68" s="946"/>
      <c r="AO68" s="946"/>
      <c r="AP68" s="946">
        <v>230</v>
      </c>
      <c r="AQ68" s="946"/>
      <c r="AR68" s="946"/>
      <c r="AS68" s="946"/>
      <c r="AT68" s="946"/>
      <c r="AU68" s="946">
        <v>25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578</v>
      </c>
      <c r="C69" s="954"/>
      <c r="D69" s="954"/>
      <c r="E69" s="954"/>
      <c r="F69" s="954"/>
      <c r="G69" s="954"/>
      <c r="H69" s="954"/>
      <c r="I69" s="954"/>
      <c r="J69" s="954"/>
      <c r="K69" s="954"/>
      <c r="L69" s="954"/>
      <c r="M69" s="954"/>
      <c r="N69" s="954"/>
      <c r="O69" s="954"/>
      <c r="P69" s="955"/>
      <c r="Q69" s="956">
        <v>44</v>
      </c>
      <c r="R69" s="911"/>
      <c r="S69" s="911"/>
      <c r="T69" s="911"/>
      <c r="U69" s="911"/>
      <c r="V69" s="911">
        <v>39</v>
      </c>
      <c r="W69" s="911"/>
      <c r="X69" s="911"/>
      <c r="Y69" s="911"/>
      <c r="Z69" s="911"/>
      <c r="AA69" s="911">
        <v>5</v>
      </c>
      <c r="AB69" s="911"/>
      <c r="AC69" s="911"/>
      <c r="AD69" s="911"/>
      <c r="AE69" s="911"/>
      <c r="AF69" s="911">
        <v>5</v>
      </c>
      <c r="AG69" s="911"/>
      <c r="AH69" s="911"/>
      <c r="AI69" s="911"/>
      <c r="AJ69" s="911"/>
      <c r="AK69" s="911" t="s">
        <v>579</v>
      </c>
      <c r="AL69" s="911"/>
      <c r="AM69" s="911"/>
      <c r="AN69" s="911"/>
      <c r="AO69" s="911"/>
      <c r="AP69" s="911" t="s">
        <v>579</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80</v>
      </c>
      <c r="AG88" s="922"/>
      <c r="AH88" s="922"/>
      <c r="AI88" s="922"/>
      <c r="AJ88" s="922"/>
      <c r="AK88" s="919"/>
      <c r="AL88" s="919"/>
      <c r="AM88" s="919"/>
      <c r="AN88" s="919"/>
      <c r="AO88" s="919"/>
      <c r="AP88" s="922">
        <v>230</v>
      </c>
      <c r="AQ88" s="922"/>
      <c r="AR88" s="922"/>
      <c r="AS88" s="922"/>
      <c r="AT88" s="922"/>
      <c r="AU88" s="922">
        <v>25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306</v>
      </c>
      <c r="AG109" s="975"/>
      <c r="AH109" s="975"/>
      <c r="AI109" s="975"/>
      <c r="AJ109" s="976"/>
      <c r="AK109" s="974" t="s">
        <v>305</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306</v>
      </c>
      <c r="BW109" s="975"/>
      <c r="BX109" s="975"/>
      <c r="BY109" s="975"/>
      <c r="BZ109" s="976"/>
      <c r="CA109" s="974" t="s">
        <v>305</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306</v>
      </c>
      <c r="DM109" s="975"/>
      <c r="DN109" s="975"/>
      <c r="DO109" s="975"/>
      <c r="DP109" s="976"/>
      <c r="DQ109" s="974" t="s">
        <v>305</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1630159</v>
      </c>
      <c r="AB110" s="982"/>
      <c r="AC110" s="982"/>
      <c r="AD110" s="982"/>
      <c r="AE110" s="983"/>
      <c r="AF110" s="984">
        <v>1611254</v>
      </c>
      <c r="AG110" s="982"/>
      <c r="AH110" s="982"/>
      <c r="AI110" s="982"/>
      <c r="AJ110" s="983"/>
      <c r="AK110" s="984">
        <v>1576965</v>
      </c>
      <c r="AL110" s="982"/>
      <c r="AM110" s="982"/>
      <c r="AN110" s="982"/>
      <c r="AO110" s="983"/>
      <c r="AP110" s="985">
        <v>30.8</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11212182</v>
      </c>
      <c r="BR110" s="1017"/>
      <c r="BS110" s="1017"/>
      <c r="BT110" s="1017"/>
      <c r="BU110" s="1017"/>
      <c r="BV110" s="1017">
        <v>11143715</v>
      </c>
      <c r="BW110" s="1017"/>
      <c r="BX110" s="1017"/>
      <c r="BY110" s="1017"/>
      <c r="BZ110" s="1017"/>
      <c r="CA110" s="1017">
        <v>10256409</v>
      </c>
      <c r="CB110" s="1017"/>
      <c r="CC110" s="1017"/>
      <c r="CD110" s="1017"/>
      <c r="CE110" s="1017"/>
      <c r="CF110" s="1031">
        <v>200.6</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438</v>
      </c>
      <c r="DM110" s="1017"/>
      <c r="DN110" s="1017"/>
      <c r="DO110" s="1017"/>
      <c r="DP110" s="1017"/>
      <c r="DQ110" s="1017" t="s">
        <v>438</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130</v>
      </c>
      <c r="AL111" s="1024"/>
      <c r="AM111" s="1024"/>
      <c r="AN111" s="1024"/>
      <c r="AO111" s="1025"/>
      <c r="AP111" s="1027" t="s">
        <v>130</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519826</v>
      </c>
      <c r="BR111" s="1010"/>
      <c r="BS111" s="1010"/>
      <c r="BT111" s="1010"/>
      <c r="BU111" s="1010"/>
      <c r="BV111" s="1010">
        <v>664539</v>
      </c>
      <c r="BW111" s="1010"/>
      <c r="BX111" s="1010"/>
      <c r="BY111" s="1010"/>
      <c r="BZ111" s="1010"/>
      <c r="CA111" s="1010">
        <v>511290</v>
      </c>
      <c r="CB111" s="1010"/>
      <c r="CC111" s="1010"/>
      <c r="CD111" s="1010"/>
      <c r="CE111" s="1010"/>
      <c r="CF111" s="1004">
        <v>10</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442</v>
      </c>
      <c r="DM111" s="1010"/>
      <c r="DN111" s="1010"/>
      <c r="DO111" s="1010"/>
      <c r="DP111" s="1010"/>
      <c r="DQ111" s="1010" t="s">
        <v>130</v>
      </c>
      <c r="DR111" s="1010"/>
      <c r="DS111" s="1010"/>
      <c r="DT111" s="1010"/>
      <c r="DU111" s="1010"/>
      <c r="DV111" s="1011" t="s">
        <v>130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130</v>
      </c>
      <c r="AG112" s="1049"/>
      <c r="AH112" s="1049"/>
      <c r="AI112" s="1049"/>
      <c r="AJ112" s="1050"/>
      <c r="AK112" s="1051" t="s">
        <v>130</v>
      </c>
      <c r="AL112" s="1049"/>
      <c r="AM112" s="1049"/>
      <c r="AN112" s="1049"/>
      <c r="AO112" s="1050"/>
      <c r="AP112" s="1052" t="s">
        <v>442</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3611625</v>
      </c>
      <c r="BR112" s="1010"/>
      <c r="BS112" s="1010"/>
      <c r="BT112" s="1010"/>
      <c r="BU112" s="1010"/>
      <c r="BV112" s="1010">
        <v>3189965</v>
      </c>
      <c r="BW112" s="1010"/>
      <c r="BX112" s="1010"/>
      <c r="BY112" s="1010"/>
      <c r="BZ112" s="1010"/>
      <c r="CA112" s="1010">
        <v>2859917</v>
      </c>
      <c r="CB112" s="1010"/>
      <c r="CC112" s="1010"/>
      <c r="CD112" s="1010"/>
      <c r="CE112" s="1010"/>
      <c r="CF112" s="1004">
        <v>55.9</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518728</v>
      </c>
      <c r="DH112" s="1010"/>
      <c r="DI112" s="1010"/>
      <c r="DJ112" s="1010"/>
      <c r="DK112" s="1010"/>
      <c r="DL112" s="1010">
        <v>398945</v>
      </c>
      <c r="DM112" s="1010"/>
      <c r="DN112" s="1010"/>
      <c r="DO112" s="1010"/>
      <c r="DP112" s="1010"/>
      <c r="DQ112" s="1010">
        <v>273172</v>
      </c>
      <c r="DR112" s="1010"/>
      <c r="DS112" s="1010"/>
      <c r="DT112" s="1010"/>
      <c r="DU112" s="1010"/>
      <c r="DV112" s="1011">
        <v>5.3</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310114</v>
      </c>
      <c r="AB113" s="1024"/>
      <c r="AC113" s="1024"/>
      <c r="AD113" s="1024"/>
      <c r="AE113" s="1025"/>
      <c r="AF113" s="1026">
        <v>324334</v>
      </c>
      <c r="AG113" s="1024"/>
      <c r="AH113" s="1024"/>
      <c r="AI113" s="1024"/>
      <c r="AJ113" s="1025"/>
      <c r="AK113" s="1026">
        <v>328236</v>
      </c>
      <c r="AL113" s="1024"/>
      <c r="AM113" s="1024"/>
      <c r="AN113" s="1024"/>
      <c r="AO113" s="1025"/>
      <c r="AP113" s="1027">
        <v>6.4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42437</v>
      </c>
      <c r="BR113" s="1010"/>
      <c r="BS113" s="1010"/>
      <c r="BT113" s="1010"/>
      <c r="BU113" s="1010"/>
      <c r="BV113" s="1010" t="s">
        <v>442</v>
      </c>
      <c r="BW113" s="1010"/>
      <c r="BX113" s="1010"/>
      <c r="BY113" s="1010"/>
      <c r="BZ113" s="1010"/>
      <c r="CA113" s="1010">
        <v>25155</v>
      </c>
      <c r="CB113" s="1010"/>
      <c r="CC113" s="1010"/>
      <c r="CD113" s="1010"/>
      <c r="CE113" s="1010"/>
      <c r="CF113" s="1004">
        <v>0.5</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59070</v>
      </c>
      <c r="AB114" s="1049"/>
      <c r="AC114" s="1049"/>
      <c r="AD114" s="1049"/>
      <c r="AE114" s="1050"/>
      <c r="AF114" s="1051">
        <v>42683</v>
      </c>
      <c r="AG114" s="1049"/>
      <c r="AH114" s="1049"/>
      <c r="AI114" s="1049"/>
      <c r="AJ114" s="1050"/>
      <c r="AK114" s="1051" t="s">
        <v>130</v>
      </c>
      <c r="AL114" s="1049"/>
      <c r="AM114" s="1049"/>
      <c r="AN114" s="1049"/>
      <c r="AO114" s="1050"/>
      <c r="AP114" s="1052" t="s">
        <v>130</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2001922</v>
      </c>
      <c r="BR114" s="1010"/>
      <c r="BS114" s="1010"/>
      <c r="BT114" s="1010"/>
      <c r="BU114" s="1010"/>
      <c r="BV114" s="1010">
        <v>1890662</v>
      </c>
      <c r="BW114" s="1010"/>
      <c r="BX114" s="1010"/>
      <c r="BY114" s="1010"/>
      <c r="BZ114" s="1010"/>
      <c r="CA114" s="1010">
        <v>1734727</v>
      </c>
      <c r="CB114" s="1010"/>
      <c r="CC114" s="1010"/>
      <c r="CD114" s="1010"/>
      <c r="CE114" s="1010"/>
      <c r="CF114" s="1004">
        <v>33.9</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125278</v>
      </c>
      <c r="AB115" s="1024"/>
      <c r="AC115" s="1024"/>
      <c r="AD115" s="1024"/>
      <c r="AE115" s="1025"/>
      <c r="AF115" s="1026">
        <v>110171</v>
      </c>
      <c r="AG115" s="1024"/>
      <c r="AH115" s="1024"/>
      <c r="AI115" s="1024"/>
      <c r="AJ115" s="1025"/>
      <c r="AK115" s="1026">
        <v>113621</v>
      </c>
      <c r="AL115" s="1024"/>
      <c r="AM115" s="1024"/>
      <c r="AN115" s="1024"/>
      <c r="AO115" s="1025"/>
      <c r="AP115" s="1027">
        <v>2.2000000000000002</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130</v>
      </c>
      <c r="BR115" s="1010"/>
      <c r="BS115" s="1010"/>
      <c r="BT115" s="1010"/>
      <c r="BU115" s="1010"/>
      <c r="BV115" s="1010" t="s">
        <v>442</v>
      </c>
      <c r="BW115" s="1010"/>
      <c r="BX115" s="1010"/>
      <c r="BY115" s="1010"/>
      <c r="BZ115" s="1010"/>
      <c r="CA115" s="1010" t="s">
        <v>442</v>
      </c>
      <c r="CB115" s="1010"/>
      <c r="CC115" s="1010"/>
      <c r="CD115" s="1010"/>
      <c r="CE115" s="1010"/>
      <c r="CF115" s="1004" t="s">
        <v>130</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130</v>
      </c>
      <c r="DM115" s="1049"/>
      <c r="DN115" s="1049"/>
      <c r="DO115" s="1049"/>
      <c r="DP115" s="1050"/>
      <c r="DQ115" s="1051" t="s">
        <v>130</v>
      </c>
      <c r="DR115" s="1049"/>
      <c r="DS115" s="1049"/>
      <c r="DT115" s="1049"/>
      <c r="DU115" s="1050"/>
      <c r="DV115" s="1052" t="s">
        <v>130</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130</v>
      </c>
      <c r="AB116" s="1049"/>
      <c r="AC116" s="1049"/>
      <c r="AD116" s="1049"/>
      <c r="AE116" s="1050"/>
      <c r="AF116" s="1051" t="s">
        <v>130</v>
      </c>
      <c r="AG116" s="1049"/>
      <c r="AH116" s="1049"/>
      <c r="AI116" s="1049"/>
      <c r="AJ116" s="1050"/>
      <c r="AK116" s="1051" t="s">
        <v>130</v>
      </c>
      <c r="AL116" s="1049"/>
      <c r="AM116" s="1049"/>
      <c r="AN116" s="1049"/>
      <c r="AO116" s="1050"/>
      <c r="AP116" s="1052" t="s">
        <v>442</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442</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130</v>
      </c>
      <c r="DH116" s="1049"/>
      <c r="DI116" s="1049"/>
      <c r="DJ116" s="1049"/>
      <c r="DK116" s="1050"/>
      <c r="DL116" s="1051" t="s">
        <v>130</v>
      </c>
      <c r="DM116" s="1049"/>
      <c r="DN116" s="1049"/>
      <c r="DO116" s="1049"/>
      <c r="DP116" s="1050"/>
      <c r="DQ116" s="1051" t="s">
        <v>130</v>
      </c>
      <c r="DR116" s="1049"/>
      <c r="DS116" s="1049"/>
      <c r="DT116" s="1049"/>
      <c r="DU116" s="1050"/>
      <c r="DV116" s="1052" t="s">
        <v>130</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2124621</v>
      </c>
      <c r="AB117" s="1067"/>
      <c r="AC117" s="1067"/>
      <c r="AD117" s="1067"/>
      <c r="AE117" s="1068"/>
      <c r="AF117" s="1069">
        <v>2088442</v>
      </c>
      <c r="AG117" s="1067"/>
      <c r="AH117" s="1067"/>
      <c r="AI117" s="1067"/>
      <c r="AJ117" s="1068"/>
      <c r="AK117" s="1069">
        <v>2018822</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442</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306</v>
      </c>
      <c r="AG118" s="975"/>
      <c r="AH118" s="975"/>
      <c r="AI118" s="975"/>
      <c r="AJ118" s="976"/>
      <c r="AK118" s="974" t="s">
        <v>305</v>
      </c>
      <c r="AL118" s="975"/>
      <c r="AM118" s="975"/>
      <c r="AN118" s="975"/>
      <c r="AO118" s="976"/>
      <c r="AP118" s="1061" t="s">
        <v>432</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130</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464</v>
      </c>
      <c r="BP119" s="1096"/>
      <c r="BQ119" s="1087">
        <v>17387992</v>
      </c>
      <c r="BR119" s="1088"/>
      <c r="BS119" s="1088"/>
      <c r="BT119" s="1088"/>
      <c r="BU119" s="1088"/>
      <c r="BV119" s="1088">
        <v>16888881</v>
      </c>
      <c r="BW119" s="1088"/>
      <c r="BX119" s="1088"/>
      <c r="BY119" s="1088"/>
      <c r="BZ119" s="1088"/>
      <c r="CA119" s="1088">
        <v>15387498</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1098</v>
      </c>
      <c r="DH119" s="1074"/>
      <c r="DI119" s="1074"/>
      <c r="DJ119" s="1074"/>
      <c r="DK119" s="1075"/>
      <c r="DL119" s="1073">
        <v>265594</v>
      </c>
      <c r="DM119" s="1074"/>
      <c r="DN119" s="1074"/>
      <c r="DO119" s="1074"/>
      <c r="DP119" s="1075"/>
      <c r="DQ119" s="1073">
        <v>238118</v>
      </c>
      <c r="DR119" s="1074"/>
      <c r="DS119" s="1074"/>
      <c r="DT119" s="1074"/>
      <c r="DU119" s="1075"/>
      <c r="DV119" s="1076">
        <v>4.7</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130</v>
      </c>
      <c r="AG120" s="1049"/>
      <c r="AH120" s="1049"/>
      <c r="AI120" s="1049"/>
      <c r="AJ120" s="1050"/>
      <c r="AK120" s="1051" t="s">
        <v>130</v>
      </c>
      <c r="AL120" s="1049"/>
      <c r="AM120" s="1049"/>
      <c r="AN120" s="1049"/>
      <c r="AO120" s="1050"/>
      <c r="AP120" s="1052" t="s">
        <v>130</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2429975</v>
      </c>
      <c r="BR120" s="1017"/>
      <c r="BS120" s="1017"/>
      <c r="BT120" s="1017"/>
      <c r="BU120" s="1017"/>
      <c r="BV120" s="1017">
        <v>2511135</v>
      </c>
      <c r="BW120" s="1017"/>
      <c r="BX120" s="1017"/>
      <c r="BY120" s="1017"/>
      <c r="BZ120" s="1017"/>
      <c r="CA120" s="1017">
        <v>3205363</v>
      </c>
      <c r="CB120" s="1017"/>
      <c r="CC120" s="1017"/>
      <c r="CD120" s="1017"/>
      <c r="CE120" s="1017"/>
      <c r="CF120" s="1031">
        <v>62.7</v>
      </c>
      <c r="CG120" s="1032"/>
      <c r="CH120" s="1032"/>
      <c r="CI120" s="1032"/>
      <c r="CJ120" s="1032"/>
      <c r="CK120" s="1097" t="s">
        <v>468</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3114651</v>
      </c>
      <c r="DH120" s="1017"/>
      <c r="DI120" s="1017"/>
      <c r="DJ120" s="1017"/>
      <c r="DK120" s="1017"/>
      <c r="DL120" s="1017">
        <v>2792871</v>
      </c>
      <c r="DM120" s="1017"/>
      <c r="DN120" s="1017"/>
      <c r="DO120" s="1017"/>
      <c r="DP120" s="1017"/>
      <c r="DQ120" s="1017">
        <v>2514776</v>
      </c>
      <c r="DR120" s="1017"/>
      <c r="DS120" s="1017"/>
      <c r="DT120" s="1017"/>
      <c r="DU120" s="1017"/>
      <c r="DV120" s="1018">
        <v>49.2</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111804</v>
      </c>
      <c r="AB121" s="1049"/>
      <c r="AC121" s="1049"/>
      <c r="AD121" s="1049"/>
      <c r="AE121" s="1050"/>
      <c r="AF121" s="1051">
        <v>108901</v>
      </c>
      <c r="AG121" s="1049"/>
      <c r="AH121" s="1049"/>
      <c r="AI121" s="1049"/>
      <c r="AJ121" s="1050"/>
      <c r="AK121" s="1051">
        <v>113510</v>
      </c>
      <c r="AL121" s="1049"/>
      <c r="AM121" s="1049"/>
      <c r="AN121" s="1049"/>
      <c r="AO121" s="1050"/>
      <c r="AP121" s="1052">
        <v>2.2000000000000002</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734019</v>
      </c>
      <c r="BR121" s="1010"/>
      <c r="BS121" s="1010"/>
      <c r="BT121" s="1010"/>
      <c r="BU121" s="1010"/>
      <c r="BV121" s="1010">
        <v>634146</v>
      </c>
      <c r="BW121" s="1010"/>
      <c r="BX121" s="1010"/>
      <c r="BY121" s="1010"/>
      <c r="BZ121" s="1010"/>
      <c r="CA121" s="1010">
        <v>520795</v>
      </c>
      <c r="CB121" s="1010"/>
      <c r="CC121" s="1010"/>
      <c r="CD121" s="1010"/>
      <c r="CE121" s="1010"/>
      <c r="CF121" s="1004">
        <v>10.199999999999999</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480939</v>
      </c>
      <c r="DH121" s="1010"/>
      <c r="DI121" s="1010"/>
      <c r="DJ121" s="1010"/>
      <c r="DK121" s="1010"/>
      <c r="DL121" s="1010">
        <v>382780</v>
      </c>
      <c r="DM121" s="1010"/>
      <c r="DN121" s="1010"/>
      <c r="DO121" s="1010"/>
      <c r="DP121" s="1010"/>
      <c r="DQ121" s="1010">
        <v>329982</v>
      </c>
      <c r="DR121" s="1010"/>
      <c r="DS121" s="1010"/>
      <c r="DT121" s="1010"/>
      <c r="DU121" s="1010"/>
      <c r="DV121" s="1011">
        <v>6.5</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130</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9957410</v>
      </c>
      <c r="BR122" s="1088"/>
      <c r="BS122" s="1088"/>
      <c r="BT122" s="1088"/>
      <c r="BU122" s="1088"/>
      <c r="BV122" s="1088">
        <v>9892374</v>
      </c>
      <c r="BW122" s="1088"/>
      <c r="BX122" s="1088"/>
      <c r="BY122" s="1088"/>
      <c r="BZ122" s="1088"/>
      <c r="CA122" s="1088">
        <v>9339915</v>
      </c>
      <c r="CB122" s="1088"/>
      <c r="CC122" s="1088"/>
      <c r="CD122" s="1088"/>
      <c r="CE122" s="1088"/>
      <c r="CF122" s="1108">
        <v>182.7</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v>16035</v>
      </c>
      <c r="DH122" s="1010"/>
      <c r="DI122" s="1010"/>
      <c r="DJ122" s="1010"/>
      <c r="DK122" s="1010"/>
      <c r="DL122" s="1010">
        <v>14314</v>
      </c>
      <c r="DM122" s="1010"/>
      <c r="DN122" s="1010"/>
      <c r="DO122" s="1010"/>
      <c r="DP122" s="1010"/>
      <c r="DQ122" s="1010">
        <v>15159</v>
      </c>
      <c r="DR122" s="1010"/>
      <c r="DS122" s="1010"/>
      <c r="DT122" s="1010"/>
      <c r="DU122" s="1010"/>
      <c r="DV122" s="1011">
        <v>0.3</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1221</v>
      </c>
      <c r="AB123" s="1049"/>
      <c r="AC123" s="1049"/>
      <c r="AD123" s="1049"/>
      <c r="AE123" s="1050"/>
      <c r="AF123" s="1051" t="s">
        <v>130</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472</v>
      </c>
      <c r="BP123" s="1096"/>
      <c r="BQ123" s="1155">
        <v>13121404</v>
      </c>
      <c r="BR123" s="1156"/>
      <c r="BS123" s="1156"/>
      <c r="BT123" s="1156"/>
      <c r="BU123" s="1156"/>
      <c r="BV123" s="1156">
        <v>13037655</v>
      </c>
      <c r="BW123" s="1156"/>
      <c r="BX123" s="1156"/>
      <c r="BY123" s="1156"/>
      <c r="BZ123" s="1156"/>
      <c r="CA123" s="1156">
        <v>13066073</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130</v>
      </c>
      <c r="DH123" s="1049"/>
      <c r="DI123" s="1049"/>
      <c r="DJ123" s="1049"/>
      <c r="DK123" s="1050"/>
      <c r="DL123" s="1051" t="s">
        <v>130</v>
      </c>
      <c r="DM123" s="1049"/>
      <c r="DN123" s="1049"/>
      <c r="DO123" s="1049"/>
      <c r="DP123" s="1050"/>
      <c r="DQ123" s="1051" t="s">
        <v>130</v>
      </c>
      <c r="DR123" s="1049"/>
      <c r="DS123" s="1049"/>
      <c r="DT123" s="1049"/>
      <c r="DU123" s="1050"/>
      <c r="DV123" s="1052" t="s">
        <v>130</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130</v>
      </c>
      <c r="AG124" s="1049"/>
      <c r="AH124" s="1049"/>
      <c r="AI124" s="1049"/>
      <c r="AJ124" s="1050"/>
      <c r="AK124" s="1051" t="s">
        <v>130</v>
      </c>
      <c r="AL124" s="1049"/>
      <c r="AM124" s="1049"/>
      <c r="AN124" s="1049"/>
      <c r="AO124" s="1050"/>
      <c r="AP124" s="1052" t="s">
        <v>130</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79.8</v>
      </c>
      <c r="BR124" s="1118"/>
      <c r="BS124" s="1118"/>
      <c r="BT124" s="1118"/>
      <c r="BU124" s="1118"/>
      <c r="BV124" s="1118">
        <v>73.099999999999994</v>
      </c>
      <c r="BW124" s="1118"/>
      <c r="BX124" s="1118"/>
      <c r="BY124" s="1118"/>
      <c r="BZ124" s="1118"/>
      <c r="CA124" s="1118">
        <v>45.4</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130</v>
      </c>
      <c r="DM124" s="1074"/>
      <c r="DN124" s="1074"/>
      <c r="DO124" s="1074"/>
      <c r="DP124" s="1075"/>
      <c r="DQ124" s="1073" t="s">
        <v>130</v>
      </c>
      <c r="DR124" s="1074"/>
      <c r="DS124" s="1074"/>
      <c r="DT124" s="1074"/>
      <c r="DU124" s="1075"/>
      <c r="DV124" s="1076" t="s">
        <v>442</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130</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12089</v>
      </c>
      <c r="AB126" s="1049"/>
      <c r="AC126" s="1049"/>
      <c r="AD126" s="1049"/>
      <c r="AE126" s="1050"/>
      <c r="AF126" s="1051">
        <v>1147</v>
      </c>
      <c r="AG126" s="1049"/>
      <c r="AH126" s="1049"/>
      <c r="AI126" s="1049"/>
      <c r="AJ126" s="1050"/>
      <c r="AK126" s="1051">
        <v>26</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442</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164</v>
      </c>
      <c r="AB127" s="1049"/>
      <c r="AC127" s="1049"/>
      <c r="AD127" s="1049"/>
      <c r="AE127" s="1050"/>
      <c r="AF127" s="1051">
        <v>123</v>
      </c>
      <c r="AG127" s="1049"/>
      <c r="AH127" s="1049"/>
      <c r="AI127" s="1049"/>
      <c r="AJ127" s="1050"/>
      <c r="AK127" s="1051">
        <v>85</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442</v>
      </c>
      <c r="DH127" s="1010"/>
      <c r="DI127" s="1010"/>
      <c r="DJ127" s="1010"/>
      <c r="DK127" s="1010"/>
      <c r="DL127" s="1010" t="s">
        <v>130</v>
      </c>
      <c r="DM127" s="1010"/>
      <c r="DN127" s="1010"/>
      <c r="DO127" s="1010"/>
      <c r="DP127" s="1010"/>
      <c r="DQ127" s="1010" t="s">
        <v>442</v>
      </c>
      <c r="DR127" s="1010"/>
      <c r="DS127" s="1010"/>
      <c r="DT127" s="1010"/>
      <c r="DU127" s="1010"/>
      <c r="DV127" s="1011" t="s">
        <v>130</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102230</v>
      </c>
      <c r="AB128" s="1138"/>
      <c r="AC128" s="1138"/>
      <c r="AD128" s="1138"/>
      <c r="AE128" s="1139"/>
      <c r="AF128" s="1140">
        <v>97832</v>
      </c>
      <c r="AG128" s="1138"/>
      <c r="AH128" s="1138"/>
      <c r="AI128" s="1138"/>
      <c r="AJ128" s="1139"/>
      <c r="AK128" s="1140">
        <v>79475</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130</v>
      </c>
      <c r="BG128" s="1145"/>
      <c r="BH128" s="1145"/>
      <c r="BI128" s="1145"/>
      <c r="BJ128" s="1145"/>
      <c r="BK128" s="1145"/>
      <c r="BL128" s="1146"/>
      <c r="BM128" s="1144">
        <v>14.32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130</v>
      </c>
      <c r="DH128" s="1130"/>
      <c r="DI128" s="1130"/>
      <c r="DJ128" s="1130"/>
      <c r="DK128" s="1130"/>
      <c r="DL128" s="1130" t="s">
        <v>130</v>
      </c>
      <c r="DM128" s="1130"/>
      <c r="DN128" s="1130"/>
      <c r="DO128" s="1130"/>
      <c r="DP128" s="1130"/>
      <c r="DQ128" s="1130" t="s">
        <v>130</v>
      </c>
      <c r="DR128" s="1130"/>
      <c r="DS128" s="1130"/>
      <c r="DT128" s="1130"/>
      <c r="DU128" s="1130"/>
      <c r="DV128" s="1131" t="s">
        <v>130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6631017</v>
      </c>
      <c r="AB129" s="1049"/>
      <c r="AC129" s="1049"/>
      <c r="AD129" s="1049"/>
      <c r="AE129" s="1050"/>
      <c r="AF129" s="1051">
        <v>6507873</v>
      </c>
      <c r="AG129" s="1049"/>
      <c r="AH129" s="1049"/>
      <c r="AI129" s="1049"/>
      <c r="AJ129" s="1050"/>
      <c r="AK129" s="1051">
        <v>6291058</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130</v>
      </c>
      <c r="BG129" s="1159"/>
      <c r="BH129" s="1159"/>
      <c r="BI129" s="1159"/>
      <c r="BJ129" s="1159"/>
      <c r="BK129" s="1159"/>
      <c r="BL129" s="1160"/>
      <c r="BM129" s="1158">
        <v>19.32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1290373</v>
      </c>
      <c r="AB130" s="1049"/>
      <c r="AC130" s="1049"/>
      <c r="AD130" s="1049"/>
      <c r="AE130" s="1050"/>
      <c r="AF130" s="1051">
        <v>1244671</v>
      </c>
      <c r="AG130" s="1049"/>
      <c r="AH130" s="1049"/>
      <c r="AI130" s="1049"/>
      <c r="AJ130" s="1050"/>
      <c r="AK130" s="1051">
        <v>1178663</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14.2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5340644</v>
      </c>
      <c r="AB131" s="1074"/>
      <c r="AC131" s="1074"/>
      <c r="AD131" s="1074"/>
      <c r="AE131" s="1075"/>
      <c r="AF131" s="1073">
        <v>5263202</v>
      </c>
      <c r="AG131" s="1074"/>
      <c r="AH131" s="1074"/>
      <c r="AI131" s="1074"/>
      <c r="AJ131" s="1075"/>
      <c r="AK131" s="1073">
        <v>5112395</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45.4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13.70654925</v>
      </c>
      <c r="AB132" s="1190"/>
      <c r="AC132" s="1190"/>
      <c r="AD132" s="1190"/>
      <c r="AE132" s="1191"/>
      <c r="AF132" s="1192">
        <v>14.17272223</v>
      </c>
      <c r="AG132" s="1190"/>
      <c r="AH132" s="1190"/>
      <c r="AI132" s="1190"/>
      <c r="AJ132" s="1191"/>
      <c r="AK132" s="1192">
        <v>14.87921023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14.8</v>
      </c>
      <c r="AB133" s="1173"/>
      <c r="AC133" s="1173"/>
      <c r="AD133" s="1173"/>
      <c r="AE133" s="1174"/>
      <c r="AF133" s="1172">
        <v>14.2</v>
      </c>
      <c r="AG133" s="1173"/>
      <c r="AH133" s="1173"/>
      <c r="AI133" s="1173"/>
      <c r="AJ133" s="1174"/>
      <c r="AK133" s="1172">
        <v>14.2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a0UtOjG40hgR+2GejmJJIQG7aNQqAVmOMTotw/R83MHnbcIWPH5Iv+w7LY/5JedO49x1XEvfzgGyxMvI26Quw==" saltValue="xTrPHYE7KLZuHsmMCE9E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rdWDh6DUt5p+gH1WbhAbEnSz2dHrq3EQK5vSdR61W7B4WmKjdW6yigAdLWxK+LmOLya0iDHGTV2educNyn+Ig==" saltValue="MYELwXOb/V9ao4EFUWXk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xfiBCvNF/5hUoRGyBCVpa48MIlvEHT2dQySK9GF7dlQqNWP1OvvOPiNFWFLFMstfQvKiVkhVkcHqLx2PzxvzA==" saltValue="mxvQZzzaV1NmKuAVm7nW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1950803</v>
      </c>
      <c r="AP9" s="312">
        <v>125252</v>
      </c>
      <c r="AQ9" s="313">
        <v>91459</v>
      </c>
      <c r="AR9" s="314">
        <v>36.9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158141</v>
      </c>
      <c r="AP10" s="315">
        <v>10154</v>
      </c>
      <c r="AQ10" s="316">
        <v>7901</v>
      </c>
      <c r="AR10" s="317">
        <v>28.5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4831</v>
      </c>
      <c r="AP11" s="315">
        <v>310</v>
      </c>
      <c r="AQ11" s="316">
        <v>14810</v>
      </c>
      <c r="AR11" s="317">
        <v>-97.9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v>143796</v>
      </c>
      <c r="AP12" s="315">
        <v>9232</v>
      </c>
      <c r="AQ12" s="316">
        <v>2479</v>
      </c>
      <c r="AR12" s="317">
        <v>272.39999999999998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111337</v>
      </c>
      <c r="AP14" s="315">
        <v>7148</v>
      </c>
      <c r="AQ14" s="316">
        <v>6599</v>
      </c>
      <c r="AR14" s="317">
        <v>8.3000000000000007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42309</v>
      </c>
      <c r="AP15" s="315">
        <v>2716</v>
      </c>
      <c r="AQ15" s="316">
        <v>2390</v>
      </c>
      <c r="AR15" s="317">
        <v>13.6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-160543</v>
      </c>
      <c r="AP16" s="315">
        <v>-10308</v>
      </c>
      <c r="AQ16" s="316">
        <v>-8364</v>
      </c>
      <c r="AR16" s="317">
        <v>23.2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2250674</v>
      </c>
      <c r="AP17" s="315">
        <v>144506</v>
      </c>
      <c r="AQ17" s="316">
        <v>117274</v>
      </c>
      <c r="AR17" s="317">
        <v>23.2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16.37</v>
      </c>
      <c r="AP21" s="328">
        <v>10.89</v>
      </c>
      <c r="AQ21" s="329">
        <v>5.48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99.2</v>
      </c>
      <c r="AP22" s="333">
        <v>95.2</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1576965</v>
      </c>
      <c r="AP32" s="342">
        <v>101250</v>
      </c>
      <c r="AQ32" s="343">
        <v>72398</v>
      </c>
      <c r="AR32" s="344">
        <v>39.9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328236</v>
      </c>
      <c r="AP35" s="342">
        <v>21075</v>
      </c>
      <c r="AQ35" s="343">
        <v>20018</v>
      </c>
      <c r="AR35" s="344">
        <v>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t="s">
        <v>512</v>
      </c>
      <c r="AP36" s="342" t="s">
        <v>512</v>
      </c>
      <c r="AQ36" s="343">
        <v>2674</v>
      </c>
      <c r="AR36" s="344" t="s">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113621</v>
      </c>
      <c r="AP37" s="342">
        <v>7295</v>
      </c>
      <c r="AQ37" s="343">
        <v>1011</v>
      </c>
      <c r="AR37" s="344">
        <v>621.6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512</v>
      </c>
      <c r="AP38" s="345" t="s">
        <v>512</v>
      </c>
      <c r="AQ38" s="346">
        <v>5</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-79475</v>
      </c>
      <c r="AP39" s="342">
        <v>-5103</v>
      </c>
      <c r="AQ39" s="343">
        <v>-2985</v>
      </c>
      <c r="AR39" s="344">
        <v>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-1178663</v>
      </c>
      <c r="AP40" s="342">
        <v>-75677</v>
      </c>
      <c r="AQ40" s="343">
        <v>-64844</v>
      </c>
      <c r="AR40" s="344">
        <v>16.7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760684</v>
      </c>
      <c r="AP41" s="342">
        <v>48840</v>
      </c>
      <c r="AQ41" s="343">
        <v>28277</v>
      </c>
      <c r="AR41" s="344">
        <v>72.7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858184</v>
      </c>
      <c r="AN51" s="364">
        <v>50470</v>
      </c>
      <c r="AO51" s="365">
        <v>82.2</v>
      </c>
      <c r="AP51" s="366">
        <v>101693</v>
      </c>
      <c r="AQ51" s="367">
        <v>-13.9</v>
      </c>
      <c r="AR51" s="368">
        <v>96.1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521596</v>
      </c>
      <c r="AN52" s="372">
        <v>30675</v>
      </c>
      <c r="AO52" s="373">
        <v>100.2</v>
      </c>
      <c r="AP52" s="374">
        <v>51066</v>
      </c>
      <c r="AQ52" s="375">
        <v>-6.5</v>
      </c>
      <c r="AR52" s="376">
        <v>106.7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484000</v>
      </c>
      <c r="AN53" s="364">
        <v>29171</v>
      </c>
      <c r="AO53" s="365">
        <v>-42.2</v>
      </c>
      <c r="AP53" s="366">
        <v>96635</v>
      </c>
      <c r="AQ53" s="367">
        <v>-5</v>
      </c>
      <c r="AR53" s="368">
        <v>-37.200000000000003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185041</v>
      </c>
      <c r="AN54" s="372">
        <v>11152</v>
      </c>
      <c r="AO54" s="373">
        <v>-63.6</v>
      </c>
      <c r="AP54" s="374">
        <v>44408</v>
      </c>
      <c r="AQ54" s="375">
        <v>-13</v>
      </c>
      <c r="AR54" s="376">
        <v>-50.6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890474</v>
      </c>
      <c r="AN55" s="364">
        <v>54782</v>
      </c>
      <c r="AO55" s="365">
        <v>87.8</v>
      </c>
      <c r="AP55" s="366">
        <v>97062</v>
      </c>
      <c r="AQ55" s="367">
        <v>0.4</v>
      </c>
      <c r="AR55" s="368">
        <v>87.4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507430</v>
      </c>
      <c r="AN56" s="372">
        <v>31217</v>
      </c>
      <c r="AO56" s="373">
        <v>179.9</v>
      </c>
      <c r="AP56" s="374">
        <v>50112</v>
      </c>
      <c r="AQ56" s="375">
        <v>12.8</v>
      </c>
      <c r="AR56" s="376">
        <v>167.1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1759916</v>
      </c>
      <c r="AN57" s="364">
        <v>110742</v>
      </c>
      <c r="AO57" s="365">
        <v>102.2</v>
      </c>
      <c r="AP57" s="366">
        <v>106005</v>
      </c>
      <c r="AQ57" s="367">
        <v>9.1999999999999993</v>
      </c>
      <c r="AR57" s="368">
        <v>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647006</v>
      </c>
      <c r="AN58" s="372">
        <v>40713</v>
      </c>
      <c r="AO58" s="373">
        <v>30.4</v>
      </c>
      <c r="AP58" s="374">
        <v>58359</v>
      </c>
      <c r="AQ58" s="375">
        <v>16.5</v>
      </c>
      <c r="AR58" s="376">
        <v>13.9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573670</v>
      </c>
      <c r="AN59" s="364">
        <v>36833</v>
      </c>
      <c r="AO59" s="365">
        <v>-66.7</v>
      </c>
      <c r="AP59" s="366">
        <v>98507</v>
      </c>
      <c r="AQ59" s="367">
        <v>-7.1</v>
      </c>
      <c r="AR59" s="368">
        <v>-59.6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339674</v>
      </c>
      <c r="AN60" s="372">
        <v>21809</v>
      </c>
      <c r="AO60" s="373">
        <v>-46.4</v>
      </c>
      <c r="AP60" s="374">
        <v>47567</v>
      </c>
      <c r="AQ60" s="375">
        <v>-18.5</v>
      </c>
      <c r="AR60" s="376">
        <v>-27.9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913249</v>
      </c>
      <c r="AN61" s="379">
        <v>56400</v>
      </c>
      <c r="AO61" s="380">
        <v>32.700000000000003</v>
      </c>
      <c r="AP61" s="381">
        <v>99980</v>
      </c>
      <c r="AQ61" s="382">
        <v>-3.3</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440149</v>
      </c>
      <c r="AN62" s="372">
        <v>27113</v>
      </c>
      <c r="AO62" s="373">
        <v>40.1</v>
      </c>
      <c r="AP62" s="374">
        <v>50302</v>
      </c>
      <c r="AQ62" s="375">
        <v>-1.7</v>
      </c>
      <c r="AR62" s="376">
        <v>41.8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us22RaAbvjee739pnk93ibq7RVZY25UFLrtZKeNIMjdKeIhb0AiGeKHxX9GJCLpLj86MbnyLA/RKOSWk6MFqQ==" saltValue="WGhC/sgh0+lM7bERKf0n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Pv9zTwfNX/NAsBVXdBZecApXsQr0bP4hC4gIRZHLMRpZKh/mE/dSrJMsYLBJ1XbiXzL3SkmeAgT3xot2o+Alg==" saltValue="ynuCjAvgD9K/rRPWMmR0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lruif+Sj5yfd9rikprYP1vnbl8TiVyTFc08jNiHTr64JvNHt8SAmBUqs4emvwb11OFGzOyXmT1zXUJHFjjiVw==" saltValue="qtiXpghoPmnqtgPiRD36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28.81</v>
      </c>
      <c r="G47" s="12">
        <v>28.98</v>
      </c>
      <c r="H47" s="12">
        <v>28</v>
      </c>
      <c r="I47" s="12">
        <v>22.71</v>
      </c>
      <c r="J47" s="13">
        <v>23.5</v>
      </c>
    </row>
    <row r="48" spans="2:10" ht="57.75" customHeight="1" x14ac:dyDescent="0.15">
      <c r="B48" s="14"/>
      <c r="C48" s="1234" t="s">
        <v>4</v>
      </c>
      <c r="D48" s="1234"/>
      <c r="E48" s="1235"/>
      <c r="F48" s="15">
        <v>1.29</v>
      </c>
      <c r="G48" s="16">
        <v>1.41</v>
      </c>
      <c r="H48" s="16">
        <v>1.21</v>
      </c>
      <c r="I48" s="16">
        <v>1.3</v>
      </c>
      <c r="J48" s="17">
        <v>1.31</v>
      </c>
    </row>
    <row r="49" spans="2:10" ht="57.75" customHeight="1" thickBot="1" x14ac:dyDescent="0.2">
      <c r="B49" s="18"/>
      <c r="C49" s="1236" t="s">
        <v>5</v>
      </c>
      <c r="D49" s="1236"/>
      <c r="E49" s="1237"/>
      <c r="F49" s="19" t="s">
        <v>558</v>
      </c>
      <c r="G49" s="20">
        <v>0.76</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TzPijVlorCirkVX2TN6aFBSltqR5NnGpANaQWFVJb5Uy9hjoGv4WP69iQ8PjjSghkEjHsMbZWuC2Xi2EvJg9w==" saltValue="6zycKeBOBNeGWKGbly5k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562</v>
      </c>
      <c r="D34" s="1244"/>
      <c r="E34" s="1245"/>
      <c r="F34" s="32">
        <v>3.41</v>
      </c>
      <c r="G34" s="33">
        <v>3.65</v>
      </c>
      <c r="H34" s="33">
        <v>4.2300000000000004</v>
      </c>
      <c r="I34" s="33">
        <v>5.18</v>
      </c>
      <c r="J34" s="34">
        <v>5.92</v>
      </c>
      <c r="K34" s="22"/>
      <c r="L34" s="22"/>
      <c r="M34" s="22"/>
      <c r="N34" s="22"/>
      <c r="O34" s="22"/>
      <c r="P34" s="22"/>
    </row>
    <row r="35" spans="1:16" ht="39" customHeight="1" x14ac:dyDescent="0.15">
      <c r="A35" s="22"/>
      <c r="B35" s="35"/>
      <c r="C35" s="1238" t="s">
        <v>563</v>
      </c>
      <c r="D35" s="1239"/>
      <c r="E35" s="1240"/>
      <c r="F35" s="36">
        <v>0.67</v>
      </c>
      <c r="G35" s="37">
        <v>3.46</v>
      </c>
      <c r="H35" s="37">
        <v>3.82</v>
      </c>
      <c r="I35" s="37">
        <v>3.51</v>
      </c>
      <c r="J35" s="38">
        <v>4.1500000000000004</v>
      </c>
      <c r="K35" s="22"/>
      <c r="L35" s="22"/>
      <c r="M35" s="22"/>
      <c r="N35" s="22"/>
      <c r="O35" s="22"/>
      <c r="P35" s="22"/>
    </row>
    <row r="36" spans="1:16" ht="39" customHeight="1" x14ac:dyDescent="0.15">
      <c r="A36" s="22"/>
      <c r="B36" s="35"/>
      <c r="C36" s="1238" t="s">
        <v>564</v>
      </c>
      <c r="D36" s="1239"/>
      <c r="E36" s="1240"/>
      <c r="F36" s="36">
        <v>2.63</v>
      </c>
      <c r="G36" s="37">
        <v>2.68</v>
      </c>
      <c r="H36" s="37">
        <v>2.86</v>
      </c>
      <c r="I36" s="37">
        <v>3</v>
      </c>
      <c r="J36" s="38">
        <v>3.2</v>
      </c>
      <c r="K36" s="22"/>
      <c r="L36" s="22"/>
      <c r="M36" s="22"/>
      <c r="N36" s="22"/>
      <c r="O36" s="22"/>
      <c r="P36" s="22"/>
    </row>
    <row r="37" spans="1:16" ht="39" customHeight="1" x14ac:dyDescent="0.15">
      <c r="A37" s="22"/>
      <c r="B37" s="35"/>
      <c r="C37" s="1238" t="s">
        <v>565</v>
      </c>
      <c r="D37" s="1239"/>
      <c r="E37" s="1240"/>
      <c r="F37" s="36">
        <v>1.28</v>
      </c>
      <c r="G37" s="37">
        <v>1.41</v>
      </c>
      <c r="H37" s="37">
        <v>1.21</v>
      </c>
      <c r="I37" s="37">
        <v>1.3</v>
      </c>
      <c r="J37" s="38">
        <v>1.31</v>
      </c>
      <c r="K37" s="22"/>
      <c r="L37" s="22"/>
      <c r="M37" s="22"/>
      <c r="N37" s="22"/>
      <c r="O37" s="22"/>
      <c r="P37" s="22"/>
    </row>
    <row r="38" spans="1:16" ht="39" customHeight="1" x14ac:dyDescent="0.15">
      <c r="A38" s="22"/>
      <c r="B38" s="35"/>
      <c r="C38" s="1238" t="s">
        <v>566</v>
      </c>
      <c r="D38" s="1239"/>
      <c r="E38" s="1240"/>
      <c r="F38" s="36">
        <v>0.08</v>
      </c>
      <c r="G38" s="37">
        <v>0.09</v>
      </c>
      <c r="H38" s="37">
        <v>7.0000000000000007E-2</v>
      </c>
      <c r="I38" s="37">
        <v>0.09</v>
      </c>
      <c r="J38" s="38">
        <v>0.04</v>
      </c>
      <c r="K38" s="22"/>
      <c r="L38" s="22"/>
      <c r="M38" s="22"/>
      <c r="N38" s="22"/>
      <c r="O38" s="22"/>
      <c r="P38" s="22"/>
    </row>
    <row r="39" spans="1:16" ht="39" customHeight="1" x14ac:dyDescent="0.15">
      <c r="A39" s="22"/>
      <c r="B39" s="35"/>
      <c r="C39" s="1238" t="s">
        <v>567</v>
      </c>
      <c r="D39" s="1239"/>
      <c r="E39" s="1240"/>
      <c r="F39" s="36">
        <v>0.01</v>
      </c>
      <c r="G39" s="37">
        <v>0.01</v>
      </c>
      <c r="H39" s="37">
        <v>0</v>
      </c>
      <c r="I39" s="37">
        <v>0</v>
      </c>
      <c r="J39" s="38">
        <v>0.01</v>
      </c>
      <c r="K39" s="22"/>
      <c r="L39" s="22"/>
      <c r="M39" s="22"/>
      <c r="N39" s="22"/>
      <c r="O39" s="22"/>
      <c r="P39" s="22"/>
    </row>
    <row r="40" spans="1:16" ht="39" customHeight="1" x14ac:dyDescent="0.15">
      <c r="A40" s="22"/>
      <c r="B40" s="35"/>
      <c r="C40" s="1238" t="s">
        <v>568</v>
      </c>
      <c r="D40" s="1239"/>
      <c r="E40" s="1240"/>
      <c r="F40" s="36">
        <v>0</v>
      </c>
      <c r="G40" s="37">
        <v>0.01</v>
      </c>
      <c r="H40" s="37">
        <v>0.01</v>
      </c>
      <c r="I40" s="37">
        <v>0.01</v>
      </c>
      <c r="J40" s="38">
        <v>0.01</v>
      </c>
      <c r="K40" s="22"/>
      <c r="L40" s="22"/>
      <c r="M40" s="22"/>
      <c r="N40" s="22"/>
      <c r="O40" s="22"/>
      <c r="P40" s="22"/>
    </row>
    <row r="41" spans="1:16" ht="39" customHeight="1" x14ac:dyDescent="0.15">
      <c r="A41" s="22"/>
      <c r="B41" s="35"/>
      <c r="C41" s="1238" t="s">
        <v>569</v>
      </c>
      <c r="D41" s="1239"/>
      <c r="E41" s="1240"/>
      <c r="F41" s="36">
        <v>0.01</v>
      </c>
      <c r="G41" s="37">
        <v>0.01</v>
      </c>
      <c r="H41" s="37">
        <v>0.02</v>
      </c>
      <c r="I41" s="37">
        <v>0.01</v>
      </c>
      <c r="J41" s="38">
        <v>0</v>
      </c>
      <c r="K41" s="22"/>
      <c r="L41" s="22"/>
      <c r="M41" s="22"/>
      <c r="N41" s="22"/>
      <c r="O41" s="22"/>
      <c r="P41" s="22"/>
    </row>
    <row r="42" spans="1:16" ht="39" customHeight="1" x14ac:dyDescent="0.15">
      <c r="A42" s="22"/>
      <c r="B42" s="39"/>
      <c r="C42" s="1238" t="s">
        <v>570</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571</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5omtgCADsX1rXbMXTAKY5Dj3jrH2z/BxhawWzZZgefhfopeWldX6z/GFh1WvJofQhkiPTyH0ZO8FZoNS/R61A==" saltValue="SIFBTKTO1t8RfTc+DOMT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1729</v>
      </c>
      <c r="L45" s="60">
        <v>1660</v>
      </c>
      <c r="M45" s="60">
        <v>1630</v>
      </c>
      <c r="N45" s="60">
        <v>1611</v>
      </c>
      <c r="O45" s="61">
        <v>1577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14</v>
      </c>
      <c r="F48" s="1254"/>
      <c r="G48" s="1254"/>
      <c r="H48" s="1254"/>
      <c r="I48" s="1254"/>
      <c r="J48" s="1255"/>
      <c r="K48" s="63">
        <v>370</v>
      </c>
      <c r="L48" s="64">
        <v>375</v>
      </c>
      <c r="M48" s="64">
        <v>310</v>
      </c>
      <c r="N48" s="64">
        <v>324</v>
      </c>
      <c r="O48" s="65">
        <v>328</v>
      </c>
      <c r="P48" s="48"/>
      <c r="Q48" s="48"/>
      <c r="R48" s="48"/>
      <c r="S48" s="48"/>
      <c r="T48" s="48"/>
      <c r="U48" s="48"/>
    </row>
    <row r="49" spans="1:21" ht="30.75" customHeight="1" x14ac:dyDescent="0.15">
      <c r="A49" s="48"/>
      <c r="B49" s="1248"/>
      <c r="C49" s="1249"/>
      <c r="D49" s="62"/>
      <c r="E49" s="1254" t="s">
        <v>15</v>
      </c>
      <c r="F49" s="1254"/>
      <c r="G49" s="1254"/>
      <c r="H49" s="1254"/>
      <c r="I49" s="1254"/>
      <c r="J49" s="1255"/>
      <c r="K49" s="63">
        <v>58</v>
      </c>
      <c r="L49" s="64">
        <v>58</v>
      </c>
      <c r="M49" s="64">
        <v>59</v>
      </c>
      <c r="N49" s="64">
        <v>43</v>
      </c>
      <c r="O49" s="65" t="s">
        <v>512</v>
      </c>
      <c r="P49" s="48"/>
      <c r="Q49" s="48"/>
      <c r="R49" s="48"/>
      <c r="S49" s="48"/>
      <c r="T49" s="48"/>
      <c r="U49" s="48"/>
    </row>
    <row r="50" spans="1:21" ht="30.75" customHeight="1" x14ac:dyDescent="0.15">
      <c r="A50" s="48"/>
      <c r="B50" s="1248"/>
      <c r="C50" s="1249"/>
      <c r="D50" s="62"/>
      <c r="E50" s="1254" t="s">
        <v>16</v>
      </c>
      <c r="F50" s="1254"/>
      <c r="G50" s="1254"/>
      <c r="H50" s="1254"/>
      <c r="I50" s="1254"/>
      <c r="J50" s="1255"/>
      <c r="K50" s="63">
        <v>131</v>
      </c>
      <c r="L50" s="64">
        <v>126</v>
      </c>
      <c r="M50" s="64">
        <v>125</v>
      </c>
      <c r="N50" s="64">
        <v>110</v>
      </c>
      <c r="O50" s="65">
        <v>114</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1436</v>
      </c>
      <c r="L52" s="64">
        <v>1408</v>
      </c>
      <c r="M52" s="64">
        <v>1393</v>
      </c>
      <c r="N52" s="64">
        <v>1342</v>
      </c>
      <c r="O52" s="65">
        <v>1258</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852</v>
      </c>
      <c r="L53" s="69">
        <v>811</v>
      </c>
      <c r="M53" s="69">
        <v>731</v>
      </c>
      <c r="N53" s="69">
        <v>746</v>
      </c>
      <c r="O53" s="70">
        <v>761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590</v>
      </c>
      <c r="L57" s="83" t="s">
        <v>590</v>
      </c>
      <c r="M57" s="83" t="s">
        <v>590</v>
      </c>
      <c r="N57" s="83" t="s">
        <v>591</v>
      </c>
      <c r="O57" s="84" t="s">
        <v>592</v>
      </c>
    </row>
    <row r="58" spans="1:21" ht="31.5" customHeight="1" thickBot="1" x14ac:dyDescent="0.2">
      <c r="B58" s="1264"/>
      <c r="C58" s="1265"/>
      <c r="D58" s="1269" t="s">
        <v>26</v>
      </c>
      <c r="E58" s="1270"/>
      <c r="F58" s="1270"/>
      <c r="G58" s="1270"/>
      <c r="H58" s="1270"/>
      <c r="I58" s="1270"/>
      <c r="J58" s="1271"/>
      <c r="K58" s="85" t="s">
        <v>591</v>
      </c>
      <c r="L58" s="86" t="s">
        <v>590</v>
      </c>
      <c r="M58" s="86" t="s">
        <v>593</v>
      </c>
      <c r="N58" s="86" t="s">
        <v>594</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XvkWaHWJWG3kq6VaNRBnUHJwET2jY6dyZRV940T/95hdtoVrnysA1rgF0U/T8qYozg6a45ZMsax0rNix4gOA==" saltValue="dhGVWz4oUGs1ZXhxoHNe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72" t="s">
        <v>29</v>
      </c>
      <c r="C41" s="1273"/>
      <c r="D41" s="101"/>
      <c r="E41" s="1278" t="s">
        <v>30</v>
      </c>
      <c r="F41" s="1278"/>
      <c r="G41" s="1278"/>
      <c r="H41" s="1279"/>
      <c r="I41" s="102">
        <v>12960</v>
      </c>
      <c r="J41" s="103">
        <v>11945</v>
      </c>
      <c r="K41" s="103">
        <v>11212</v>
      </c>
      <c r="L41" s="103">
        <v>11144</v>
      </c>
      <c r="M41" s="104">
        <v>10256</v>
      </c>
    </row>
    <row r="42" spans="2:13" ht="27.75" customHeight="1" x14ac:dyDescent="0.15">
      <c r="B42" s="1274"/>
      <c r="C42" s="1275"/>
      <c r="D42" s="105"/>
      <c r="E42" s="1280" t="s">
        <v>31</v>
      </c>
      <c r="F42" s="1280"/>
      <c r="G42" s="1280"/>
      <c r="H42" s="1281"/>
      <c r="I42" s="106">
        <v>815</v>
      </c>
      <c r="J42" s="107">
        <v>669</v>
      </c>
      <c r="K42" s="107">
        <v>520</v>
      </c>
      <c r="L42" s="107">
        <v>665</v>
      </c>
      <c r="M42" s="108">
        <v>511</v>
      </c>
    </row>
    <row r="43" spans="2:13" ht="27.75" customHeight="1" x14ac:dyDescent="0.15">
      <c r="B43" s="1274"/>
      <c r="C43" s="1275"/>
      <c r="D43" s="105"/>
      <c r="E43" s="1280" t="s">
        <v>32</v>
      </c>
      <c r="F43" s="1280"/>
      <c r="G43" s="1280"/>
      <c r="H43" s="1281"/>
      <c r="I43" s="106">
        <v>4300</v>
      </c>
      <c r="J43" s="107">
        <v>4055</v>
      </c>
      <c r="K43" s="107">
        <v>3612</v>
      </c>
      <c r="L43" s="107">
        <v>3190</v>
      </c>
      <c r="M43" s="108">
        <v>2860</v>
      </c>
    </row>
    <row r="44" spans="2:13" ht="27.75" customHeight="1" x14ac:dyDescent="0.15">
      <c r="B44" s="1274"/>
      <c r="C44" s="1275"/>
      <c r="D44" s="105"/>
      <c r="E44" s="1280" t="s">
        <v>33</v>
      </c>
      <c r="F44" s="1280"/>
      <c r="G44" s="1280"/>
      <c r="H44" s="1281"/>
      <c r="I44" s="106">
        <v>158</v>
      </c>
      <c r="J44" s="107">
        <v>101</v>
      </c>
      <c r="K44" s="107">
        <v>42</v>
      </c>
      <c r="L44" s="107" t="s">
        <v>512</v>
      </c>
      <c r="M44" s="108">
        <v>25</v>
      </c>
    </row>
    <row r="45" spans="2:13" ht="27.75" customHeight="1" x14ac:dyDescent="0.15">
      <c r="B45" s="1274"/>
      <c r="C45" s="1275"/>
      <c r="D45" s="105"/>
      <c r="E45" s="1280" t="s">
        <v>34</v>
      </c>
      <c r="F45" s="1280"/>
      <c r="G45" s="1280"/>
      <c r="H45" s="1281"/>
      <c r="I45" s="106">
        <v>2228</v>
      </c>
      <c r="J45" s="107">
        <v>2001</v>
      </c>
      <c r="K45" s="107">
        <v>2002</v>
      </c>
      <c r="L45" s="107">
        <v>1891</v>
      </c>
      <c r="M45" s="108">
        <v>1735</v>
      </c>
    </row>
    <row r="46" spans="2:13" ht="27.75" customHeight="1" x14ac:dyDescent="0.15">
      <c r="B46" s="1274"/>
      <c r="C46" s="1275"/>
      <c r="D46" s="109"/>
      <c r="E46" s="1280" t="s">
        <v>35</v>
      </c>
      <c r="F46" s="1280"/>
      <c r="G46" s="1280"/>
      <c r="H46" s="1281"/>
      <c r="I46" s="106" t="s">
        <v>512</v>
      </c>
      <c r="J46" s="107" t="s">
        <v>512</v>
      </c>
      <c r="K46" s="107" t="s">
        <v>512</v>
      </c>
      <c r="L46" s="107" t="s">
        <v>512</v>
      </c>
      <c r="M46" s="108" t="s">
        <v>512</v>
      </c>
    </row>
    <row r="47" spans="2:13" ht="27.75" customHeight="1" x14ac:dyDescent="0.15">
      <c r="B47" s="1274"/>
      <c r="C47" s="1275"/>
      <c r="D47" s="110"/>
      <c r="E47" s="1282" t="s">
        <v>36</v>
      </c>
      <c r="F47" s="1283"/>
      <c r="G47" s="1283"/>
      <c r="H47" s="1284"/>
      <c r="I47" s="106" t="s">
        <v>512</v>
      </c>
      <c r="J47" s="107" t="s">
        <v>512</v>
      </c>
      <c r="K47" s="107" t="s">
        <v>512</v>
      </c>
      <c r="L47" s="107" t="s">
        <v>512</v>
      </c>
      <c r="M47" s="108" t="s">
        <v>512</v>
      </c>
    </row>
    <row r="48" spans="2:13" ht="27.75" customHeight="1" x14ac:dyDescent="0.15">
      <c r="B48" s="1274"/>
      <c r="C48" s="1275"/>
      <c r="D48" s="105"/>
      <c r="E48" s="1280" t="s">
        <v>37</v>
      </c>
      <c r="F48" s="1280"/>
      <c r="G48" s="1280"/>
      <c r="H48" s="1281"/>
      <c r="I48" s="106" t="s">
        <v>512</v>
      </c>
      <c r="J48" s="107" t="s">
        <v>512</v>
      </c>
      <c r="K48" s="107" t="s">
        <v>512</v>
      </c>
      <c r="L48" s="107" t="s">
        <v>512</v>
      </c>
      <c r="M48" s="108" t="s">
        <v>512</v>
      </c>
    </row>
    <row r="49" spans="2:13" ht="27.75" customHeight="1" x14ac:dyDescent="0.15">
      <c r="B49" s="1276"/>
      <c r="C49" s="1277"/>
      <c r="D49" s="105"/>
      <c r="E49" s="1280" t="s">
        <v>38</v>
      </c>
      <c r="F49" s="1280"/>
      <c r="G49" s="1280"/>
      <c r="H49" s="1281"/>
      <c r="I49" s="106" t="s">
        <v>512</v>
      </c>
      <c r="J49" s="107" t="s">
        <v>512</v>
      </c>
      <c r="K49" s="107" t="s">
        <v>512</v>
      </c>
      <c r="L49" s="107" t="s">
        <v>512</v>
      </c>
      <c r="M49" s="108" t="s">
        <v>512</v>
      </c>
    </row>
    <row r="50" spans="2:13" ht="27.75" customHeight="1" x14ac:dyDescent="0.15">
      <c r="B50" s="1285" t="s">
        <v>39</v>
      </c>
      <c r="C50" s="1286"/>
      <c r="D50" s="111"/>
      <c r="E50" s="1280" t="s">
        <v>40</v>
      </c>
      <c r="F50" s="1280"/>
      <c r="G50" s="1280"/>
      <c r="H50" s="1281"/>
      <c r="I50" s="106">
        <v>2244</v>
      </c>
      <c r="J50" s="107">
        <v>2354</v>
      </c>
      <c r="K50" s="107">
        <v>2430</v>
      </c>
      <c r="L50" s="107">
        <v>2511</v>
      </c>
      <c r="M50" s="108">
        <v>3205</v>
      </c>
    </row>
    <row r="51" spans="2:13" ht="27.75" customHeight="1" x14ac:dyDescent="0.15">
      <c r="B51" s="1274"/>
      <c r="C51" s="1275"/>
      <c r="D51" s="105"/>
      <c r="E51" s="1280" t="s">
        <v>41</v>
      </c>
      <c r="F51" s="1280"/>
      <c r="G51" s="1280"/>
      <c r="H51" s="1281"/>
      <c r="I51" s="106">
        <v>903</v>
      </c>
      <c r="J51" s="107">
        <v>828</v>
      </c>
      <c r="K51" s="107">
        <v>734</v>
      </c>
      <c r="L51" s="107">
        <v>634</v>
      </c>
      <c r="M51" s="108">
        <v>521</v>
      </c>
    </row>
    <row r="52" spans="2:13" ht="27.75" customHeight="1" x14ac:dyDescent="0.15">
      <c r="B52" s="1276"/>
      <c r="C52" s="1277"/>
      <c r="D52" s="105"/>
      <c r="E52" s="1280" t="s">
        <v>42</v>
      </c>
      <c r="F52" s="1280"/>
      <c r="G52" s="1280"/>
      <c r="H52" s="1281"/>
      <c r="I52" s="106">
        <v>11177</v>
      </c>
      <c r="J52" s="107">
        <v>10497</v>
      </c>
      <c r="K52" s="107">
        <v>9957</v>
      </c>
      <c r="L52" s="107">
        <v>9892</v>
      </c>
      <c r="M52" s="108">
        <v>9340</v>
      </c>
    </row>
    <row r="53" spans="2:13" ht="27.75" customHeight="1" thickBot="1" x14ac:dyDescent="0.2">
      <c r="B53" s="1287" t="s">
        <v>43</v>
      </c>
      <c r="C53" s="1288"/>
      <c r="D53" s="112"/>
      <c r="E53" s="1289" t="s">
        <v>44</v>
      </c>
      <c r="F53" s="1289"/>
      <c r="G53" s="1289"/>
      <c r="H53" s="1290"/>
      <c r="I53" s="113">
        <v>6137</v>
      </c>
      <c r="J53" s="114">
        <v>5091</v>
      </c>
      <c r="K53" s="114">
        <v>4267</v>
      </c>
      <c r="L53" s="114">
        <v>3851</v>
      </c>
      <c r="M53" s="115">
        <v>2321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bREat4aficscnPd+U5CT00djcfD2UJueWM6t1cGka+uZVQHck4Zu9WBSXjWDWf1k5G5JZShk9beFqih5Rc9WA==" saltValue="G9SRftsSIBazu8/qlpV5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47</v>
      </c>
      <c r="D55" s="1299"/>
      <c r="E55" s="1300"/>
      <c r="F55" s="127">
        <v>1857</v>
      </c>
      <c r="G55" s="127">
        <v>1478</v>
      </c>
      <c r="H55" s="128">
        <v>1479</v>
      </c>
    </row>
    <row r="56" spans="2:8" ht="52.5" customHeight="1" x14ac:dyDescent="0.15">
      <c r="B56" s="129"/>
      <c r="C56" s="1301" t="s">
        <v>48</v>
      </c>
      <c r="D56" s="1301"/>
      <c r="E56" s="1302"/>
      <c r="F56" s="130">
        <v>1</v>
      </c>
      <c r="G56" s="130">
        <v>0</v>
      </c>
      <c r="H56" s="131">
        <v>0</v>
      </c>
    </row>
    <row r="57" spans="2:8" ht="53.25" customHeight="1" x14ac:dyDescent="0.15">
      <c r="B57" s="129"/>
      <c r="C57" s="1303" t="s">
        <v>49</v>
      </c>
      <c r="D57" s="1303"/>
      <c r="E57" s="1304"/>
      <c r="F57" s="132">
        <v>1076</v>
      </c>
      <c r="G57" s="132">
        <v>1447</v>
      </c>
      <c r="H57" s="133">
        <v>2030</v>
      </c>
    </row>
    <row r="58" spans="2:8" ht="45.75" customHeight="1" x14ac:dyDescent="0.15">
      <c r="B58" s="134"/>
      <c r="C58" s="1294" t="s">
        <v>585</v>
      </c>
      <c r="D58" s="1295"/>
      <c r="E58" s="1296"/>
      <c r="F58" s="135">
        <v>222</v>
      </c>
      <c r="G58" s="135">
        <v>833</v>
      </c>
      <c r="H58" s="136">
        <v>1499</v>
      </c>
    </row>
    <row r="59" spans="2:8" ht="45.75" customHeight="1" x14ac:dyDescent="0.15">
      <c r="B59" s="134"/>
      <c r="C59" s="1294" t="s">
        <v>586</v>
      </c>
      <c r="D59" s="1295"/>
      <c r="E59" s="1296"/>
      <c r="F59" s="135">
        <v>554</v>
      </c>
      <c r="G59" s="135">
        <v>456</v>
      </c>
      <c r="H59" s="136">
        <v>369</v>
      </c>
    </row>
    <row r="60" spans="2:8" ht="45.75" customHeight="1" x14ac:dyDescent="0.15">
      <c r="B60" s="134"/>
      <c r="C60" s="1294" t="s">
        <v>587</v>
      </c>
      <c r="D60" s="1295"/>
      <c r="E60" s="1296"/>
      <c r="F60" s="135">
        <v>68</v>
      </c>
      <c r="G60" s="135">
        <v>68</v>
      </c>
      <c r="H60" s="136">
        <v>67</v>
      </c>
    </row>
    <row r="61" spans="2:8" ht="45.75" customHeight="1" thickBot="1" x14ac:dyDescent="0.2">
      <c r="B61" s="134"/>
      <c r="C61" s="1291" t="s">
        <v>588</v>
      </c>
      <c r="D61" s="1292"/>
      <c r="E61" s="1293"/>
      <c r="F61" s="135">
        <v>157</v>
      </c>
      <c r="G61" s="135">
        <v>17</v>
      </c>
      <c r="H61" s="136">
        <v>27</v>
      </c>
    </row>
    <row r="62" spans="2:8" ht="45.75" customHeight="1" thickBot="1" x14ac:dyDescent="0.2">
      <c r="B62" s="137"/>
      <c r="C62" s="1294" t="s">
        <v>589</v>
      </c>
      <c r="D62" s="1295"/>
      <c r="E62" s="1296"/>
      <c r="F62" s="138">
        <v>35</v>
      </c>
      <c r="G62" s="138">
        <v>28</v>
      </c>
      <c r="H62" s="139">
        <v>21</v>
      </c>
    </row>
    <row r="63" spans="2:8" ht="52.5" customHeight="1" thickBot="1" x14ac:dyDescent="0.2">
      <c r="B63" s="140"/>
      <c r="C63" s="1297" t="s">
        <v>50</v>
      </c>
      <c r="D63" s="1297"/>
      <c r="E63" s="1298"/>
      <c r="F63" s="141">
        <v>2934</v>
      </c>
      <c r="G63" s="141">
        <v>2925</v>
      </c>
      <c r="H63" s="142">
        <v>3509</v>
      </c>
    </row>
    <row r="64" spans="2:8" ht="15" customHeight="1" x14ac:dyDescent="0.15"/>
    <row r="65" ht="0" hidden="1" customHeight="1" x14ac:dyDescent="0.15"/>
    <row r="66" ht="0" hidden="1" customHeight="1" x14ac:dyDescent="0.15"/>
  </sheetData>
  <sheetProtection algorithmName="SHA-512" hashValue="jQ63a+jnYbC5hrLBcH0HP/ZbWgYHYoQPUlJeLWhuh+ME4ZTL4+qDo/ExwnPZWBn9TTomyWA7YeNqii7H6MylPA==" saltValue="PKf4WQOFqNM4xT77kfPT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93</v>
      </c>
      <c r="BY51" s="1305"/>
      <c r="BZ51" s="1305"/>
      <c r="CA51" s="1305"/>
      <c r="CB51" s="1305"/>
      <c r="CC51" s="1305"/>
      <c r="CD51" s="1305"/>
      <c r="CE51" s="1305"/>
      <c r="CF51" s="1305">
        <v>79.8</v>
      </c>
      <c r="CG51" s="1305"/>
      <c r="CH51" s="1305"/>
      <c r="CI51" s="1305"/>
      <c r="CJ51" s="1305"/>
      <c r="CK51" s="1305"/>
      <c r="CL51" s="1305"/>
      <c r="CM51" s="1305"/>
      <c r="CN51" s="1305">
        <v>73.099999999999994</v>
      </c>
      <c r="CO51" s="1305"/>
      <c r="CP51" s="1305"/>
      <c r="CQ51" s="1305"/>
      <c r="CR51" s="1305"/>
      <c r="CS51" s="1305"/>
      <c r="CT51" s="1305"/>
      <c r="CU51" s="1305"/>
      <c r="CV51" s="1305">
        <v>45.4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55.1</v>
      </c>
      <c r="BY53" s="1305"/>
      <c r="BZ53" s="1305"/>
      <c r="CA53" s="1305"/>
      <c r="CB53" s="1305"/>
      <c r="CC53" s="1305"/>
      <c r="CD53" s="1305"/>
      <c r="CE53" s="1305"/>
      <c r="CF53" s="1305">
        <v>65.900000000000006</v>
      </c>
      <c r="CG53" s="1305"/>
      <c r="CH53" s="1305"/>
      <c r="CI53" s="1305"/>
      <c r="CJ53" s="1305"/>
      <c r="CK53" s="1305"/>
      <c r="CL53" s="1305"/>
      <c r="CM53" s="1305"/>
      <c r="CN53" s="1305">
        <v>67.400000000000006</v>
      </c>
      <c r="CO53" s="1305"/>
      <c r="CP53" s="1305"/>
      <c r="CQ53" s="1305"/>
      <c r="CR53" s="1305"/>
      <c r="CS53" s="1305"/>
      <c r="CT53" s="1305"/>
      <c r="CU53" s="1305"/>
      <c r="CV53" s="1305">
        <v>68.8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37.200000000000003</v>
      </c>
      <c r="BY55" s="1305"/>
      <c r="BZ55" s="1305"/>
      <c r="CA55" s="1305"/>
      <c r="CB55" s="1305"/>
      <c r="CC55" s="1305"/>
      <c r="CD55" s="1305"/>
      <c r="CE55" s="1305"/>
      <c r="CF55" s="1305">
        <v>24</v>
      </c>
      <c r="CG55" s="1305"/>
      <c r="CH55" s="1305"/>
      <c r="CI55" s="1305"/>
      <c r="CJ55" s="1305"/>
      <c r="CK55" s="1305"/>
      <c r="CL55" s="1305"/>
      <c r="CM55" s="1305"/>
      <c r="CN55" s="1305">
        <v>19.8</v>
      </c>
      <c r="CO55" s="1305"/>
      <c r="CP55" s="1305"/>
      <c r="CQ55" s="1305"/>
      <c r="CR55" s="1305"/>
      <c r="CS55" s="1305"/>
      <c r="CT55" s="1305"/>
      <c r="CU55" s="1305"/>
      <c r="CV55" s="1305">
        <v>19.8</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56.1</v>
      </c>
      <c r="CG57" s="1305"/>
      <c r="CH57" s="1305"/>
      <c r="CI57" s="1305"/>
      <c r="CJ57" s="1305"/>
      <c r="CK57" s="1305"/>
      <c r="CL57" s="1305"/>
      <c r="CM57" s="1305"/>
      <c r="CN57" s="1305">
        <v>58.6</v>
      </c>
      <c r="CO57" s="1305"/>
      <c r="CP57" s="1305"/>
      <c r="CQ57" s="1305"/>
      <c r="CR57" s="1305"/>
      <c r="CS57" s="1305"/>
      <c r="CT57" s="1305"/>
      <c r="CU57" s="1305"/>
      <c r="CV57" s="1305">
        <v>59.3</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v>114.8</v>
      </c>
      <c r="BQ73" s="1305"/>
      <c r="BR73" s="1305"/>
      <c r="BS73" s="1305"/>
      <c r="BT73" s="1305"/>
      <c r="BU73" s="1305"/>
      <c r="BV73" s="1305"/>
      <c r="BW73" s="1305"/>
      <c r="BX73" s="1305">
        <v>93</v>
      </c>
      <c r="BY73" s="1305"/>
      <c r="BZ73" s="1305"/>
      <c r="CA73" s="1305"/>
      <c r="CB73" s="1305"/>
      <c r="CC73" s="1305"/>
      <c r="CD73" s="1305"/>
      <c r="CE73" s="1305"/>
      <c r="CF73" s="1305">
        <v>79.8</v>
      </c>
      <c r="CG73" s="1305"/>
      <c r="CH73" s="1305"/>
      <c r="CI73" s="1305"/>
      <c r="CJ73" s="1305"/>
      <c r="CK73" s="1305"/>
      <c r="CL73" s="1305"/>
      <c r="CM73" s="1305"/>
      <c r="CN73" s="1305">
        <v>73.099999999999994</v>
      </c>
      <c r="CO73" s="1305"/>
      <c r="CP73" s="1305"/>
      <c r="CQ73" s="1305"/>
      <c r="CR73" s="1305"/>
      <c r="CS73" s="1305"/>
      <c r="CT73" s="1305"/>
      <c r="CU73" s="1305"/>
      <c r="CV73" s="1305">
        <v>45.4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16.2</v>
      </c>
      <c r="BQ75" s="1305"/>
      <c r="BR75" s="1305"/>
      <c r="BS75" s="1305"/>
      <c r="BT75" s="1305"/>
      <c r="BU75" s="1305"/>
      <c r="BV75" s="1305"/>
      <c r="BW75" s="1305"/>
      <c r="BX75" s="1305">
        <v>15.7</v>
      </c>
      <c r="BY75" s="1305"/>
      <c r="BZ75" s="1305"/>
      <c r="CA75" s="1305"/>
      <c r="CB75" s="1305"/>
      <c r="CC75" s="1305"/>
      <c r="CD75" s="1305"/>
      <c r="CE75" s="1305"/>
      <c r="CF75" s="1305">
        <v>14.8</v>
      </c>
      <c r="CG75" s="1305"/>
      <c r="CH75" s="1305"/>
      <c r="CI75" s="1305"/>
      <c r="CJ75" s="1305"/>
      <c r="CK75" s="1305"/>
      <c r="CL75" s="1305"/>
      <c r="CM75" s="1305"/>
      <c r="CN75" s="1305">
        <v>14.2</v>
      </c>
      <c r="CO75" s="1305"/>
      <c r="CP75" s="1305"/>
      <c r="CQ75" s="1305"/>
      <c r="CR75" s="1305"/>
      <c r="CS75" s="1305"/>
      <c r="CT75" s="1305"/>
      <c r="CU75" s="1305"/>
      <c r="CV75" s="1305">
        <v>14.2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603</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49.7</v>
      </c>
      <c r="BQ77" s="1305"/>
      <c r="BR77" s="1305"/>
      <c r="BS77" s="1305"/>
      <c r="BT77" s="1305"/>
      <c r="BU77" s="1305"/>
      <c r="BV77" s="1305"/>
      <c r="BW77" s="1305"/>
      <c r="BX77" s="1305">
        <v>37.200000000000003</v>
      </c>
      <c r="BY77" s="1305"/>
      <c r="BZ77" s="1305"/>
      <c r="CA77" s="1305"/>
      <c r="CB77" s="1305"/>
      <c r="CC77" s="1305"/>
      <c r="CD77" s="1305"/>
      <c r="CE77" s="1305"/>
      <c r="CF77" s="1305">
        <v>24</v>
      </c>
      <c r="CG77" s="1305"/>
      <c r="CH77" s="1305"/>
      <c r="CI77" s="1305"/>
      <c r="CJ77" s="1305"/>
      <c r="CK77" s="1305"/>
      <c r="CL77" s="1305"/>
      <c r="CM77" s="1305"/>
      <c r="CN77" s="1305">
        <v>19.8</v>
      </c>
      <c r="CO77" s="1305"/>
      <c r="CP77" s="1305"/>
      <c r="CQ77" s="1305"/>
      <c r="CR77" s="1305"/>
      <c r="CS77" s="1305"/>
      <c r="CT77" s="1305"/>
      <c r="CU77" s="1305"/>
      <c r="CV77" s="1305">
        <v>19.8</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10.1</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8.8000000000000007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EDtlcA4YPPQ5FtNotcrTF5TzXofbgzeaxhV1LnlnMo0ejJq9lIPJDELfwbA487NL+30LJ/2ny29SDiG3Hliug==" saltValue="cpQ5y7je49E5wy79Jr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rPHV9X20ZWy6jVXUYGJ+EmDHiygOquHyhX2Mgpvbis9HWrDO19+OEpcKxYDkF2+WM/GUNrfbghx5h5RD2vjgg==" saltValue="G8HpUI9df3xmkfzL4FjQ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cjTGPTDEPuLJK3m9xpLLtuaIRsTQKs0JBtVd8FVQ3hEhtHJ+D4rnDgpCZIUxtUbqCNTfEEYg3FxQIlW4wbug==" saltValue="dUY6zO5exCoh1s5gYD5j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50470</v>
      </c>
      <c r="E3" s="161"/>
      <c r="F3" s="162">
        <v>101693</v>
      </c>
      <c r="G3" s="163"/>
      <c r="H3" s="164"/>
    </row>
    <row r="4" spans="1:8" x14ac:dyDescent="0.15">
      <c r="A4" s="165"/>
      <c r="B4" s="166"/>
      <c r="C4" s="167"/>
      <c r="D4" s="168">
        <v>30675</v>
      </c>
      <c r="E4" s="169"/>
      <c r="F4" s="170">
        <v>51066</v>
      </c>
      <c r="G4" s="171"/>
      <c r="H4" s="172"/>
    </row>
    <row r="5" spans="1:8" x14ac:dyDescent="0.15">
      <c r="A5" s="153" t="s">
        <v>545</v>
      </c>
      <c r="B5" s="158"/>
      <c r="C5" s="159"/>
      <c r="D5" s="160">
        <v>29171</v>
      </c>
      <c r="E5" s="161"/>
      <c r="F5" s="162">
        <v>96635</v>
      </c>
      <c r="G5" s="163"/>
      <c r="H5" s="164"/>
    </row>
    <row r="6" spans="1:8" x14ac:dyDescent="0.15">
      <c r="A6" s="165"/>
      <c r="B6" s="166"/>
      <c r="C6" s="167"/>
      <c r="D6" s="168">
        <v>11152</v>
      </c>
      <c r="E6" s="169"/>
      <c r="F6" s="170">
        <v>44408</v>
      </c>
      <c r="G6" s="171"/>
      <c r="H6" s="172"/>
    </row>
    <row r="7" spans="1:8" x14ac:dyDescent="0.15">
      <c r="A7" s="153" t="s">
        <v>546</v>
      </c>
      <c r="B7" s="158"/>
      <c r="C7" s="159"/>
      <c r="D7" s="160">
        <v>54782</v>
      </c>
      <c r="E7" s="161"/>
      <c r="F7" s="162">
        <v>97062</v>
      </c>
      <c r="G7" s="163"/>
      <c r="H7" s="164"/>
    </row>
    <row r="8" spans="1:8" x14ac:dyDescent="0.15">
      <c r="A8" s="165"/>
      <c r="B8" s="166"/>
      <c r="C8" s="167"/>
      <c r="D8" s="168">
        <v>31217</v>
      </c>
      <c r="E8" s="169"/>
      <c r="F8" s="170">
        <v>50112</v>
      </c>
      <c r="G8" s="171"/>
      <c r="H8" s="172"/>
    </row>
    <row r="9" spans="1:8" x14ac:dyDescent="0.15">
      <c r="A9" s="153" t="s">
        <v>547</v>
      </c>
      <c r="B9" s="158"/>
      <c r="C9" s="159"/>
      <c r="D9" s="160">
        <v>110742</v>
      </c>
      <c r="E9" s="161"/>
      <c r="F9" s="162">
        <v>106005</v>
      </c>
      <c r="G9" s="163"/>
      <c r="H9" s="164"/>
    </row>
    <row r="10" spans="1:8" x14ac:dyDescent="0.15">
      <c r="A10" s="165"/>
      <c r="B10" s="166"/>
      <c r="C10" s="167"/>
      <c r="D10" s="168">
        <v>40713</v>
      </c>
      <c r="E10" s="169"/>
      <c r="F10" s="170">
        <v>58359</v>
      </c>
      <c r="G10" s="171"/>
      <c r="H10" s="172"/>
    </row>
    <row r="11" spans="1:8" x14ac:dyDescent="0.15">
      <c r="A11" s="153" t="s">
        <v>548</v>
      </c>
      <c r="B11" s="158"/>
      <c r="C11" s="159"/>
      <c r="D11" s="160">
        <v>36833</v>
      </c>
      <c r="E11" s="161"/>
      <c r="F11" s="162">
        <v>98507</v>
      </c>
      <c r="G11" s="163"/>
      <c r="H11" s="164"/>
    </row>
    <row r="12" spans="1:8" x14ac:dyDescent="0.15">
      <c r="A12" s="165"/>
      <c r="B12" s="166"/>
      <c r="C12" s="173"/>
      <c r="D12" s="168">
        <v>21809</v>
      </c>
      <c r="E12" s="169"/>
      <c r="F12" s="170">
        <v>47567</v>
      </c>
      <c r="G12" s="171"/>
      <c r="H12" s="172"/>
    </row>
    <row r="13" spans="1:8" x14ac:dyDescent="0.15">
      <c r="A13" s="153"/>
      <c r="B13" s="158"/>
      <c r="C13" s="174"/>
      <c r="D13" s="175">
        <v>56400</v>
      </c>
      <c r="E13" s="176"/>
      <c r="F13" s="177">
        <v>99980</v>
      </c>
      <c r="G13" s="178"/>
      <c r="H13" s="164"/>
    </row>
    <row r="14" spans="1:8" x14ac:dyDescent="0.15">
      <c r="A14" s="165"/>
      <c r="B14" s="166"/>
      <c r="C14" s="167"/>
      <c r="D14" s="168">
        <v>27113</v>
      </c>
      <c r="E14" s="169"/>
      <c r="F14" s="170">
        <v>50302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1.29</v>
      </c>
      <c r="C19" s="179">
        <f>ROUND(VALUE(SUBSTITUTE(実質収支比率等に係る経年分析!G$48,"▲","-")),2)</f>
        <v>1.41</v>
      </c>
      <c r="D19" s="179">
        <f>ROUND(VALUE(SUBSTITUTE(実質収支比率等に係る経年分析!H$48,"▲","-")),2)</f>
        <v>1.21</v>
      </c>
      <c r="E19" s="179">
        <f>ROUND(VALUE(SUBSTITUTE(実質収支比率等に係る経年分析!I$48,"▲","-")),2)</f>
        <v>1.3</v>
      </c>
      <c r="F19" s="179">
        <f>ROUND(VALUE(SUBSTITUTE(実質収支比率等に係る経年分析!J$48,"▲","-")),2)</f>
        <v>1.31</v>
      </c>
    </row>
    <row r="20" spans="1:11" x14ac:dyDescent="0.15">
      <c r="A20" s="179" t="s">
        <v>54</v>
      </c>
      <c r="B20" s="179">
        <f>ROUND(VALUE(SUBSTITUTE(実質収支比率等に係る経年分析!F$47,"▲","-")),2)</f>
        <v>28.81</v>
      </c>
      <c r="C20" s="179">
        <f>ROUND(VALUE(SUBSTITUTE(実質収支比率等に係る経年分析!G$47,"▲","-")),2)</f>
        <v>28.98</v>
      </c>
      <c r="D20" s="179">
        <f>ROUND(VALUE(SUBSTITUTE(実質収支比率等に係る経年分析!H$47,"▲","-")),2)</f>
        <v>28</v>
      </c>
      <c r="E20" s="179">
        <f>ROUND(VALUE(SUBSTITUTE(実質収支比率等に係る経年分析!I$47,"▲","-")),2)</f>
        <v>22.71</v>
      </c>
      <c r="F20" s="179">
        <f>ROUND(VALUE(SUBSTITUTE(実質収支比率等に係る経年分析!J$47,"▲","-")),2)</f>
        <v>23.5</v>
      </c>
    </row>
    <row r="21" spans="1:11" x14ac:dyDescent="0.15">
      <c r="A21" s="179" t="s">
        <v>55</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0.76</v>
      </c>
      <c r="D21" s="179">
        <f>IF(ISNUMBER(VALUE(SUBSTITUTE(実質収支比率等に係る経年分析!H$49,"▲","-"))),ROUND(VALUE(SUBSTITUTE(実質収支比率等に係る経年分析!H$49,"▲","-")),2),NA())</f>
        <v>-1.87</v>
      </c>
      <c r="E21" s="179">
        <f>IF(ISNUMBER(VALUE(SUBSTITUTE(実質収支比率等に係る経年分析!I$49,"▲","-"))),ROUND(VALUE(SUBSTITUTE(実質収支比率等に係る経年分析!I$49,"▲","-")),2),NA())</f>
        <v>-5.75</v>
      </c>
      <c r="F21" s="179">
        <f>IF(ISNUMBER(VALUE(SUBSTITUTE(実質収支比率等に係る経年分析!J$49,"▲","-"))),ROUND(VALUE(SUBSTITUTE(実質収支比率等に係る経年分析!J$49,"▲","-")),2),NA())</f>
        <v>-0.02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森町後期高齢者医療特別会計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森町介護保険事業特別会計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森町介護サービス事業特別会計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森町国民健康保険特別会計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1.31</v>
      </c>
    </row>
    <row r="34" spans="1:16" x14ac:dyDescent="0.15">
      <c r="A34" s="180" t="str">
        <f>IF(連結実質赤字比率に係る赤字・黒字の構成分析!C$36="",NA(),連結実質赤字比率に係る赤字・黒字の構成分析!C$36)</f>
        <v>森町公共下水道事業会計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v>
      </c>
    </row>
    <row r="35" spans="1:16" x14ac:dyDescent="0.15">
      <c r="A35" s="180" t="str">
        <f>IF(連結実質赤字比率に係る赤字・黒字の構成分析!C$35="",NA(),連結実質赤字比率に係る赤字・黒字の構成分析!C$35)</f>
        <v>森町国民健康保険病院事業会計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4.1500000000000004</v>
      </c>
    </row>
    <row r="36" spans="1:16" x14ac:dyDescent="0.15">
      <c r="A36" s="180" t="str">
        <f>IF(連結実質赤字比率に係る赤字・黒字の構成分析!C$34="",NA(),連結実質赤字比率に係る赤字・黒字の構成分析!C$34)</f>
        <v>森町水道事業会計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4.2300000000000004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1436</v>
      </c>
      <c r="E42" s="181"/>
      <c r="F42" s="181"/>
      <c r="G42" s="181">
        <f>'実質公債費比率（分子）の構造'!L$52</f>
        <v>1408</v>
      </c>
      <c r="H42" s="181"/>
      <c r="I42" s="181"/>
      <c r="J42" s="181">
        <f>'実質公債費比率（分子）の構造'!M$52</f>
        <v>1393</v>
      </c>
      <c r="K42" s="181"/>
      <c r="L42" s="181"/>
      <c r="M42" s="181">
        <f>'実質公債費比率（分子）の構造'!N$52</f>
        <v>1342</v>
      </c>
      <c r="N42" s="181"/>
      <c r="O42" s="181"/>
      <c r="P42" s="181">
        <f>'実質公債費比率（分子）の構造'!O$52</f>
        <v>1258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131</v>
      </c>
      <c r="C44" s="181"/>
      <c r="D44" s="181"/>
      <c r="E44" s="181">
        <f>'実質公債費比率（分子）の構造'!L$50</f>
        <v>126</v>
      </c>
      <c r="F44" s="181"/>
      <c r="G44" s="181"/>
      <c r="H44" s="181">
        <f>'実質公債費比率（分子）の構造'!M$50</f>
        <v>125</v>
      </c>
      <c r="I44" s="181"/>
      <c r="J44" s="181"/>
      <c r="K44" s="181">
        <f>'実質公債費比率（分子）の構造'!N$50</f>
        <v>110</v>
      </c>
      <c r="L44" s="181"/>
      <c r="M44" s="181"/>
      <c r="N44" s="181">
        <f>'実質公債費比率（分子）の構造'!O$50</f>
        <v>114</v>
      </c>
      <c r="O44" s="181"/>
      <c r="P44" s="181"/>
    </row>
    <row r="45" spans="1:16" x14ac:dyDescent="0.15">
      <c r="A45" s="181" t="s">
        <v>65</v>
      </c>
      <c r="B45" s="181">
        <f>'実質公債費比率（分子）の構造'!K$49</f>
        <v>58</v>
      </c>
      <c r="C45" s="181"/>
      <c r="D45" s="181"/>
      <c r="E45" s="181">
        <f>'実質公債費比率（分子）の構造'!L$49</f>
        <v>58</v>
      </c>
      <c r="F45" s="181"/>
      <c r="G45" s="181"/>
      <c r="H45" s="181">
        <f>'実質公債費比率（分子）の構造'!M$49</f>
        <v>59</v>
      </c>
      <c r="I45" s="181"/>
      <c r="J45" s="181"/>
      <c r="K45" s="181">
        <f>'実質公債費比率（分子）の構造'!N$49</f>
        <v>43</v>
      </c>
      <c r="L45" s="181"/>
      <c r="M45" s="181"/>
      <c r="N45" s="181" t="str">
        <f>'実質公債費比率（分子）の構造'!O$49</f>
        <v>-</v>
      </c>
      <c r="O45" s="181"/>
      <c r="P45" s="181"/>
    </row>
    <row r="46" spans="1:16" x14ac:dyDescent="0.15">
      <c r="A46" s="181" t="s">
        <v>66</v>
      </c>
      <c r="B46" s="181">
        <f>'実質公債費比率（分子）の構造'!K$48</f>
        <v>370</v>
      </c>
      <c r="C46" s="181"/>
      <c r="D46" s="181"/>
      <c r="E46" s="181">
        <f>'実質公債費比率（分子）の構造'!L$48</f>
        <v>375</v>
      </c>
      <c r="F46" s="181"/>
      <c r="G46" s="181"/>
      <c r="H46" s="181">
        <f>'実質公債費比率（分子）の構造'!M$48</f>
        <v>310</v>
      </c>
      <c r="I46" s="181"/>
      <c r="J46" s="181"/>
      <c r="K46" s="181">
        <f>'実質公債費比率（分子）の構造'!N$48</f>
        <v>324</v>
      </c>
      <c r="L46" s="181"/>
      <c r="M46" s="181"/>
      <c r="N46" s="181">
        <f>'実質公債費比率（分子）の構造'!O$48</f>
        <v>328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1729</v>
      </c>
      <c r="C49" s="181"/>
      <c r="D49" s="181"/>
      <c r="E49" s="181">
        <f>'実質公債費比率（分子）の構造'!L$45</f>
        <v>1660</v>
      </c>
      <c r="F49" s="181"/>
      <c r="G49" s="181"/>
      <c r="H49" s="181">
        <f>'実質公債費比率（分子）の構造'!M$45</f>
        <v>1630</v>
      </c>
      <c r="I49" s="181"/>
      <c r="J49" s="181"/>
      <c r="K49" s="181">
        <f>'実質公債費比率（分子）の構造'!N$45</f>
        <v>1611</v>
      </c>
      <c r="L49" s="181"/>
      <c r="M49" s="181"/>
      <c r="N49" s="181">
        <f>'実質公債費比率（分子）の構造'!O$45</f>
        <v>1577</v>
      </c>
      <c r="O49" s="181"/>
      <c r="P49" s="181"/>
    </row>
    <row r="50" spans="1:16" x14ac:dyDescent="0.15">
      <c r="A50" s="181" t="s">
        <v>70</v>
      </c>
      <c r="B50" s="181" t="e">
        <f>NA()</f>
        <v>#N/A</v>
      </c>
      <c r="C50" s="181">
        <f>IF(ISNUMBER('実質公債費比率（分子）の構造'!K$53),'実質公債費比率（分子）の構造'!K$53,NA())</f>
        <v>852</v>
      </c>
      <c r="D50" s="181" t="e">
        <f>NA()</f>
        <v>#N/A</v>
      </c>
      <c r="E50" s="181" t="e">
        <f>NA()</f>
        <v>#N/A</v>
      </c>
      <c r="F50" s="181">
        <f>IF(ISNUMBER('実質公債費比率（分子）の構造'!L$53),'実質公債費比率（分子）の構造'!L$53,NA())</f>
        <v>811</v>
      </c>
      <c r="G50" s="181" t="e">
        <f>NA()</f>
        <v>#N/A</v>
      </c>
      <c r="H50" s="181" t="e">
        <f>NA()</f>
        <v>#N/A</v>
      </c>
      <c r="I50" s="181">
        <f>IF(ISNUMBER('実質公債費比率（分子）の構造'!M$53),'実質公債費比率（分子）の構造'!M$53,NA())</f>
        <v>731</v>
      </c>
      <c r="J50" s="181" t="e">
        <f>NA()</f>
        <v>#N/A</v>
      </c>
      <c r="K50" s="181" t="e">
        <f>NA()</f>
        <v>#N/A</v>
      </c>
      <c r="L50" s="181">
        <f>IF(ISNUMBER('実質公債費比率（分子）の構造'!N$53),'実質公債費比率（分子）の構造'!N$53,NA())</f>
        <v>746</v>
      </c>
      <c r="M50" s="181" t="e">
        <f>NA()</f>
        <v>#N/A</v>
      </c>
      <c r="N50" s="181" t="e">
        <f>NA()</f>
        <v>#N/A</v>
      </c>
      <c r="O50" s="181">
        <f>IF(ISNUMBER('実質公債費比率（分子）の構造'!O$53),'実質公債費比率（分子）の構造'!O$53,NA())</f>
        <v>761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11177</v>
      </c>
      <c r="E56" s="180"/>
      <c r="F56" s="180"/>
      <c r="G56" s="180">
        <f>'将来負担比率（分子）の構造'!J$52</f>
        <v>10497</v>
      </c>
      <c r="H56" s="180"/>
      <c r="I56" s="180"/>
      <c r="J56" s="180">
        <f>'将来負担比率（分子）の構造'!K$52</f>
        <v>9957</v>
      </c>
      <c r="K56" s="180"/>
      <c r="L56" s="180"/>
      <c r="M56" s="180">
        <f>'将来負担比率（分子）の構造'!L$52</f>
        <v>9892</v>
      </c>
      <c r="N56" s="180"/>
      <c r="O56" s="180"/>
      <c r="P56" s="180">
        <f>'将来負担比率（分子）の構造'!M$52</f>
        <v>9340</v>
      </c>
    </row>
    <row r="57" spans="1:16" x14ac:dyDescent="0.15">
      <c r="A57" s="180" t="s">
        <v>41</v>
      </c>
      <c r="B57" s="180"/>
      <c r="C57" s="180"/>
      <c r="D57" s="180">
        <f>'将来負担比率（分子）の構造'!I$51</f>
        <v>903</v>
      </c>
      <c r="E57" s="180"/>
      <c r="F57" s="180"/>
      <c r="G57" s="180">
        <f>'将来負担比率（分子）の構造'!J$51</f>
        <v>828</v>
      </c>
      <c r="H57" s="180"/>
      <c r="I57" s="180"/>
      <c r="J57" s="180">
        <f>'将来負担比率（分子）の構造'!K$51</f>
        <v>734</v>
      </c>
      <c r="K57" s="180"/>
      <c r="L57" s="180"/>
      <c r="M57" s="180">
        <f>'将来負担比率（分子）の構造'!L$51</f>
        <v>634</v>
      </c>
      <c r="N57" s="180"/>
      <c r="O57" s="180"/>
      <c r="P57" s="180">
        <f>'将来負担比率（分子）の構造'!M$51</f>
        <v>521</v>
      </c>
    </row>
    <row r="58" spans="1:16" x14ac:dyDescent="0.15">
      <c r="A58" s="180" t="s">
        <v>40</v>
      </c>
      <c r="B58" s="180"/>
      <c r="C58" s="180"/>
      <c r="D58" s="180">
        <f>'将来負担比率（分子）の構造'!I$50</f>
        <v>2244</v>
      </c>
      <c r="E58" s="180"/>
      <c r="F58" s="180"/>
      <c r="G58" s="180">
        <f>'将来負担比率（分子）の構造'!J$50</f>
        <v>2354</v>
      </c>
      <c r="H58" s="180"/>
      <c r="I58" s="180"/>
      <c r="J58" s="180">
        <f>'将来負担比率（分子）の構造'!K$50</f>
        <v>2430</v>
      </c>
      <c r="K58" s="180"/>
      <c r="L58" s="180"/>
      <c r="M58" s="180">
        <f>'将来負担比率（分子）の構造'!L$50</f>
        <v>2511</v>
      </c>
      <c r="N58" s="180"/>
      <c r="O58" s="180"/>
      <c r="P58" s="180">
        <f>'将来負担比率（分子）の構造'!M$50</f>
        <v>3205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2228</v>
      </c>
      <c r="C62" s="180"/>
      <c r="D62" s="180"/>
      <c r="E62" s="180">
        <f>'将来負担比率（分子）の構造'!J$45</f>
        <v>2001</v>
      </c>
      <c r="F62" s="180"/>
      <c r="G62" s="180"/>
      <c r="H62" s="180">
        <f>'将来負担比率（分子）の構造'!K$45</f>
        <v>2002</v>
      </c>
      <c r="I62" s="180"/>
      <c r="J62" s="180"/>
      <c r="K62" s="180">
        <f>'将来負担比率（分子）の構造'!L$45</f>
        <v>1891</v>
      </c>
      <c r="L62" s="180"/>
      <c r="M62" s="180"/>
      <c r="N62" s="180">
        <f>'将来負担比率（分子）の構造'!M$45</f>
        <v>1735</v>
      </c>
      <c r="O62" s="180"/>
      <c r="P62" s="180"/>
    </row>
    <row r="63" spans="1:16" x14ac:dyDescent="0.15">
      <c r="A63" s="180" t="s">
        <v>33</v>
      </c>
      <c r="B63" s="180">
        <f>'将来負担比率（分子）の構造'!I$44</f>
        <v>158</v>
      </c>
      <c r="C63" s="180"/>
      <c r="D63" s="180"/>
      <c r="E63" s="180">
        <f>'将来負担比率（分子）の構造'!J$44</f>
        <v>101</v>
      </c>
      <c r="F63" s="180"/>
      <c r="G63" s="180"/>
      <c r="H63" s="180">
        <f>'将来負担比率（分子）の構造'!K$44</f>
        <v>42</v>
      </c>
      <c r="I63" s="180"/>
      <c r="J63" s="180"/>
      <c r="K63" s="180" t="str">
        <f>'将来負担比率（分子）の構造'!L$44</f>
        <v>-</v>
      </c>
      <c r="L63" s="180"/>
      <c r="M63" s="180"/>
      <c r="N63" s="180">
        <f>'将来負担比率（分子）の構造'!M$44</f>
        <v>25</v>
      </c>
      <c r="O63" s="180"/>
      <c r="P63" s="180"/>
    </row>
    <row r="64" spans="1:16" x14ac:dyDescent="0.15">
      <c r="A64" s="180" t="s">
        <v>32</v>
      </c>
      <c r="B64" s="180">
        <f>'将来負担比率（分子）の構造'!I$43</f>
        <v>4300</v>
      </c>
      <c r="C64" s="180"/>
      <c r="D64" s="180"/>
      <c r="E64" s="180">
        <f>'将来負担比率（分子）の構造'!J$43</f>
        <v>4055</v>
      </c>
      <c r="F64" s="180"/>
      <c r="G64" s="180"/>
      <c r="H64" s="180">
        <f>'将来負担比率（分子）の構造'!K$43</f>
        <v>3612</v>
      </c>
      <c r="I64" s="180"/>
      <c r="J64" s="180"/>
      <c r="K64" s="180">
        <f>'将来負担比率（分子）の構造'!L$43</f>
        <v>3190</v>
      </c>
      <c r="L64" s="180"/>
      <c r="M64" s="180"/>
      <c r="N64" s="180">
        <f>'将来負担比率（分子）の構造'!M$43</f>
        <v>2860</v>
      </c>
      <c r="O64" s="180"/>
      <c r="P64" s="180"/>
    </row>
    <row r="65" spans="1:16" x14ac:dyDescent="0.15">
      <c r="A65" s="180" t="s">
        <v>31</v>
      </c>
      <c r="B65" s="180">
        <f>'将来負担比率（分子）の構造'!I$42</f>
        <v>815</v>
      </c>
      <c r="C65" s="180"/>
      <c r="D65" s="180"/>
      <c r="E65" s="180">
        <f>'将来負担比率（分子）の構造'!J$42</f>
        <v>669</v>
      </c>
      <c r="F65" s="180"/>
      <c r="G65" s="180"/>
      <c r="H65" s="180">
        <f>'将来負担比率（分子）の構造'!K$42</f>
        <v>520</v>
      </c>
      <c r="I65" s="180"/>
      <c r="J65" s="180"/>
      <c r="K65" s="180">
        <f>'将来負担比率（分子）の構造'!L$42</f>
        <v>665</v>
      </c>
      <c r="L65" s="180"/>
      <c r="M65" s="180"/>
      <c r="N65" s="180">
        <f>'将来負担比率（分子）の構造'!M$42</f>
        <v>511</v>
      </c>
      <c r="O65" s="180"/>
      <c r="P65" s="180"/>
    </row>
    <row r="66" spans="1:16" x14ac:dyDescent="0.15">
      <c r="A66" s="180" t="s">
        <v>30</v>
      </c>
      <c r="B66" s="180">
        <f>'将来負担比率（分子）の構造'!I$41</f>
        <v>12960</v>
      </c>
      <c r="C66" s="180"/>
      <c r="D66" s="180"/>
      <c r="E66" s="180">
        <f>'将来負担比率（分子）の構造'!J$41</f>
        <v>11945</v>
      </c>
      <c r="F66" s="180"/>
      <c r="G66" s="180"/>
      <c r="H66" s="180">
        <f>'将来負担比率（分子）の構造'!K$41</f>
        <v>11212</v>
      </c>
      <c r="I66" s="180"/>
      <c r="J66" s="180"/>
      <c r="K66" s="180">
        <f>'将来負担比率（分子）の構造'!L$41</f>
        <v>11144</v>
      </c>
      <c r="L66" s="180"/>
      <c r="M66" s="180"/>
      <c r="N66" s="180">
        <f>'将来負担比率（分子）の構造'!M$41</f>
        <v>10256</v>
      </c>
      <c r="O66" s="180"/>
      <c r="P66" s="180"/>
    </row>
    <row r="67" spans="1:16" x14ac:dyDescent="0.15">
      <c r="A67" s="180" t="s">
        <v>74</v>
      </c>
      <c r="B67" s="180" t="e">
        <f>NA()</f>
        <v>#N/A</v>
      </c>
      <c r="C67" s="180">
        <f>IF(ISNUMBER('将来負担比率（分子）の構造'!I$53), IF('将来負担比率（分子）の構造'!I$53 &lt; 0, 0, '将来負担比率（分子）の構造'!I$53), NA())</f>
        <v>6137</v>
      </c>
      <c r="D67" s="180" t="e">
        <f>NA()</f>
        <v>#N/A</v>
      </c>
      <c r="E67" s="180" t="e">
        <f>NA()</f>
        <v>#N/A</v>
      </c>
      <c r="F67" s="180">
        <f>IF(ISNUMBER('将来負担比率（分子）の構造'!J$53), IF('将来負担比率（分子）の構造'!J$53 &lt; 0, 0, '将来負担比率（分子）の構造'!J$53), NA())</f>
        <v>5091</v>
      </c>
      <c r="G67" s="180" t="e">
        <f>NA()</f>
        <v>#N/A</v>
      </c>
      <c r="H67" s="180" t="e">
        <f>NA()</f>
        <v>#N/A</v>
      </c>
      <c r="I67" s="180">
        <f>IF(ISNUMBER('将来負担比率（分子）の構造'!K$53), IF('将来負担比率（分子）の構造'!K$53 &lt; 0, 0, '将来負担比率（分子）の構造'!K$53), NA())</f>
        <v>4267</v>
      </c>
      <c r="J67" s="180" t="e">
        <f>NA()</f>
        <v>#N/A</v>
      </c>
      <c r="K67" s="180" t="e">
        <f>NA()</f>
        <v>#N/A</v>
      </c>
      <c r="L67" s="180">
        <f>IF(ISNUMBER('将来負担比率（分子）の構造'!L$53), IF('将来負担比率（分子）の構造'!L$53 &lt; 0, 0, '将来負担比率（分子）の構造'!L$53), NA())</f>
        <v>3851</v>
      </c>
      <c r="M67" s="180" t="e">
        <f>NA()</f>
        <v>#N/A</v>
      </c>
      <c r="N67" s="180" t="e">
        <f>NA()</f>
        <v>#N/A</v>
      </c>
      <c r="O67" s="180">
        <f>IF(ISNUMBER('将来負担比率（分子）の構造'!M$53), IF('将来負担比率（分子）の構造'!M$53 &lt; 0, 0, '将来負担比率（分子）の構造'!M$53), NA())</f>
        <v>2321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1857</v>
      </c>
      <c r="C72" s="184">
        <f>基金残高に係る経年分析!G55</f>
        <v>1478</v>
      </c>
      <c r="D72" s="184">
        <f>基金残高に係る経年分析!H55</f>
        <v>1479</v>
      </c>
    </row>
    <row r="73" spans="1:16" x14ac:dyDescent="0.15">
      <c r="A73" s="183" t="s">
        <v>77</v>
      </c>
      <c r="B73" s="184">
        <f>基金残高に係る経年分析!F56</f>
        <v>1</v>
      </c>
      <c r="C73" s="184">
        <f>基金残高に係る経年分析!G56</f>
        <v>0</v>
      </c>
      <c r="D73" s="184">
        <f>基金残高に係る経年分析!H56</f>
        <v>0</v>
      </c>
    </row>
    <row r="74" spans="1:16" x14ac:dyDescent="0.15">
      <c r="A74" s="183" t="s">
        <v>78</v>
      </c>
      <c r="B74" s="184">
        <f>基金残高に係る経年分析!F57</f>
        <v>1076</v>
      </c>
      <c r="C74" s="184">
        <f>基金残高に係る経年分析!G57</f>
        <v>1447</v>
      </c>
      <c r="D74" s="184">
        <f>基金残高に係る経年分析!H57</f>
        <v>2030</v>
      </c>
    </row>
  </sheetData>
  <sheetProtection algorithmName="SHA-512" hashValue="Y22VAT4Kqx02BbnzH1Rcur5CaE3Ti/hZ0ojuBWknOs4Ufr98fOUl8cPFSZFGqt75fMAjuwXMDx5A0JfTfd7xzg==" saltValue="8keFfL5lcImggjxQzIr2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2020-03-03T23:30:39Z</cp:lastPrinted>
  <dcterms:created xsi:type="dcterms:W3CDTF">2020-02-10T01:56:14Z</dcterms:created>
  <dcterms:modified xsi:type="dcterms:W3CDTF">2020-09-14T00:08:33Z</dcterms:modified>
  <cp:category/>
</cp:coreProperties>
</file>