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l02\インターネット側filesv\101総務課\選挙管理委員会\📁各種選挙結果（HP公表用データ）\001 衆議\"/>
    </mc:Choice>
  </mc:AlternateContent>
  <xr:revisionPtr revIDLastSave="0" documentId="13_ncr:1_{FAED7024-56BD-4575-BEBA-982A17F5A84B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小選挙区" sheetId="1" r:id="rId1"/>
    <sheet name="比例代表" sheetId="2" r:id="rId2"/>
  </sheets>
  <definedNames>
    <definedName name="_xlnm.Print_Area" localSheetId="0">小選挙区!$B$1:$F$34</definedName>
    <definedName name="_xlnm.Print_Area" localSheetId="1">比例代表!$B$1:$F$35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E33" i="2"/>
  <c r="D33" i="2"/>
  <c r="F32" i="2"/>
  <c r="E31" i="2"/>
  <c r="D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33" i="2" l="1"/>
  <c r="E34" i="2"/>
  <c r="F31" i="2"/>
  <c r="D34" i="2"/>
  <c r="E33" i="1"/>
  <c r="D33" i="1"/>
  <c r="F3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6" i="1"/>
  <c r="E31" i="1"/>
  <c r="D31" i="1"/>
  <c r="F33" i="1" l="1"/>
  <c r="D34" i="1"/>
  <c r="F34" i="2"/>
  <c r="E34" i="1"/>
  <c r="F31" i="1"/>
  <c r="F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石岡 丈宜</author>
  </authors>
  <commentList>
    <comment ref="B2" authorId="0" shapeId="0" xr:uid="{E434CD32-5F39-4F6D-8A3F-8B264F04A600}">
      <text>
        <r>
          <rPr>
            <b/>
            <sz val="9"/>
            <color indexed="81"/>
            <rFont val="MS P ゴシック"/>
            <family val="3"/>
            <charset val="128"/>
          </rPr>
          <t>執行日を入力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石岡 丈宜</author>
  </authors>
  <commentList>
    <comment ref="B2" authorId="0" shapeId="0" xr:uid="{B90A9F9F-11A5-4011-89BF-9285D34C8D59}">
      <text>
        <r>
          <rPr>
            <b/>
            <sz val="9"/>
            <color indexed="81"/>
            <rFont val="MS P ゴシック"/>
            <family val="3"/>
            <charset val="128"/>
          </rPr>
          <t>執行日を入力</t>
        </r>
      </text>
    </comment>
  </commentList>
</comments>
</file>

<file path=xl/sharedStrings.xml><?xml version="1.0" encoding="utf-8"?>
<sst xmlns="http://schemas.openxmlformats.org/spreadsheetml/2006/main" count="71" uniqueCount="37">
  <si>
    <t>投票区</t>
    <rPh sb="0" eb="3">
      <t>トウヒョウク</t>
    </rPh>
    <phoneticPr fontId="2"/>
  </si>
  <si>
    <t>投票所</t>
    <rPh sb="0" eb="3">
      <t>トウヒョウジョ</t>
    </rPh>
    <phoneticPr fontId="2"/>
  </si>
  <si>
    <t>有権者数</t>
    <rPh sb="0" eb="3">
      <t>ユウケンシャ</t>
    </rPh>
    <rPh sb="3" eb="4">
      <t>スウ</t>
    </rPh>
    <phoneticPr fontId="2"/>
  </si>
  <si>
    <t>投票者数</t>
    <rPh sb="0" eb="4">
      <t>トウヒョウシャスウ</t>
    </rPh>
    <phoneticPr fontId="2"/>
  </si>
  <si>
    <t>投票率</t>
    <rPh sb="0" eb="2">
      <t>トウヒョウ</t>
    </rPh>
    <rPh sb="2" eb="3">
      <t>リツ</t>
    </rPh>
    <phoneticPr fontId="2"/>
  </si>
  <si>
    <t>森町福祉センター</t>
    <rPh sb="0" eb="2">
      <t>モリマチ</t>
    </rPh>
    <rPh sb="2" eb="4">
      <t>フクシ</t>
    </rPh>
    <phoneticPr fontId="2"/>
  </si>
  <si>
    <t>駒ヶ岳特別母と子の家</t>
    <rPh sb="0" eb="3">
      <t>コマガタケ</t>
    </rPh>
    <rPh sb="3" eb="5">
      <t>トクベツ</t>
    </rPh>
    <rPh sb="5" eb="6">
      <t>ハハ</t>
    </rPh>
    <rPh sb="7" eb="8">
      <t>コ</t>
    </rPh>
    <rPh sb="9" eb="10">
      <t>イエ</t>
    </rPh>
    <phoneticPr fontId="2"/>
  </si>
  <si>
    <t>尾白内生活館</t>
    <rPh sb="0" eb="3">
      <t>オシロナイ</t>
    </rPh>
    <rPh sb="3" eb="5">
      <t>セイカツ</t>
    </rPh>
    <rPh sb="5" eb="6">
      <t>カン</t>
    </rPh>
    <phoneticPr fontId="2"/>
  </si>
  <si>
    <t>森町漁村センター</t>
    <rPh sb="0" eb="2">
      <t>モリマチ</t>
    </rPh>
    <rPh sb="2" eb="4">
      <t>ギョソン</t>
    </rPh>
    <phoneticPr fontId="2"/>
  </si>
  <si>
    <t>新川老人いこいの家</t>
    <rPh sb="0" eb="2">
      <t>シンカワ</t>
    </rPh>
    <rPh sb="2" eb="4">
      <t>ロウジン</t>
    </rPh>
    <rPh sb="8" eb="9">
      <t>イエ</t>
    </rPh>
    <phoneticPr fontId="2"/>
  </si>
  <si>
    <t>常盤福祉会館</t>
    <rPh sb="0" eb="2">
      <t>トキワ</t>
    </rPh>
    <rPh sb="2" eb="6">
      <t>フクシカイカン</t>
    </rPh>
    <phoneticPr fontId="2"/>
  </si>
  <si>
    <t>森川・姫川生活改善センター</t>
    <rPh sb="0" eb="2">
      <t>モリカワ</t>
    </rPh>
    <rPh sb="3" eb="5">
      <t>ヒメカワ</t>
    </rPh>
    <rPh sb="5" eb="7">
      <t>セイカツ</t>
    </rPh>
    <rPh sb="7" eb="9">
      <t>カイゼン</t>
    </rPh>
    <phoneticPr fontId="2"/>
  </si>
  <si>
    <t>姫川福祉会館</t>
    <rPh sb="0" eb="2">
      <t>ヒメカワ</t>
    </rPh>
    <rPh sb="2" eb="6">
      <t>フクシカイカン</t>
    </rPh>
    <phoneticPr fontId="2"/>
  </si>
  <si>
    <t>森町農業集落センター</t>
    <rPh sb="0" eb="2">
      <t>モリマチ</t>
    </rPh>
    <rPh sb="2" eb="4">
      <t>ノウギョウ</t>
    </rPh>
    <rPh sb="4" eb="6">
      <t>シュウラク</t>
    </rPh>
    <phoneticPr fontId="2"/>
  </si>
  <si>
    <t>上台地区活性化支援センター</t>
    <rPh sb="0" eb="4">
      <t>ウワダイチク</t>
    </rPh>
    <rPh sb="4" eb="7">
      <t>カッセイカ</t>
    </rPh>
    <rPh sb="7" eb="9">
      <t>シエン</t>
    </rPh>
    <phoneticPr fontId="2"/>
  </si>
  <si>
    <t>鳥崎生活改善センター</t>
    <rPh sb="0" eb="2">
      <t>トリザキ</t>
    </rPh>
    <rPh sb="2" eb="6">
      <t>セイカツカイゼン</t>
    </rPh>
    <phoneticPr fontId="2"/>
  </si>
  <si>
    <t>鷲ノ木生活館</t>
    <rPh sb="0" eb="1">
      <t>ワシ</t>
    </rPh>
    <rPh sb="2" eb="3">
      <t>キ</t>
    </rPh>
    <rPh sb="3" eb="6">
      <t>セイカツカン</t>
    </rPh>
    <phoneticPr fontId="2"/>
  </si>
  <si>
    <t>石谷消防会館</t>
    <rPh sb="0" eb="2">
      <t>イシヤ</t>
    </rPh>
    <rPh sb="2" eb="6">
      <t>ショウボウカイカン</t>
    </rPh>
    <phoneticPr fontId="2"/>
  </si>
  <si>
    <t>石倉生活館</t>
    <rPh sb="0" eb="2">
      <t>イシクラ</t>
    </rPh>
    <rPh sb="2" eb="5">
      <t>セイカツカン</t>
    </rPh>
    <phoneticPr fontId="2"/>
  </si>
  <si>
    <t>石倉西部福祉館</t>
    <rPh sb="0" eb="2">
      <t>イシクラ</t>
    </rPh>
    <rPh sb="2" eb="4">
      <t>セイブ</t>
    </rPh>
    <rPh sb="4" eb="7">
      <t>フクシカン</t>
    </rPh>
    <phoneticPr fontId="2"/>
  </si>
  <si>
    <t>濁川活性化センター</t>
    <rPh sb="0" eb="2">
      <t>ニゴリカワ</t>
    </rPh>
    <rPh sb="2" eb="5">
      <t>カッセイカ</t>
    </rPh>
    <phoneticPr fontId="2"/>
  </si>
  <si>
    <t>掛澗生活館</t>
    <rPh sb="0" eb="2">
      <t>カカリマ</t>
    </rPh>
    <rPh sb="2" eb="5">
      <t>セイカツカン</t>
    </rPh>
    <phoneticPr fontId="2"/>
  </si>
  <si>
    <t>砂原婦人会館</t>
    <rPh sb="0" eb="2">
      <t>サワラ</t>
    </rPh>
    <rPh sb="2" eb="4">
      <t>フジン</t>
    </rPh>
    <rPh sb="4" eb="6">
      <t>カイカン</t>
    </rPh>
    <phoneticPr fontId="2"/>
  </si>
  <si>
    <t>さわやかセンター・砂原</t>
    <rPh sb="9" eb="11">
      <t>サワラ</t>
    </rPh>
    <phoneticPr fontId="2"/>
  </si>
  <si>
    <t>つど～る・プラザ・さわら</t>
    <phoneticPr fontId="2"/>
  </si>
  <si>
    <t>砂原特別母と子の家</t>
    <rPh sb="0" eb="2">
      <t>サワラ</t>
    </rPh>
    <rPh sb="2" eb="4">
      <t>トクベツ</t>
    </rPh>
    <rPh sb="4" eb="5">
      <t>ハハ</t>
    </rPh>
    <rPh sb="6" eb="7">
      <t>コ</t>
    </rPh>
    <rPh sb="8" eb="9">
      <t>イエ</t>
    </rPh>
    <phoneticPr fontId="2"/>
  </si>
  <si>
    <t>森町郷土館</t>
    <rPh sb="0" eb="2">
      <t>モリマチ</t>
    </rPh>
    <rPh sb="2" eb="4">
      <t>キョウド</t>
    </rPh>
    <rPh sb="4" eb="5">
      <t>カン</t>
    </rPh>
    <phoneticPr fontId="2"/>
  </si>
  <si>
    <t>彦澗集落センター</t>
    <rPh sb="0" eb="1">
      <t>ヒコ</t>
    </rPh>
    <rPh sb="1" eb="2">
      <t>カン</t>
    </rPh>
    <rPh sb="2" eb="4">
      <t>シュウラク</t>
    </rPh>
    <phoneticPr fontId="2"/>
  </si>
  <si>
    <t>沼尻コミュニティセンター</t>
    <rPh sb="0" eb="2">
      <t>ヌマジリ</t>
    </rPh>
    <phoneticPr fontId="2"/>
  </si>
  <si>
    <t>赤井川生活館</t>
    <rPh sb="0" eb="6">
      <t>アカイガワセイカツカン</t>
    </rPh>
    <phoneticPr fontId="2"/>
  </si>
  <si>
    <t>国内計</t>
    <rPh sb="0" eb="3">
      <t>コクナイケイ</t>
    </rPh>
    <phoneticPr fontId="2"/>
  </si>
  <si>
    <t>在外計</t>
    <rPh sb="0" eb="2">
      <t>ザイガイ</t>
    </rPh>
    <rPh sb="2" eb="3">
      <t>ケイ</t>
    </rPh>
    <phoneticPr fontId="2"/>
  </si>
  <si>
    <t>在外</t>
    <rPh sb="0" eb="1">
      <t>ザイ</t>
    </rPh>
    <rPh sb="1" eb="2">
      <t>ホカ</t>
    </rPh>
    <phoneticPr fontId="2"/>
  </si>
  <si>
    <t>総計（国内＋在外）</t>
    <rPh sb="0" eb="1">
      <t>ソウ</t>
    </rPh>
    <rPh sb="1" eb="2">
      <t>ケイ</t>
    </rPh>
    <rPh sb="3" eb="5">
      <t>コクナイ</t>
    </rPh>
    <rPh sb="6" eb="8">
      <t>ザイガイ</t>
    </rPh>
    <phoneticPr fontId="2"/>
  </si>
  <si>
    <t>衆議院小選挙区選出議員選挙 投票結果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rPh sb="14" eb="18">
      <t>トウヒョウケッカ</t>
    </rPh>
    <phoneticPr fontId="2"/>
  </si>
  <si>
    <t>衆議院比例代表選出議員選挙　投票結果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8">
      <t>トウヒョウケッカ</t>
    </rPh>
    <phoneticPr fontId="2"/>
  </si>
  <si>
    <t>令和８年２月８日執行</t>
    <rPh sb="0" eb="2">
      <t>レイワ</t>
    </rPh>
    <rPh sb="3" eb="4">
      <t>ネン</t>
    </rPh>
    <rPh sb="5" eb="6">
      <t>ガツ</t>
    </rPh>
    <rPh sb="7" eb="10">
      <t>ニチシッコウ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</si>
</sst>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1" xfId="1" applyFont="1" applyBorder="1" applyAlignment="1">
      <alignment horizontal="right" vertical="center" indent="1"/>
    </xf>
    <xf numFmtId="10" fontId="5" fillId="0" borderId="1" xfId="0" applyNumberFormat="1" applyFont="1" applyBorder="1" applyAlignment="1">
      <alignment horizontal="right" vertical="center" indent="1"/>
    </xf>
    <xf numFmtId="38" fontId="5" fillId="3" borderId="1" xfId="1" applyFont="1" applyFill="1" applyBorder="1" applyAlignment="1">
      <alignment horizontal="right" vertical="center" indent="1"/>
    </xf>
    <xf numFmtId="10" fontId="5" fillId="3" borderId="1" xfId="0" applyNumberFormat="1" applyFont="1" applyFill="1" applyBorder="1" applyAlignment="1">
      <alignment horizontal="right" vertical="center" indent="1"/>
    </xf>
    <xf numFmtId="38" fontId="5" fillId="4" borderId="1" xfId="1" applyFont="1" applyFill="1" applyBorder="1" applyAlignment="1">
      <alignment horizontal="right" vertical="center" indent="1"/>
    </xf>
    <xf numFmtId="10" fontId="5" fillId="4" borderId="1" xfId="0" applyNumberFormat="1" applyFont="1" applyFill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4"/>
  <sheetViews>
    <sheetView tabSelected="1" zoomScale="66" zoomScaleNormal="84" workbookViewId="0">
      <selection activeCell="E31" sqref="E31"/>
    </sheetView>
  </sheetViews>
  <sheetFormatPr defaultRowHeight="13"/>
  <cols>
    <col min="1" max="1" width="8.6640625" style="2"/>
    <col min="2" max="2" width="6.75" style="2" customWidth="1"/>
    <col min="3" max="3" width="32.58203125" style="2" customWidth="1"/>
    <col min="4" max="5" width="11.75" style="2" customWidth="1"/>
    <col min="6" max="6" width="13.08203125" style="2" customWidth="1"/>
    <col min="7" max="16384" width="8.6640625" style="2"/>
  </cols>
  <sheetData>
    <row r="2" spans="2:6" ht="20" customHeight="1">
      <c r="B2" s="12" t="s">
        <v>36</v>
      </c>
      <c r="C2" s="12"/>
      <c r="D2" s="1"/>
    </row>
    <row r="3" spans="2:6" ht="20" customHeight="1">
      <c r="B3" s="1" t="s">
        <v>34</v>
      </c>
      <c r="C3" s="1"/>
      <c r="D3" s="1"/>
    </row>
    <row r="4" spans="2:6" ht="12.5" customHeight="1">
      <c r="B4" s="1"/>
      <c r="C4" s="1"/>
    </row>
    <row r="5" spans="2:6" ht="23" customHeight="1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</row>
    <row r="6" spans="2:6" ht="23" customHeight="1">
      <c r="B6" s="3">
        <v>1</v>
      </c>
      <c r="C6" s="4" t="s">
        <v>5</v>
      </c>
      <c r="D6" s="5">
        <v>674</v>
      </c>
      <c r="E6" s="5">
        <v>450</v>
      </c>
      <c r="F6" s="6">
        <f>E6/D6</f>
        <v>0.66765578635014833</v>
      </c>
    </row>
    <row r="7" spans="2:6" ht="23" customHeight="1">
      <c r="B7" s="3">
        <v>2</v>
      </c>
      <c r="C7" s="4" t="s">
        <v>29</v>
      </c>
      <c r="D7" s="5">
        <v>288</v>
      </c>
      <c r="E7" s="5">
        <v>195</v>
      </c>
      <c r="F7" s="6">
        <f t="shared" ref="F7:F34" si="0">E7/D7</f>
        <v>0.67708333333333337</v>
      </c>
    </row>
    <row r="8" spans="2:6" ht="23" customHeight="1">
      <c r="B8" s="3">
        <v>3</v>
      </c>
      <c r="C8" s="4" t="s">
        <v>6</v>
      </c>
      <c r="D8" s="5">
        <v>377</v>
      </c>
      <c r="E8" s="5">
        <v>230</v>
      </c>
      <c r="F8" s="6">
        <f t="shared" si="0"/>
        <v>0.61007957559681703</v>
      </c>
    </row>
    <row r="9" spans="2:6" ht="23" customHeight="1">
      <c r="B9" s="3">
        <v>4</v>
      </c>
      <c r="C9" s="4" t="s">
        <v>7</v>
      </c>
      <c r="D9" s="5">
        <v>836</v>
      </c>
      <c r="E9" s="5">
        <v>483</v>
      </c>
      <c r="F9" s="6">
        <f t="shared" si="0"/>
        <v>0.57775119617224879</v>
      </c>
    </row>
    <row r="10" spans="2:6" ht="23" customHeight="1">
      <c r="B10" s="3">
        <v>6</v>
      </c>
      <c r="C10" s="4" t="s">
        <v>8</v>
      </c>
      <c r="D10" s="5">
        <v>786</v>
      </c>
      <c r="E10" s="5">
        <v>454</v>
      </c>
      <c r="F10" s="6">
        <f t="shared" si="0"/>
        <v>0.57760814249363868</v>
      </c>
    </row>
    <row r="11" spans="2:6" ht="23" customHeight="1">
      <c r="B11" s="3">
        <v>7</v>
      </c>
      <c r="C11" s="4" t="s">
        <v>9</v>
      </c>
      <c r="D11" s="5">
        <v>344</v>
      </c>
      <c r="E11" s="5">
        <v>220</v>
      </c>
      <c r="F11" s="6">
        <f t="shared" si="0"/>
        <v>0.63953488372093026</v>
      </c>
    </row>
    <row r="12" spans="2:6" ht="23" customHeight="1">
      <c r="B12" s="3">
        <v>8</v>
      </c>
      <c r="C12" s="4" t="s">
        <v>10</v>
      </c>
      <c r="D12" s="5">
        <v>871</v>
      </c>
      <c r="E12" s="5">
        <v>512</v>
      </c>
      <c r="F12" s="6">
        <f t="shared" si="0"/>
        <v>0.58783008036739381</v>
      </c>
    </row>
    <row r="13" spans="2:6" ht="23" customHeight="1">
      <c r="B13" s="3">
        <v>9</v>
      </c>
      <c r="C13" s="4" t="s">
        <v>11</v>
      </c>
      <c r="D13" s="5">
        <v>1645</v>
      </c>
      <c r="E13" s="5">
        <v>1098</v>
      </c>
      <c r="F13" s="6">
        <f t="shared" si="0"/>
        <v>0.66747720364741636</v>
      </c>
    </row>
    <row r="14" spans="2:6" ht="23" customHeight="1">
      <c r="B14" s="3">
        <v>10</v>
      </c>
      <c r="C14" s="4" t="s">
        <v>12</v>
      </c>
      <c r="D14" s="5">
        <v>90</v>
      </c>
      <c r="E14" s="5">
        <v>71</v>
      </c>
      <c r="F14" s="6">
        <f t="shared" si="0"/>
        <v>0.78888888888888886</v>
      </c>
    </row>
    <row r="15" spans="2:6" ht="23" customHeight="1">
      <c r="B15" s="3">
        <v>11</v>
      </c>
      <c r="C15" s="4" t="s">
        <v>13</v>
      </c>
      <c r="D15" s="5">
        <v>80</v>
      </c>
      <c r="E15" s="5">
        <v>57</v>
      </c>
      <c r="F15" s="6">
        <f t="shared" si="0"/>
        <v>0.71250000000000002</v>
      </c>
    </row>
    <row r="16" spans="2:6" ht="23" customHeight="1">
      <c r="B16" s="3">
        <v>12</v>
      </c>
      <c r="C16" s="4" t="s">
        <v>14</v>
      </c>
      <c r="D16" s="5">
        <v>1147</v>
      </c>
      <c r="E16" s="5">
        <v>697</v>
      </c>
      <c r="F16" s="6">
        <f t="shared" si="0"/>
        <v>0.60767218831734959</v>
      </c>
    </row>
    <row r="17" spans="2:6" ht="23" customHeight="1">
      <c r="B17" s="3">
        <v>13</v>
      </c>
      <c r="C17" s="4" t="s">
        <v>15</v>
      </c>
      <c r="D17" s="5">
        <v>887</v>
      </c>
      <c r="E17" s="5">
        <v>558</v>
      </c>
      <c r="F17" s="6">
        <f t="shared" si="0"/>
        <v>0.62908680947012396</v>
      </c>
    </row>
    <row r="18" spans="2:6" ht="23" customHeight="1">
      <c r="B18" s="3">
        <v>14</v>
      </c>
      <c r="C18" s="4" t="s">
        <v>16</v>
      </c>
      <c r="D18" s="5">
        <v>317</v>
      </c>
      <c r="E18" s="5">
        <v>189</v>
      </c>
      <c r="F18" s="6">
        <f t="shared" si="0"/>
        <v>0.59621451104100942</v>
      </c>
    </row>
    <row r="19" spans="2:6" ht="23" customHeight="1">
      <c r="B19" s="3">
        <v>15</v>
      </c>
      <c r="C19" s="4" t="s">
        <v>17</v>
      </c>
      <c r="D19" s="5">
        <v>88</v>
      </c>
      <c r="E19" s="5">
        <v>48</v>
      </c>
      <c r="F19" s="6">
        <f t="shared" si="0"/>
        <v>0.54545454545454541</v>
      </c>
    </row>
    <row r="20" spans="2:6" ht="23" customHeight="1">
      <c r="B20" s="3">
        <v>16</v>
      </c>
      <c r="C20" s="4" t="s">
        <v>18</v>
      </c>
      <c r="D20" s="5">
        <v>101</v>
      </c>
      <c r="E20" s="5">
        <v>49</v>
      </c>
      <c r="F20" s="6">
        <f t="shared" si="0"/>
        <v>0.48514851485148514</v>
      </c>
    </row>
    <row r="21" spans="2:6" ht="23" customHeight="1">
      <c r="B21" s="3">
        <v>17</v>
      </c>
      <c r="C21" s="4" t="s">
        <v>19</v>
      </c>
      <c r="D21" s="5">
        <v>64</v>
      </c>
      <c r="E21" s="5">
        <v>41</v>
      </c>
      <c r="F21" s="6">
        <f t="shared" si="0"/>
        <v>0.640625</v>
      </c>
    </row>
    <row r="22" spans="2:6" ht="23" customHeight="1">
      <c r="B22" s="3">
        <v>18</v>
      </c>
      <c r="C22" s="4" t="s">
        <v>20</v>
      </c>
      <c r="D22" s="5">
        <v>185</v>
      </c>
      <c r="E22" s="5">
        <v>131</v>
      </c>
      <c r="F22" s="6">
        <f t="shared" si="0"/>
        <v>0.70810810810810809</v>
      </c>
    </row>
    <row r="23" spans="2:6" ht="23" customHeight="1">
      <c r="B23" s="3">
        <v>20</v>
      </c>
      <c r="C23" s="4" t="s">
        <v>21</v>
      </c>
      <c r="D23" s="5">
        <v>193</v>
      </c>
      <c r="E23" s="5">
        <v>114</v>
      </c>
      <c r="F23" s="6">
        <f t="shared" si="0"/>
        <v>0.59067357512953367</v>
      </c>
    </row>
    <row r="24" spans="2:6" ht="23" customHeight="1">
      <c r="B24" s="3">
        <v>21</v>
      </c>
      <c r="C24" s="4" t="s">
        <v>22</v>
      </c>
      <c r="D24" s="5">
        <v>143</v>
      </c>
      <c r="E24" s="5">
        <v>90</v>
      </c>
      <c r="F24" s="6">
        <f t="shared" si="0"/>
        <v>0.62937062937062938</v>
      </c>
    </row>
    <row r="25" spans="2:6" ht="23" customHeight="1">
      <c r="B25" s="3">
        <v>22</v>
      </c>
      <c r="C25" s="4" t="s">
        <v>23</v>
      </c>
      <c r="D25" s="5">
        <v>542</v>
      </c>
      <c r="E25" s="5">
        <v>362</v>
      </c>
      <c r="F25" s="6">
        <f t="shared" si="0"/>
        <v>0.66789667896678961</v>
      </c>
    </row>
    <row r="26" spans="2:6" ht="23" customHeight="1">
      <c r="B26" s="3">
        <v>23</v>
      </c>
      <c r="C26" s="4" t="s">
        <v>24</v>
      </c>
      <c r="D26" s="5">
        <v>675</v>
      </c>
      <c r="E26" s="5">
        <v>397</v>
      </c>
      <c r="F26" s="6">
        <f t="shared" si="0"/>
        <v>0.5881481481481482</v>
      </c>
    </row>
    <row r="27" spans="2:6" ht="23" customHeight="1">
      <c r="B27" s="3">
        <v>24</v>
      </c>
      <c r="C27" s="4" t="s">
        <v>25</v>
      </c>
      <c r="D27" s="5">
        <v>214</v>
      </c>
      <c r="E27" s="5">
        <v>144</v>
      </c>
      <c r="F27" s="6">
        <f t="shared" si="0"/>
        <v>0.67289719626168221</v>
      </c>
    </row>
    <row r="28" spans="2:6" ht="23" customHeight="1">
      <c r="B28" s="3">
        <v>25</v>
      </c>
      <c r="C28" s="4" t="s">
        <v>26</v>
      </c>
      <c r="D28" s="5">
        <v>231</v>
      </c>
      <c r="E28" s="5">
        <v>131</v>
      </c>
      <c r="F28" s="6">
        <f t="shared" si="0"/>
        <v>0.5670995670995671</v>
      </c>
    </row>
    <row r="29" spans="2:6" ht="23" customHeight="1">
      <c r="B29" s="3">
        <v>26</v>
      </c>
      <c r="C29" s="4" t="s">
        <v>27</v>
      </c>
      <c r="D29" s="5">
        <v>491</v>
      </c>
      <c r="E29" s="5">
        <v>310</v>
      </c>
      <c r="F29" s="6">
        <f t="shared" si="0"/>
        <v>0.6313645621181263</v>
      </c>
    </row>
    <row r="30" spans="2:6" ht="23" customHeight="1">
      <c r="B30" s="3">
        <v>27</v>
      </c>
      <c r="C30" s="4" t="s">
        <v>28</v>
      </c>
      <c r="D30" s="5">
        <v>129</v>
      </c>
      <c r="E30" s="5">
        <v>94</v>
      </c>
      <c r="F30" s="6">
        <f t="shared" si="0"/>
        <v>0.72868217054263562</v>
      </c>
    </row>
    <row r="31" spans="2:6" ht="23" customHeight="1">
      <c r="B31" s="13" t="s">
        <v>30</v>
      </c>
      <c r="C31" s="14"/>
      <c r="D31" s="9">
        <f>SUM(D6:D30)</f>
        <v>11398</v>
      </c>
      <c r="E31" s="9">
        <f>SUM(E6:E30)</f>
        <v>7125</v>
      </c>
      <c r="F31" s="10">
        <f t="shared" si="0"/>
        <v>0.62510966836287063</v>
      </c>
    </row>
    <row r="32" spans="2:6" ht="23" customHeight="1">
      <c r="B32" s="17" t="s">
        <v>32</v>
      </c>
      <c r="C32" s="18"/>
      <c r="D32" s="5">
        <v>5</v>
      </c>
      <c r="E32" s="5">
        <v>0</v>
      </c>
      <c r="F32" s="6">
        <f t="shared" si="0"/>
        <v>0</v>
      </c>
    </row>
    <row r="33" spans="2:6" ht="23" customHeight="1">
      <c r="B33" s="15" t="s">
        <v>31</v>
      </c>
      <c r="C33" s="15"/>
      <c r="D33" s="9">
        <f>SUM(D32)</f>
        <v>5</v>
      </c>
      <c r="E33" s="9">
        <f>SUM(E32)</f>
        <v>0</v>
      </c>
      <c r="F33" s="10">
        <f>E33/D33</f>
        <v>0</v>
      </c>
    </row>
    <row r="34" spans="2:6" ht="23" customHeight="1">
      <c r="B34" s="16" t="s">
        <v>33</v>
      </c>
      <c r="C34" s="16"/>
      <c r="D34" s="7">
        <f>D31+D33</f>
        <v>11403</v>
      </c>
      <c r="E34" s="7">
        <f>E31+E33</f>
        <v>7125</v>
      </c>
      <c r="F34" s="8">
        <f t="shared" si="0"/>
        <v>0.62483556958695086</v>
      </c>
    </row>
  </sheetData>
  <mergeCells count="5">
    <mergeCell ref="B2:C2"/>
    <mergeCell ref="B31:C31"/>
    <mergeCell ref="B33:C33"/>
    <mergeCell ref="B34:C34"/>
    <mergeCell ref="B32:C32"/>
  </mergeCells>
  <phoneticPr fontId="2"/>
  <printOptions horizontalCentered="1"/>
  <pageMargins left="0.78740157480314965" right="0.78740157480314965" top="0.19685039370078741" bottom="0.19685039370078741" header="0.39370078740157483" footer="0.118110236220472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2DA-FC71-4C9F-9775-FB4A77AF3A08}">
  <dimension ref="B2:F36"/>
  <sheetViews>
    <sheetView zoomScale="60" zoomScaleNormal="84" workbookViewId="0">
      <selection activeCell="E31" sqref="E31"/>
    </sheetView>
  </sheetViews>
  <sheetFormatPr defaultRowHeight="13"/>
  <cols>
    <col min="1" max="1" width="8.6640625" style="2"/>
    <col min="2" max="2" width="6.75" style="2" customWidth="1"/>
    <col min="3" max="3" width="32.58203125" style="2" customWidth="1"/>
    <col min="4" max="5" width="11.75" style="2" customWidth="1"/>
    <col min="6" max="6" width="13.08203125" style="2" customWidth="1"/>
    <col min="7" max="16384" width="8.6640625" style="2"/>
  </cols>
  <sheetData>
    <row r="2" spans="2:6" ht="20" customHeight="1">
      <c r="B2" s="12" t="str">
        <f>小選挙区!B2</f>
        <v>令和８年２月８日執行</v>
      </c>
      <c r="C2" s="12"/>
      <c r="D2" s="1"/>
    </row>
    <row r="3" spans="2:6" ht="20" customHeight="1">
      <c r="B3" s="1" t="s">
        <v>35</v>
      </c>
      <c r="C3" s="1"/>
      <c r="D3" s="1"/>
    </row>
    <row r="4" spans="2:6" ht="12.5" customHeight="1">
      <c r="B4" s="1"/>
      <c r="C4" s="1"/>
    </row>
    <row r="5" spans="2:6" ht="23" customHeight="1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</row>
    <row r="6" spans="2:6" ht="23" customHeight="1">
      <c r="B6" s="3">
        <v>1</v>
      </c>
      <c r="C6" s="4" t="s">
        <v>5</v>
      </c>
      <c r="D6" s="5">
        <v>674</v>
      </c>
      <c r="E6" s="5">
        <v>450</v>
      </c>
      <c r="F6" s="6">
        <f>E6/D6</f>
        <v>0.66765578635014833</v>
      </c>
    </row>
    <row r="7" spans="2:6" ht="23" customHeight="1">
      <c r="B7" s="3">
        <v>2</v>
      </c>
      <c r="C7" s="4" t="s">
        <v>29</v>
      </c>
      <c r="D7" s="5">
        <v>288</v>
      </c>
      <c r="E7" s="5">
        <v>195</v>
      </c>
      <c r="F7" s="6">
        <f t="shared" ref="F7:F32" si="0">E7/D7</f>
        <v>0.67708333333333337</v>
      </c>
    </row>
    <row r="8" spans="2:6" ht="23" customHeight="1">
      <c r="B8" s="3">
        <v>3</v>
      </c>
      <c r="C8" s="4" t="s">
        <v>6</v>
      </c>
      <c r="D8" s="5">
        <v>377</v>
      </c>
      <c r="E8" s="5">
        <v>230</v>
      </c>
      <c r="F8" s="6">
        <f t="shared" si="0"/>
        <v>0.61007957559681703</v>
      </c>
    </row>
    <row r="9" spans="2:6" ht="23" customHeight="1">
      <c r="B9" s="3">
        <v>4</v>
      </c>
      <c r="C9" s="4" t="s">
        <v>7</v>
      </c>
      <c r="D9" s="5">
        <v>836</v>
      </c>
      <c r="E9" s="5">
        <v>483</v>
      </c>
      <c r="F9" s="6">
        <f t="shared" si="0"/>
        <v>0.57775119617224879</v>
      </c>
    </row>
    <row r="10" spans="2:6" ht="23" customHeight="1">
      <c r="B10" s="3">
        <v>6</v>
      </c>
      <c r="C10" s="4" t="s">
        <v>8</v>
      </c>
      <c r="D10" s="5">
        <v>786</v>
      </c>
      <c r="E10" s="5">
        <v>454</v>
      </c>
      <c r="F10" s="6">
        <f t="shared" si="0"/>
        <v>0.57760814249363868</v>
      </c>
    </row>
    <row r="11" spans="2:6" ht="23" customHeight="1">
      <c r="B11" s="3">
        <v>7</v>
      </c>
      <c r="C11" s="4" t="s">
        <v>9</v>
      </c>
      <c r="D11" s="5">
        <v>344</v>
      </c>
      <c r="E11" s="5">
        <v>220</v>
      </c>
      <c r="F11" s="6">
        <f t="shared" si="0"/>
        <v>0.63953488372093026</v>
      </c>
    </row>
    <row r="12" spans="2:6" ht="23" customHeight="1">
      <c r="B12" s="3">
        <v>8</v>
      </c>
      <c r="C12" s="4" t="s">
        <v>10</v>
      </c>
      <c r="D12" s="5">
        <v>871</v>
      </c>
      <c r="E12" s="5">
        <v>511</v>
      </c>
      <c r="F12" s="6">
        <f t="shared" si="0"/>
        <v>0.58668197474167627</v>
      </c>
    </row>
    <row r="13" spans="2:6" ht="23" customHeight="1">
      <c r="B13" s="3">
        <v>9</v>
      </c>
      <c r="C13" s="4" t="s">
        <v>11</v>
      </c>
      <c r="D13" s="5">
        <v>1645</v>
      </c>
      <c r="E13" s="5">
        <v>1098</v>
      </c>
      <c r="F13" s="6">
        <f t="shared" si="0"/>
        <v>0.66747720364741636</v>
      </c>
    </row>
    <row r="14" spans="2:6" ht="23" customHeight="1">
      <c r="B14" s="3">
        <v>10</v>
      </c>
      <c r="C14" s="4" t="s">
        <v>12</v>
      </c>
      <c r="D14" s="5">
        <v>90</v>
      </c>
      <c r="E14" s="5">
        <v>71</v>
      </c>
      <c r="F14" s="6">
        <f t="shared" si="0"/>
        <v>0.78888888888888886</v>
      </c>
    </row>
    <row r="15" spans="2:6" ht="23" customHeight="1">
      <c r="B15" s="3">
        <v>11</v>
      </c>
      <c r="C15" s="4" t="s">
        <v>13</v>
      </c>
      <c r="D15" s="5">
        <v>80</v>
      </c>
      <c r="E15" s="5">
        <v>57</v>
      </c>
      <c r="F15" s="6">
        <f t="shared" si="0"/>
        <v>0.71250000000000002</v>
      </c>
    </row>
    <row r="16" spans="2:6" ht="23" customHeight="1">
      <c r="B16" s="3">
        <v>12</v>
      </c>
      <c r="C16" s="4" t="s">
        <v>14</v>
      </c>
      <c r="D16" s="5">
        <v>1147</v>
      </c>
      <c r="E16" s="5">
        <v>697</v>
      </c>
      <c r="F16" s="6">
        <f t="shared" si="0"/>
        <v>0.60767218831734959</v>
      </c>
    </row>
    <row r="17" spans="2:6" ht="23" customHeight="1">
      <c r="B17" s="3">
        <v>13</v>
      </c>
      <c r="C17" s="4" t="s">
        <v>15</v>
      </c>
      <c r="D17" s="5">
        <v>887</v>
      </c>
      <c r="E17" s="5">
        <v>558</v>
      </c>
      <c r="F17" s="6">
        <f t="shared" si="0"/>
        <v>0.62908680947012396</v>
      </c>
    </row>
    <row r="18" spans="2:6" ht="23" customHeight="1">
      <c r="B18" s="3">
        <v>14</v>
      </c>
      <c r="C18" s="4" t="s">
        <v>16</v>
      </c>
      <c r="D18" s="5">
        <v>317</v>
      </c>
      <c r="E18" s="5">
        <v>189</v>
      </c>
      <c r="F18" s="6">
        <f t="shared" si="0"/>
        <v>0.59621451104100942</v>
      </c>
    </row>
    <row r="19" spans="2:6" ht="23" customHeight="1">
      <c r="B19" s="3">
        <v>15</v>
      </c>
      <c r="C19" s="4" t="s">
        <v>17</v>
      </c>
      <c r="D19" s="5">
        <v>88</v>
      </c>
      <c r="E19" s="5">
        <v>48</v>
      </c>
      <c r="F19" s="6">
        <f t="shared" si="0"/>
        <v>0.54545454545454541</v>
      </c>
    </row>
    <row r="20" spans="2:6" ht="23" customHeight="1">
      <c r="B20" s="3">
        <v>16</v>
      </c>
      <c r="C20" s="4" t="s">
        <v>18</v>
      </c>
      <c r="D20" s="5">
        <v>101</v>
      </c>
      <c r="E20" s="5">
        <v>49</v>
      </c>
      <c r="F20" s="6">
        <f t="shared" si="0"/>
        <v>0.48514851485148514</v>
      </c>
    </row>
    <row r="21" spans="2:6" ht="23" customHeight="1">
      <c r="B21" s="3">
        <v>17</v>
      </c>
      <c r="C21" s="4" t="s">
        <v>19</v>
      </c>
      <c r="D21" s="5">
        <v>64</v>
      </c>
      <c r="E21" s="5">
        <v>41</v>
      </c>
      <c r="F21" s="6">
        <f t="shared" si="0"/>
        <v>0.640625</v>
      </c>
    </row>
    <row r="22" spans="2:6" ht="23" customHeight="1">
      <c r="B22" s="3">
        <v>18</v>
      </c>
      <c r="C22" s="4" t="s">
        <v>20</v>
      </c>
      <c r="D22" s="5">
        <v>185</v>
      </c>
      <c r="E22" s="5">
        <v>131</v>
      </c>
      <c r="F22" s="6">
        <f t="shared" si="0"/>
        <v>0.70810810810810809</v>
      </c>
    </row>
    <row r="23" spans="2:6" ht="23" customHeight="1">
      <c r="B23" s="3">
        <v>20</v>
      </c>
      <c r="C23" s="4" t="s">
        <v>21</v>
      </c>
      <c r="D23" s="5">
        <v>193</v>
      </c>
      <c r="E23" s="5">
        <v>114</v>
      </c>
      <c r="F23" s="6">
        <f t="shared" si="0"/>
        <v>0.59067357512953367</v>
      </c>
    </row>
    <row r="24" spans="2:6" ht="23" customHeight="1">
      <c r="B24" s="3">
        <v>21</v>
      </c>
      <c r="C24" s="4" t="s">
        <v>22</v>
      </c>
      <c r="D24" s="5">
        <v>143</v>
      </c>
      <c r="E24" s="5">
        <v>90</v>
      </c>
      <c r="F24" s="6">
        <f t="shared" si="0"/>
        <v>0.62937062937062938</v>
      </c>
    </row>
    <row r="25" spans="2:6" ht="23" customHeight="1">
      <c r="B25" s="3">
        <v>22</v>
      </c>
      <c r="C25" s="4" t="s">
        <v>23</v>
      </c>
      <c r="D25" s="5">
        <v>542</v>
      </c>
      <c r="E25" s="5">
        <v>362</v>
      </c>
      <c r="F25" s="6">
        <f t="shared" si="0"/>
        <v>0.66789667896678961</v>
      </c>
    </row>
    <row r="26" spans="2:6" ht="23" customHeight="1">
      <c r="B26" s="3">
        <v>23</v>
      </c>
      <c r="C26" s="4" t="s">
        <v>24</v>
      </c>
      <c r="D26" s="5">
        <v>675</v>
      </c>
      <c r="E26" s="5">
        <v>397</v>
      </c>
      <c r="F26" s="6">
        <f t="shared" si="0"/>
        <v>0.5881481481481482</v>
      </c>
    </row>
    <row r="27" spans="2:6" ht="23" customHeight="1">
      <c r="B27" s="3">
        <v>24</v>
      </c>
      <c r="C27" s="4" t="s">
        <v>25</v>
      </c>
      <c r="D27" s="5">
        <v>214</v>
      </c>
      <c r="E27" s="5">
        <v>143</v>
      </c>
      <c r="F27" s="6">
        <f t="shared" si="0"/>
        <v>0.66822429906542058</v>
      </c>
    </row>
    <row r="28" spans="2:6" ht="23" customHeight="1">
      <c r="B28" s="3">
        <v>25</v>
      </c>
      <c r="C28" s="4" t="s">
        <v>26</v>
      </c>
      <c r="D28" s="5">
        <v>231</v>
      </c>
      <c r="E28" s="5">
        <v>131</v>
      </c>
      <c r="F28" s="6">
        <f t="shared" si="0"/>
        <v>0.5670995670995671</v>
      </c>
    </row>
    <row r="29" spans="2:6" ht="23" customHeight="1">
      <c r="B29" s="3">
        <v>26</v>
      </c>
      <c r="C29" s="4" t="s">
        <v>27</v>
      </c>
      <c r="D29" s="5">
        <v>491</v>
      </c>
      <c r="E29" s="5">
        <v>309</v>
      </c>
      <c r="F29" s="6">
        <f t="shared" si="0"/>
        <v>0.62932790224032586</v>
      </c>
    </row>
    <row r="30" spans="2:6" ht="23" customHeight="1">
      <c r="B30" s="3">
        <v>27</v>
      </c>
      <c r="C30" s="4" t="s">
        <v>28</v>
      </c>
      <c r="D30" s="5">
        <v>129</v>
      </c>
      <c r="E30" s="5">
        <v>94</v>
      </c>
      <c r="F30" s="6">
        <f t="shared" si="0"/>
        <v>0.72868217054263562</v>
      </c>
    </row>
    <row r="31" spans="2:6" ht="23" customHeight="1">
      <c r="B31" s="13" t="s">
        <v>30</v>
      </c>
      <c r="C31" s="14"/>
      <c r="D31" s="9">
        <f>SUM(D6:D30)</f>
        <v>11398</v>
      </c>
      <c r="E31" s="9">
        <f>SUM(E6:E30)</f>
        <v>7122</v>
      </c>
      <c r="F31" s="10">
        <f t="shared" si="0"/>
        <v>0.6248464642919811</v>
      </c>
    </row>
    <row r="32" spans="2:6" ht="23" customHeight="1">
      <c r="B32" s="17" t="s">
        <v>32</v>
      </c>
      <c r="C32" s="18"/>
      <c r="D32" s="5">
        <v>5</v>
      </c>
      <c r="E32" s="5">
        <v>0</v>
      </c>
      <c r="F32" s="6">
        <f t="shared" si="0"/>
        <v>0</v>
      </c>
    </row>
    <row r="33" spans="2:6" ht="23" customHeight="1">
      <c r="B33" s="15" t="s">
        <v>31</v>
      </c>
      <c r="C33" s="15"/>
      <c r="D33" s="9">
        <f>SUM(D32)</f>
        <v>5</v>
      </c>
      <c r="E33" s="9">
        <f>SUM(E32)</f>
        <v>0</v>
      </c>
      <c r="F33" s="10">
        <f>E33/D33</f>
        <v>0</v>
      </c>
    </row>
    <row r="34" spans="2:6" ht="23" customHeight="1">
      <c r="B34" s="16" t="s">
        <v>33</v>
      </c>
      <c r="C34" s="16"/>
      <c r="D34" s="7">
        <f>D31+D33</f>
        <v>11403</v>
      </c>
      <c r="E34" s="7">
        <f>E31+E33</f>
        <v>7122</v>
      </c>
      <c r="F34" s="8">
        <f t="shared" ref="F34" si="1">E34/D34</f>
        <v>0.62457248092607209</v>
      </c>
    </row>
    <row r="35" spans="2:6" ht="23" customHeight="1"/>
    <row r="36" spans="2:6" ht="23" customHeight="1"/>
  </sheetData>
  <mergeCells count="5">
    <mergeCell ref="B34:C34"/>
    <mergeCell ref="B2:C2"/>
    <mergeCell ref="B31:C31"/>
    <mergeCell ref="B32:C32"/>
    <mergeCell ref="B33:C33"/>
  </mergeCells>
  <phoneticPr fontId="2"/>
  <printOptions horizontalCentered="1"/>
  <pageMargins left="0.78740157480314965" right="0.78740157480314965" top="0.19685039370078741" bottom="0.19685039370078741" header="0.39370078740157483" footer="0.1181102362204724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小選挙区</vt:lpstr>
      <vt:lpstr>比例代表</vt:lpstr>
      <vt:lpstr>小選挙区!Print_Area</vt:lpstr>
      <vt:lpstr>比例代表!Print_Area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 丈宜</dc:creator>
  <cp:lastModifiedBy>近江 篤市</cp:lastModifiedBy>
  <cp:lastPrinted>2024-11-29T06:40:15Z</cp:lastPrinted>
  <dcterms:created xsi:type="dcterms:W3CDTF">2015-06-05T18:19:34Z</dcterms:created>
  <dcterms:modified xsi:type="dcterms:W3CDTF">2026-05-26T01:27:05Z</dcterms:modified>
</cp:coreProperties>
</file>