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4file-sv\2014森町\002各課\101総務課\財政係\【財政状況資料集】\R2年度\02 提出\02 2回目\結合後のファイル\"/>
    </mc:Choice>
  </mc:AlternateContent>
  <bookViews>
    <workbookView xWindow="0" yWindow="0" windowWidth="21705" windowHeight="11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<sst xmlns="http://schemas.openxmlformats.org/spreadsheetml/2006/main" count="1098" uniqueCount="595">
  <si>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</si>
  <si>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</si>
  <si>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</si>
  <si>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</si>
  <si>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</si>
  <si>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</si>
  <si>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</si>
  <si>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</si>
  <si>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</si>
  <si>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</si>
  <si>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</si>
  <si>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</si>
  <si>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</si>
  <si>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</si>
  <si>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</si>
  <si>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</si>
  <si>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</si>
  <si>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</si>
  <si>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</si>
  <si>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</si>
  <si>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</si>
  <si>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</si>
  <si>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</si>
  <si>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</si>
  <si>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</si>
  <si>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</si>
  <si>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</si>
  <si>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</si>
  <si>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</si>
  <si>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</si>
  <si>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</si>
  <si>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</si>
  <si>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</si>
  <si>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</si>
  <si>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</si>
  <si>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</si>
  <si>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</si>
  <si>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</si>
  <si>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</si>
  <si>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</si>
  <si>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</si>
  <si>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</si>
  <si>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</si>
  <si>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</si>
  <si>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</si>
  <si>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</si>
  <si>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</si>
  <si>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</si>
  <si>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</si>
  <si>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</si>
  <si>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</si>
  <si>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</si>
  <si>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</si>
  <si>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</si>
  <si>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</si>
  <si>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</si>
  <si>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</si>
  <si>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</si>
  <si>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</si>
  <si>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</si>
  <si>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</si>
  <si>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</si>
  <si>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</si>
  <si>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</si>
  <si>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</si>
  <si>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</si>
  <si>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</si>
  <si>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</si>
  <si>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</si>
  <si>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</si>
  <si>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</si>
  <si>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</si>
  <si>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</si>
  <si>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</si>
  <si>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</si>
  <si>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</si>
  <si>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</si>
  <si>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</si>
  <si>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</si>
  <si>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</si>
  <si>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</si>
  <si>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</si>
  <si>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</si>
  <si>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</si>
  <si>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</si>
  <si>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</si>
  <si>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</si>
  <si>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</si>
  <si>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</si>
  <si>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</si>
  <si>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</si>
  <si>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</si>
  <si>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</si>
  <si>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</si>
  <si>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</si>
  <si>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</si>
  <si>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</si>
  <si>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</si>
  <si>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</si>
  <si>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</si>
  <si>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</si>
  <si>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</si>
  <si>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</si>
  <si>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</si>
  <si>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</si>
  <si>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</si>
  <si>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</si>
  <si>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</si>
  <si>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</si>
  <si>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</si>
  <si>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</si>
  <si>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</si>
  <si>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</si>
  <si>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</si>
  <si>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</si>
  <si>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</si>
  <si>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</si>
  <si>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</si>
  <si>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</si>
  <si>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</si>
  <si>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</si>
  <si>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</si>
  <si>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</si>
  <si>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</si>
  <si>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</si>
  <si>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</si>
  <si>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</si>
  <si>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</si>
  <si>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</si>
  <si>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</si>
  <si>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</si>
  <si>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</si>
  <si>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</si>
  <si>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</si>
  <si>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</si>
  <si>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</si>
  <si>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</si>
  <si>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</si>
  <si>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</si>
  <si>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</si>
  <si>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</si>
  <si>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</si>
  <si>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</si>
  <si>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</si>
  <si>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</si>
  <si>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</si>
  <si>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</si>
  <si>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</si>
  <si>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</si>
  <si>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</si>
  <si>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</si>
  <si>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</si>
  <si>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</si>
  <si>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</si>
  <si>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</si>
  <si>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</si>
  <si>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</si>
  <si>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</si>
  <si>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</si>
  <si>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</si>
  <si>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</si>
  <si>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</si>
  <si>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</si>
  <si>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</si>
  <si>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</si>
  <si>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</si>
  <si>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</si>
  <si>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</si>
  <si>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</si>
  <si>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</si>
  <si>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</si>
  <si>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</si>
  <si>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</si>
  <si>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</si>
  <si>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</si>
  <si>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</si>
  <si>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</si>
  <si>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</si>
  <si>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</si>
  <si>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</si>
  <si>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</si>
  <si>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</si>
  <si>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</si>
  <si>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</si>
  <si>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</si>
  <si>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</si>
  <si>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</si>
  <si>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</si>
  <si>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</si>
  <si>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</si>
  <si>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</si>
  <si>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</si>
  <si>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</si>
  <si>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</si>
  <si>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</si>
  <si>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</si>
  <si>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</si>
  <si>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</si>
  <si>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</si>
  <si>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</si>
  <si>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</si>
  <si>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</si>
  <si>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</si>
  <si>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</si>
  <si>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</si>
  <si>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</si>
  <si>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</si>
  <si>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</si>
  <si>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</si>
  <si>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</si>
  <si>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</si>
  <si>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</si>
  <si>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</si>
  <si>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</si>
  <si>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</si>
  <si>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</si>
  <si>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</si>
  <si>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</si>
  <si>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</si>
  <si>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</si>
  <si>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</si>
  <si>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</si>
  <si>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</si>
  <si>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</si>
  <si>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</si>
  <si>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</si>
  <si>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</si>
  <si>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</si>
  <si>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</si>
  <si>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</si>
  <si>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</si>
  <si>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</si>
  <si>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</si>
  <si>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</si>
  <si>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</si>
  <si>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</si>
  <si>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</si>
  <si>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</si>
  <si>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</si>
  <si>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</si>
  <si>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</si>
  <si>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</si>
  <si>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</si>
  <si>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</si>
  <si>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</si>
  <si>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</si>
  <si>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</si>
  <si>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</si>
  <si>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</si>
  <si>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</si>
  <si>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</si>
  <si>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</si>
  <si>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</si>
  <si>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</si>
  <si>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</si>
  <si>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</si>
  <si>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</si>
  <si>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</si>
  <si>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</si>
  <si>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</si>
  <si>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</si>
  <si>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</si>
  <si>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</si>
  <si>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</si>
  <si>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</si>
  <si>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</si>
  <si>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</si>
  <si>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</si>
  <si>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</si>
  <si>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</si>
  <si>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</si>
  <si>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</si>
  <si>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</si>
  <si>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</si>
  <si>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</si>
  <si>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</si>
  <si>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</si>
  <si>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</si>
  <si>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</si>
  <si>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</si>
  <si>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</si>
  <si>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</si>
  <si>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</si>
  <si>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</si>
  <si>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</si>
  <si>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</si>
  <si>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</si>
  <si>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</si>
  <si>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</si>
  <si>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</si>
  <si>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</si>
  <si>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</si>
  <si>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</si>
  <si>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</si>
  <si>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</si>
  <si>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</si>
  <si>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</si>
  <si>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</si>
  <si>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</si>
  <si>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</si>
  <si>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</si>
  <si>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</si>
  <si>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</si>
  <si>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</si>
  <si>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</si>
  <si>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</si>
  <si>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</si>
  <si>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</si>
  <si>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</si>
  <si>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</si>
  <si>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</si>
  <si>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</si>
  <si>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</si>
  <si>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</si>
  <si>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</si>
  <si>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</si>
  <si>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</si>
  <si>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</si>
  <si>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</si>
  <si>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</si>
  <si>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</si>
  <si>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</si>
  <si>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</si>
  <si>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</si>
  <si>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</si>
  <si>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</si>
  <si>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</si>
  <si>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</si>
  <si>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</si>
  <si>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</si>
  <si>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</si>
  <si>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</si>
  <si>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</si>
  <si>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</si>
  <si>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</si>
  <si>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</si>
  <si>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</si>
  <si>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</si>
  <si>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</si>
  <si>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</si>
  <si>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</si>
  <si>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</si>
  <si>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</si>
  <si>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</si>
  <si>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</si>
  <si>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</si>
  <si>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</si>
  <si>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</si>
  <si>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</si>
  <si>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</si>
  <si>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</si>
  <si>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</si>
  <si>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</si>
  <si>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</si>
  <si>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</si>
  <si>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</si>
  <si>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</si>
  <si>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</si>
  <si>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</si>
  <si>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</si>
  <si>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</si>
  <si>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</si>
  <si>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</si>
  <si>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</si>
  <si>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</si>
  <si>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</si>
  <si>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</si>
  <si>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</si>
  <si>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</si>
  <si>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</si>
  <si>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</si>
  <si>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</si>
  <si>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</si>
  <si>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</si>
  <si>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</si>
  <si>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</si>
  <si>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</si>
  <si>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</si>
  <si>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</si>
  <si>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</si>
  <si>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</si>
  <si>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</si>
  <si>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</si>
  <si>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</si>
  <si>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</si>
  <si>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</si>
  <si>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</si>
  <si>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</si>
  <si>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</si>
  <si>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</si>
  <si>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</si>
  <si>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</si>
  <si>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</si>
  <si>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</si>
  <si>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</si>
  <si>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</si>
  <si>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</si>
  <si>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</si>
  <si>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</si>
  <si>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</si>
  <si>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</si>
  <si>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</si>
  <si>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</si>
  <si>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</si>
  <si>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</si>
  <si>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</si>
  <si>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</si>
  <si>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</si>
  <si>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森町公共下水道事業会計</t>
    <phoneticPr fontId="5"/>
  </si>
  <si>
    <t>森町港湾整備事業特別会計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</si>
  <si>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</si>
  <si>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</si>
  <si>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</si>
  <si>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</si>
  <si>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</si>
  <si>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</si>
  <si>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</si>
  <si>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</si>
  <si>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</si>
  <si>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</si>
  <si>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</si>
  <si>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</si>
  <si>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</si>
  <si>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</si>
  <si>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</si>
  <si>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</si>
  <si>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</si>
  <si>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</si>
  <si>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</si>
  <si>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</si>
  <si>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</si>
  <si>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</si>
  <si>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</si>
  <si>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</si>
  <si>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</si>
  <si>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</si>
  <si>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</si>
  <si>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</si>
  <si>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</si>
  <si>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</si>
  <si>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</si>
  <si>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</si>
  <si>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</si>
  <si>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</si>
  <si>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</si>
  <si>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</si>
  <si>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</si>
  <si>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</si>
  <si>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</si>
  <si>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</si>
  <si>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</si>
  <si>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</si>
  <si>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</si>
  <si>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</si>
  <si>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</si>
  <si>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</si>
  <si>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</si>
  <si>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</si>
  <si>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</si>
  <si>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</si>
  <si>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</si>
  <si>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</si>
  <si>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</si>
  <si>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</si>
  <si>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</si>
  <si>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</si>
  <si>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</si>
  <si>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</si>
  <si>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</si>
  <si>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</si>
  <si>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</si>
  <si>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</si>
  <si>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</si>
  <si>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</si>
  <si>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</si>
  <si>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</si>
  <si>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</si>
  <si>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</si>
  <si>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</si>
  <si>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</si>
  <si>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</si>
  <si>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</si>
  <si>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</si>
  <si>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</si>
  <si>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</si>
  <si>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</si>
  <si>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</si>
  <si>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</si>
  <si>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</si>
  <si>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</si>
  <si>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</si>
  <si>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</si>
  <si>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</si>
  <si>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</si>
  <si>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</si>
  <si>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</si>
  <si>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</si>
  <si>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</si>
  <si>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</si>
  <si>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</si>
  <si>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</si>
  <si>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</si>
  <si>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</si>
  <si>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</si>
  <si>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</si>
  <si>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</si>
  <si>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</si>
  <si>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</si>
  <si>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</si>
  <si>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</si>
  <si>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</si>
  <si>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</si>
  <si>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</si>
  <si>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</si>
  <si>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</si>
  <si>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</si>
  <si>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</si>
  <si>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</si>
  <si>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</si>
  <si>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</si>
  <si>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</si>
  <si>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</si>
  <si>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</si>
  <si>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</si>
  <si>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</si>
  <si>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</si>
  <si>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</si>
  <si>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</si>
  <si>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</si>
  <si>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</si>
  <si>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</si>
  <si>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</si>
  <si>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</si>
  <si>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</si>
  <si>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</si>
  <si>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</si>
  <si>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</si>
  <si>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</si>
  <si>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</si>
  <si>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</si>
  <si>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</si>
  <si>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</si>
  <si>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</si>
  <si>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</si>
  <si>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</si>
  <si>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</si>
  <si>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</si>
  <si>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</si>
  <si>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</si>
  <si>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</si>
  <si>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</si>
  <si>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</si>
  <si>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</si>
  <si>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</si>
  <si>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</si>
  <si>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1.87</t>
  </si>
  <si>
    <t>▲ 5.75</t>
  </si>
  <si>
    <t>▲ 0.02</t>
  </si>
  <si>
    <t>▲ 0.01</t>
  </si>
  <si>
    <t>森町水道事業会計</t>
  </si>
  <si>
    <t>森町国民健康保険病院事業会計</t>
  </si>
  <si>
    <t>森町公共下水道事業会計</t>
  </si>
  <si>
    <t>一般会計</t>
  </si>
  <si>
    <t>森町国民健康保険特別会計</t>
  </si>
  <si>
    <t>森町介護保険事業特別会計</t>
  </si>
  <si>
    <t>森町後期高齢者医療特別会計</t>
  </si>
  <si>
    <t>森町介護サービス事業特別会計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</si>
  <si>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</si>
  <si>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</si>
  <si>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</si>
  <si>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</si>
  <si>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</si>
  <si>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</si>
  <si>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</si>
  <si>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</si>
  <si>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</si>
  <si>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</si>
  <si>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</si>
  <si>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ふるさと応援基金</t>
    <rPh sb="4" eb="6">
      <t>オウエン</t>
    </rPh>
    <rPh sb="6" eb="8">
      <t>キキン</t>
    </rPh>
    <phoneticPr fontId="11"/>
  </si>
  <si>
    <t>地域振興基金</t>
    <rPh sb="0" eb="2">
      <t>チイキ</t>
    </rPh>
    <rPh sb="2" eb="4">
      <t>シンコウ</t>
    </rPh>
    <rPh sb="4" eb="6">
      <t>キキン</t>
    </rPh>
    <phoneticPr fontId="11"/>
  </si>
  <si>
    <t>定住対策促進基金</t>
    <rPh sb="0" eb="2">
      <t>テイジュウ</t>
    </rPh>
    <rPh sb="2" eb="4">
      <t>タイサク</t>
    </rPh>
    <rPh sb="4" eb="6">
      <t>ソクシン</t>
    </rPh>
    <rPh sb="6" eb="8">
      <t>キキン</t>
    </rPh>
    <phoneticPr fontId="18"/>
  </si>
  <si>
    <t>グリーンピア大沼施設整備等基金</t>
    <rPh sb="6" eb="8">
      <t>オオヌマ</t>
    </rPh>
    <rPh sb="8" eb="10">
      <t>シセツ</t>
    </rPh>
    <rPh sb="10" eb="12">
      <t>セイビ</t>
    </rPh>
    <rPh sb="12" eb="13">
      <t>トウ</t>
    </rPh>
    <rPh sb="13" eb="15">
      <t>キキン</t>
    </rPh>
    <phoneticPr fontId="18"/>
  </si>
  <si>
    <t>ホタテ未利用資源リサイクル施設運営調整整備基金</t>
    <rPh sb="3" eb="8">
      <t>ミリヨウシゲン</t>
    </rPh>
    <rPh sb="13" eb="15">
      <t>シセツ</t>
    </rPh>
    <rPh sb="15" eb="17">
      <t>ウンエイ</t>
    </rPh>
    <rPh sb="17" eb="19">
      <t>チョウセイ</t>
    </rPh>
    <rPh sb="19" eb="21">
      <t>セイビ</t>
    </rPh>
    <rPh sb="21" eb="2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</si>
  <si>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</si>
  <si>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</si>
  <si>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</si>
  <si>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20年度以降大幅に投資事業を抑制していることから、将来負担比率は年々改善しR02では類似団体と比べやや低い水準となった。また、有形固定資産減価償却率は類似団体より高い水準にあるが、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</si>
  <si>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</si>
  <si>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</si>
  <si>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</si>
  <si>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</si>
  <si>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</si>
  <si>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</si>
  <si>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港湾施設整備や公営住宅整備、合併に伴う建設事業等の際に発行した地方債の残高により、将来負担比率及び実質公債費比率ともに類似団体平均を上回っていたが、平成２０年度以降は大幅に投資事業を抑制していることから、近年は減少傾向となっている。後世への負担を過度に残さぬよう、各財政指標を注視し財政の健全化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</si>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</sst>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c:ext xmlns:c16="http://schemas.microsoft.com/office/drawing/2014/chart" uri="{C3380CC4-5D6E-409C-BE32-E72D297353CC}">
              <c16:uniqueId val="{00000000-8481-43D2-940C-B63219AC19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54782</c:v>
                </c:pt>
                <c:pt idx="1">
                  <c:v>110742</c:v>
                </c:pt>
                <c:pt idx="2">
                  <c:v>36833</c:v>
                </c:pt>
                <c:pt idx="3">
                  <c:v>111891</c:v>
                </c:pt>
                <c:pt idx="4">
                  <c:v>26611</c:v>
                </c:pt>
              </c:numCache>
            </c:numRef>
          </c:val>
          <c:smooth val="0"/>
          <c:extLst>
            <c:ext xmlns:c16="http://schemas.microsoft.com/office/drawing/2014/chart" uri="{C3380CC4-5D6E-409C-BE32-E72D297353CC}">
              <c16:uniqueId val="{00000001-8481-43D2-940C-B63219AC19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c:v>
                </c:pt>
                <c:pt idx="1">
                  <c:v>1.3</c:v>
                </c:pt>
                <c:pt idx="2">
                  <c:v>1.31</c:v>
                </c:pt>
                <c:pt idx="3">
                  <c:v>1.34</c:v>
                </c:pt>
                <c:pt idx="4">
                  <c:v>1.28</c:v>
                </c:pt>
              </c:numCache>
            </c:numRef>
          </c:val>
          <c:extLst>
            <c:ext xmlns:c16="http://schemas.microsoft.com/office/drawing/2014/chart" uri="{C3380CC4-5D6E-409C-BE32-E72D297353CC}">
              <c16:uniqueId val="{00000000-9CEC-4A83-B6FB-F67D9C6BF8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c:v>
                </c:pt>
                <c:pt idx="1">
                  <c:v>22.71</c:v>
                </c:pt>
                <c:pt idx="2">
                  <c:v>23.5</c:v>
                </c:pt>
                <c:pt idx="3">
                  <c:v>24.02</c:v>
                </c:pt>
                <c:pt idx="4">
                  <c:v>23.4</c:v>
                </c:pt>
              </c:numCache>
            </c:numRef>
          </c:val>
          <c:extLst>
            <c:ext xmlns:c16="http://schemas.microsoft.com/office/drawing/2014/chart" uri="{C3380CC4-5D6E-409C-BE32-E72D297353CC}">
              <c16:uniqueId val="{00000001-9CEC-4A83-B6FB-F67D9C6BF8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-5.75</c:v>
                </c:pt>
                <c:pt idx="2">
                  <c:v>-0.02</c:v>
                </c:pt>
                <c:pt idx="3">
                  <c:v>0.01</c:v>
                </c:pt>
                <c:pt idx="4">
                  <c:v>-0.01</c:v>
                </c:pt>
              </c:numCache>
            </c:numRef>
          </c:val>
          <c:smooth val="0"/>
          <c:extLst>
            <c:ext xmlns:c16="http://schemas.microsoft.com/office/drawing/2014/chart" uri="{C3380CC4-5D6E-409C-BE32-E72D297353CC}">
              <c16:uniqueId val="{00000002-9CEC-4A83-B6FB-F67D9C6BF8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92-4548-89BD-B49905EFC5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92-4548-89BD-B49905EFC534}"/>
            </c:ext>
          </c:extLst>
        </c:ser>
        <c:ser>
          <c:idx val="2"/>
          <c:order val="2"/>
          <c:tx>
            <c:strRef>
              <c:f>データシート!$A$29</c:f>
              <c:strCache>
                <c:ptCount val="1"/>
                <c:pt idx="0">
                  <c:v>森町介護サービス事業特別会計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9C92-4548-89BD-B49905EFC534}"/>
            </c:ext>
          </c:extLst>
        </c:ser>
        <c:ser>
          <c:idx val="3"/>
          <c:order val="3"/>
          <c:tx>
            <c:strRef>
              <c:f>データシート!$A$30</c:f>
              <c:strCache>
                <c:ptCount val="1"/>
                <c:pt idx="0">
                  <c:v>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3-9C92-4548-89BD-B49905EFC534}"/>
            </c:ext>
          </c:extLst>
        </c:ser>
        <c:ser>
          <c:idx val="4"/>
          <c:order val="4"/>
          <c:tx>
            <c:strRef>
              <c:f>データシート!$A$31</c:f>
              <c:strCache>
                <c:ptCount val="1"/>
                <c:pt idx="0">
                  <c:v>森町介護保険事業特別会計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4-9C92-4548-89BD-B49905EFC534}"/>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0.09</c:v>
                </c:pt>
                <c:pt idx="4">
                  <c:v>#N/A</c:v>
                </c:pt>
                <c:pt idx="5">
                  <c:v>0.04</c:v>
                </c:pt>
                <c:pt idx="6">
                  <c:v>#N/A</c:v>
                </c:pt>
                <c:pt idx="7">
                  <c:v>0.18</c:v>
                </c:pt>
                <c:pt idx="8">
                  <c:v>#N/A</c:v>
                </c:pt>
                <c:pt idx="9">
                  <c:v>7.0000000000000007E-2</c:v>
                </c:pt>
              </c:numCache>
            </c:numRef>
          </c:val>
          <c:extLst>
            <c:ext xmlns:c16="http://schemas.microsoft.com/office/drawing/2014/chart" uri="{C3380CC4-5D6E-409C-BE32-E72D297353CC}">
              <c16:uniqueId val="{00000005-9C92-4548-89BD-B49905EFC53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1.21</c:v>
                </c:pt>
                <c:pt idx="2">
                  <c:v>#N/A</c:v>
                </c:pt>
                <c:pt idx="3">
                  <c:v>1.3</c:v>
                </c:pt>
                <c:pt idx="4">
                  <c:v>#N/A</c:v>
                </c:pt>
                <c:pt idx="5">
                  <c:v>1.31</c:v>
                </c:pt>
                <c:pt idx="6">
                  <c:v>#N/A</c:v>
                </c:pt>
                <c:pt idx="7">
                  <c:v>1.33</c:v>
                </c:pt>
                <c:pt idx="8">
                  <c:v>#N/A</c:v>
                </c:pt>
                <c:pt idx="9">
                  <c:v>1.27</c:v>
                </c:pt>
              </c:numCache>
            </c:numRef>
          </c:val>
          <c:extLst>
            <c:ext xmlns:c16="http://schemas.microsoft.com/office/drawing/2014/chart" uri="{C3380CC4-5D6E-409C-BE32-E72D297353CC}">
              <c16:uniqueId val="{00000006-9C92-4548-89BD-B49905EFC534}"/>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2.86</c:v>
                </c:pt>
                <c:pt idx="2">
                  <c:v>#N/A</c:v>
                </c:pt>
                <c:pt idx="3">
                  <c:v>3</c:v>
                </c:pt>
                <c:pt idx="4">
                  <c:v>#N/A</c:v>
                </c:pt>
                <c:pt idx="5">
                  <c:v>3.2</c:v>
                </c:pt>
                <c:pt idx="6">
                  <c:v>#N/A</c:v>
                </c:pt>
                <c:pt idx="7">
                  <c:v>3.4</c:v>
                </c:pt>
                <c:pt idx="8">
                  <c:v>#N/A</c:v>
                </c:pt>
                <c:pt idx="9">
                  <c:v>3.39</c:v>
                </c:pt>
              </c:numCache>
            </c:numRef>
          </c:val>
          <c:extLst>
            <c:ext xmlns:c16="http://schemas.microsoft.com/office/drawing/2014/chart" uri="{C3380CC4-5D6E-409C-BE32-E72D297353CC}">
              <c16:uniqueId val="{00000007-9C92-4548-89BD-B49905EFC534}"/>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3.51</c:v>
                </c:pt>
                <c:pt idx="4">
                  <c:v>#N/A</c:v>
                </c:pt>
                <c:pt idx="5">
                  <c:v>4.1500000000000004</c:v>
                </c:pt>
                <c:pt idx="6">
                  <c:v>#N/A</c:v>
                </c:pt>
                <c:pt idx="7">
                  <c:v>4.5199999999999996</c:v>
                </c:pt>
                <c:pt idx="8">
                  <c:v>#N/A</c:v>
                </c:pt>
                <c:pt idx="9">
                  <c:v>4.88</c:v>
                </c:pt>
              </c:numCache>
            </c:numRef>
          </c:val>
          <c:extLst>
            <c:ext xmlns:c16="http://schemas.microsoft.com/office/drawing/2014/chart" uri="{C3380CC4-5D6E-409C-BE32-E72D297353CC}">
              <c16:uniqueId val="{00000008-9C92-4548-89BD-B49905EFC534}"/>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4.2300000000000004</c:v>
                </c:pt>
                <c:pt idx="2">
                  <c:v>#N/A</c:v>
                </c:pt>
                <c:pt idx="3">
                  <c:v>5.18</c:v>
                </c:pt>
                <c:pt idx="4">
                  <c:v>#N/A</c:v>
                </c:pt>
                <c:pt idx="5">
                  <c:v>5.92</c:v>
                </c:pt>
                <c:pt idx="6">
                  <c:v>#N/A</c:v>
                </c:pt>
                <c:pt idx="7">
                  <c:v>5.78</c:v>
                </c:pt>
                <c:pt idx="8">
                  <c:v>#N/A</c:v>
                </c:pt>
                <c:pt idx="9">
                  <c:v>5.94</c:v>
                </c:pt>
              </c:numCache>
            </c:numRef>
          </c:val>
          <c:extLst>
            <c:ext xmlns:c16="http://schemas.microsoft.com/office/drawing/2014/chart" uri="{C3380CC4-5D6E-409C-BE32-E72D297353CC}">
              <c16:uniqueId val="{00000009-9C92-4548-89BD-B49905EFC5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1393</c:v>
                </c:pt>
                <c:pt idx="5">
                  <c:v>1342</c:v>
                </c:pt>
                <c:pt idx="8">
                  <c:v>1258</c:v>
                </c:pt>
                <c:pt idx="11">
                  <c:v>1188</c:v>
                </c:pt>
                <c:pt idx="14">
                  <c:v>1131</c:v>
                </c:pt>
              </c:numCache>
            </c:numRef>
          </c:val>
          <c:extLst>
            <c:ext xmlns:c16="http://schemas.microsoft.com/office/drawing/2014/chart" uri="{C3380CC4-5D6E-409C-BE32-E72D297353CC}">
              <c16:uniqueId val="{00000000-7B19-46E7-A9E7-CB177707E5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19-46E7-A9E7-CB177707E5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125</c:v>
                </c:pt>
                <c:pt idx="3">
                  <c:v>110</c:v>
                </c:pt>
                <c:pt idx="6">
                  <c:v>114</c:v>
                </c:pt>
                <c:pt idx="9">
                  <c:v>115</c:v>
                </c:pt>
                <c:pt idx="12">
                  <c:v>111</c:v>
                </c:pt>
              </c:numCache>
            </c:numRef>
          </c:val>
          <c:extLst>
            <c:ext xmlns:c16="http://schemas.microsoft.com/office/drawing/2014/chart" uri="{C3380CC4-5D6E-409C-BE32-E72D297353CC}">
              <c16:uniqueId val="{00000002-7B19-46E7-A9E7-CB177707E5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43</c:v>
                </c:pt>
                <c:pt idx="6">
                  <c:v>0</c:v>
                </c:pt>
                <c:pt idx="9">
                  <c:v>0</c:v>
                </c:pt>
                <c:pt idx="12">
                  <c:v>11</c:v>
                </c:pt>
              </c:numCache>
            </c:numRef>
          </c:val>
          <c:extLst>
            <c:ext xmlns:c16="http://schemas.microsoft.com/office/drawing/2014/chart" uri="{C3380CC4-5D6E-409C-BE32-E72D297353CC}">
              <c16:uniqueId val="{00000003-7B19-46E7-A9E7-CB177707E5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310</c:v>
                </c:pt>
                <c:pt idx="3">
                  <c:v>324</c:v>
                </c:pt>
                <c:pt idx="6">
                  <c:v>328</c:v>
                </c:pt>
                <c:pt idx="9">
                  <c:v>337</c:v>
                </c:pt>
                <c:pt idx="12">
                  <c:v>340</c:v>
                </c:pt>
              </c:numCache>
            </c:numRef>
          </c:val>
          <c:extLst>
            <c:ext xmlns:c16="http://schemas.microsoft.com/office/drawing/2014/chart" uri="{C3380CC4-5D6E-409C-BE32-E72D297353CC}">
              <c16:uniqueId val="{00000004-7B19-46E7-A9E7-CB177707E5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19-46E7-A9E7-CB177707E5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19-46E7-A9E7-CB177707E5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1630</c:v>
                </c:pt>
                <c:pt idx="3">
                  <c:v>1611</c:v>
                </c:pt>
                <c:pt idx="6">
                  <c:v>1577</c:v>
                </c:pt>
                <c:pt idx="9">
                  <c:v>1437</c:v>
                </c:pt>
                <c:pt idx="12">
                  <c:v>1343</c:v>
                </c:pt>
              </c:numCache>
            </c:numRef>
          </c:val>
          <c:extLst>
            <c:ext xmlns:c16="http://schemas.microsoft.com/office/drawing/2014/chart" uri="{C3380CC4-5D6E-409C-BE32-E72D297353CC}">
              <c16:uniqueId val="{00000007-7B19-46E7-A9E7-CB177707E5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731</c:v>
                </c:pt>
                <c:pt idx="2">
                  <c:v>#N/A</c:v>
                </c:pt>
                <c:pt idx="3">
                  <c:v>#N/A</c:v>
                </c:pt>
                <c:pt idx="4">
                  <c:v>746</c:v>
                </c:pt>
                <c:pt idx="5">
                  <c:v>#N/A</c:v>
                </c:pt>
                <c:pt idx="6">
                  <c:v>#N/A</c:v>
                </c:pt>
                <c:pt idx="7">
                  <c:v>761</c:v>
                </c:pt>
                <c:pt idx="8">
                  <c:v>#N/A</c:v>
                </c:pt>
                <c:pt idx="9">
                  <c:v>#N/A</c:v>
                </c:pt>
                <c:pt idx="10">
                  <c:v>701</c:v>
                </c:pt>
                <c:pt idx="11">
                  <c:v>#N/A</c:v>
                </c:pt>
                <c:pt idx="12">
                  <c:v>#N/A</c:v>
                </c:pt>
                <c:pt idx="13">
                  <c:v>674</c:v>
                </c:pt>
                <c:pt idx="14">
                  <c:v>#N/A</c:v>
                </c:pt>
              </c:numCache>
            </c:numRef>
          </c:val>
          <c:smooth val="0"/>
          <c:extLst>
            <c:ext xmlns:c16="http://schemas.microsoft.com/office/drawing/2014/chart" uri="{C3380CC4-5D6E-409C-BE32-E72D297353CC}">
              <c16:uniqueId val="{00000008-7B19-46E7-A9E7-CB177707E5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9957</c:v>
                </c:pt>
                <c:pt idx="5">
                  <c:v>9892</c:v>
                </c:pt>
                <c:pt idx="8">
                  <c:v>9340</c:v>
                </c:pt>
                <c:pt idx="11">
                  <c:v>9499</c:v>
                </c:pt>
                <c:pt idx="14">
                  <c:v>8911</c:v>
                </c:pt>
              </c:numCache>
            </c:numRef>
          </c:val>
          <c:extLst>
            <c:ext xmlns:c16="http://schemas.microsoft.com/office/drawing/2014/chart" uri="{C3380CC4-5D6E-409C-BE32-E72D297353CC}">
              <c16:uniqueId val="{00000000-7030-4714-AEF2-BA7E74A1BB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734</c:v>
                </c:pt>
                <c:pt idx="5">
                  <c:v>634</c:v>
                </c:pt>
                <c:pt idx="8">
                  <c:v>521</c:v>
                </c:pt>
                <c:pt idx="11">
                  <c:v>394</c:v>
                </c:pt>
                <c:pt idx="14">
                  <c:v>290</c:v>
                </c:pt>
              </c:numCache>
            </c:numRef>
          </c:val>
          <c:extLst>
            <c:ext xmlns:c16="http://schemas.microsoft.com/office/drawing/2014/chart" uri="{C3380CC4-5D6E-409C-BE32-E72D297353CC}">
              <c16:uniqueId val="{00000001-7030-4714-AEF2-BA7E74A1BB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2430</c:v>
                </c:pt>
                <c:pt idx="5">
                  <c:v>2511</c:v>
                </c:pt>
                <c:pt idx="8">
                  <c:v>3205</c:v>
                </c:pt>
                <c:pt idx="11">
                  <c:v>2873</c:v>
                </c:pt>
                <c:pt idx="14">
                  <c:v>3375</c:v>
                </c:pt>
              </c:numCache>
            </c:numRef>
          </c:val>
          <c:extLst>
            <c:ext xmlns:c16="http://schemas.microsoft.com/office/drawing/2014/chart" uri="{C3380CC4-5D6E-409C-BE32-E72D297353CC}">
              <c16:uniqueId val="{00000002-7030-4714-AEF2-BA7E74A1BB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30-4714-AEF2-BA7E74A1BB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30-4714-AEF2-BA7E74A1BB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30-4714-AEF2-BA7E74A1BB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2002</c:v>
                </c:pt>
                <c:pt idx="3">
                  <c:v>1891</c:v>
                </c:pt>
                <c:pt idx="6">
                  <c:v>1735</c:v>
                </c:pt>
                <c:pt idx="9">
                  <c:v>1774</c:v>
                </c:pt>
                <c:pt idx="12">
                  <c:v>1718</c:v>
                </c:pt>
              </c:numCache>
            </c:numRef>
          </c:val>
          <c:extLst>
            <c:ext xmlns:c16="http://schemas.microsoft.com/office/drawing/2014/chart" uri="{C3380CC4-5D6E-409C-BE32-E72D297353CC}">
              <c16:uniqueId val="{00000006-7030-4714-AEF2-BA7E74A1BB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c:v>
                </c:pt>
                <c:pt idx="3">
                  <c:v>0</c:v>
                </c:pt>
                <c:pt idx="6">
                  <c:v>25</c:v>
                </c:pt>
                <c:pt idx="9">
                  <c:v>141</c:v>
                </c:pt>
                <c:pt idx="12">
                  <c:v>339</c:v>
                </c:pt>
              </c:numCache>
            </c:numRef>
          </c:val>
          <c:extLst>
            <c:ext xmlns:c16="http://schemas.microsoft.com/office/drawing/2014/chart" uri="{C3380CC4-5D6E-409C-BE32-E72D297353CC}">
              <c16:uniqueId val="{00000007-7030-4714-AEF2-BA7E74A1BB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3612</c:v>
                </c:pt>
                <c:pt idx="3">
                  <c:v>3190</c:v>
                </c:pt>
                <c:pt idx="6">
                  <c:v>2860</c:v>
                </c:pt>
                <c:pt idx="9">
                  <c:v>2667</c:v>
                </c:pt>
                <c:pt idx="12">
                  <c:v>2337</c:v>
                </c:pt>
              </c:numCache>
            </c:numRef>
          </c:val>
          <c:extLst>
            <c:ext xmlns:c16="http://schemas.microsoft.com/office/drawing/2014/chart" uri="{C3380CC4-5D6E-409C-BE32-E72D297353CC}">
              <c16:uniqueId val="{00000008-7030-4714-AEF2-BA7E74A1BB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520</c:v>
                </c:pt>
                <c:pt idx="3">
                  <c:v>665</c:v>
                </c:pt>
                <c:pt idx="6">
                  <c:v>511</c:v>
                </c:pt>
                <c:pt idx="9">
                  <c:v>352</c:v>
                </c:pt>
                <c:pt idx="12">
                  <c:v>183</c:v>
                </c:pt>
              </c:numCache>
            </c:numRef>
          </c:val>
          <c:extLst>
            <c:ext xmlns:c16="http://schemas.microsoft.com/office/drawing/2014/chart" uri="{C3380CC4-5D6E-409C-BE32-E72D297353CC}">
              <c16:uniqueId val="{00000009-7030-4714-AEF2-BA7E74A1BB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11212</c:v>
                </c:pt>
                <c:pt idx="3">
                  <c:v>11144</c:v>
                </c:pt>
                <c:pt idx="6">
                  <c:v>10256</c:v>
                </c:pt>
                <c:pt idx="9">
                  <c:v>10355</c:v>
                </c:pt>
                <c:pt idx="12">
                  <c:v>9555</c:v>
                </c:pt>
              </c:numCache>
            </c:numRef>
          </c:val>
          <c:extLst>
            <c:ext xmlns:c16="http://schemas.microsoft.com/office/drawing/2014/chart" uri="{C3380CC4-5D6E-409C-BE32-E72D297353CC}">
              <c16:uniqueId val="{0000000A-7030-4714-AEF2-BA7E74A1BB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4267</c:v>
                </c:pt>
                <c:pt idx="2">
                  <c:v>#N/A</c:v>
                </c:pt>
                <c:pt idx="3">
                  <c:v>#N/A</c:v>
                </c:pt>
                <c:pt idx="4">
                  <c:v>3851</c:v>
                </c:pt>
                <c:pt idx="5">
                  <c:v>#N/A</c:v>
                </c:pt>
                <c:pt idx="6">
                  <c:v>#N/A</c:v>
                </c:pt>
                <c:pt idx="7">
                  <c:v>2321</c:v>
                </c:pt>
                <c:pt idx="8">
                  <c:v>#N/A</c:v>
                </c:pt>
                <c:pt idx="9">
                  <c:v>#N/A</c:v>
                </c:pt>
                <c:pt idx="10">
                  <c:v>2523</c:v>
                </c:pt>
                <c:pt idx="11">
                  <c:v>#N/A</c:v>
                </c:pt>
                <c:pt idx="12">
                  <c:v>#N/A</c:v>
                </c:pt>
                <c:pt idx="13">
                  <c:v>1557</c:v>
                </c:pt>
                <c:pt idx="14">
                  <c:v>#N/A</c:v>
                </c:pt>
              </c:numCache>
            </c:numRef>
          </c:val>
          <c:smooth val="0"/>
          <c:extLst>
            <c:ext xmlns:c16="http://schemas.microsoft.com/office/drawing/2014/chart" uri="{C3380CC4-5D6E-409C-BE32-E72D297353CC}">
              <c16:uniqueId val="{0000000B-7030-4714-AEF2-BA7E74A1BB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1479</c:v>
                </c:pt>
                <c:pt idx="1">
                  <c:v>1480</c:v>
                </c:pt>
                <c:pt idx="2">
                  <c:v>1480</c:v>
                </c:pt>
              </c:numCache>
            </c:numRef>
          </c:val>
          <c:extLst>
            <c:ext xmlns:c16="http://schemas.microsoft.com/office/drawing/2014/chart" uri="{C3380CC4-5D6E-409C-BE32-E72D297353CC}">
              <c16:uniqueId val="{00000000-329F-4A86-91FD-8246621FEA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29F-4A86-91FD-8246621FEA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2030</c:v>
                </c:pt>
                <c:pt idx="1">
                  <c:v>1634</c:v>
                </c:pt>
                <c:pt idx="2">
                  <c:v>2054</c:v>
                </c:pt>
              </c:numCache>
            </c:numRef>
          </c:val>
          <c:extLst>
            <c:ext xmlns:c16="http://schemas.microsoft.com/office/drawing/2014/chart" uri="{C3380CC4-5D6E-409C-BE32-E72D297353CC}">
              <c16:uniqueId val="{00000002-329F-4A86-91FD-8246621FEA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{29C68637-D734-4F96-ACF7-C6F429A1E5C0}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A4-4936-88EA-A1CCB00AE6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{173435ED-3454-4114-87BB-8AA68FE3691A}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A4-4936-88EA-A1CCB00AE6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{4512C896-9564-4650-B5C0-9DFE78052034}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A4-4936-88EA-A1CCB00AE6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{AEAA128F-3C02-4567-9BAB-70166BC7694E}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A4-4936-88EA-A1CCB00AE6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{B0A279EF-449E-49D9-964F-7B965C41DE74}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A4-4936-88EA-A1CCB00AE61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{52E80680-7A4B-4D8C-B2D4-CE8127D7CE78}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A4-4936-88EA-A1CCB00AE61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{6E72DEB6-C71E-404E-A516-499930F6D290}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A4-4936-88EA-A1CCB00AE61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{23FE822E-BFD5-405E-A5CA-66D5C7094B75}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A4-4936-88EA-A1CCB00AE61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{13BAE5CB-3D17-4744-938C-CD7FC78E0E84}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A4-4936-88EA-A1CCB00AE6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67.400000000000006</c:v>
                </c:pt>
                <c:pt idx="16">
                  <c:v>68.8</c:v>
                </c:pt>
                <c:pt idx="24">
                  <c:v>69.5</c:v>
                </c:pt>
                <c:pt idx="32">
                  <c:v>71</c:v>
                </c:pt>
              </c:numCache>
            </c:numRef>
          </c:xVal>
          <c:yVal>
            <c:numRef>
              <c:f>公会計指標分析・財政指標組合せ分析表!$BP$51:$DC$51</c:f>
              <c:numCache>
                <c:formatCode>#,##0.0;"▲ "#,##0.0</c:formatCode>
                <c:ptCount val="40"/>
                <c:pt idx="0">
                  <c:v>79.8</c:v>
                </c:pt>
                <c:pt idx="8">
                  <c:v>73.099999999999994</c:v>
                </c:pt>
                <c:pt idx="16">
                  <c:v>45.4</c:v>
                </c:pt>
                <c:pt idx="24">
                  <c:v>50</c:v>
                </c:pt>
                <c:pt idx="32">
                  <c:v>29.6</c:v>
                </c:pt>
              </c:numCache>
            </c:numRef>
          </c:yVal>
          <c:smooth val="0"/>
          <c:extLst>
            <c:ext xmlns:c16="http://schemas.microsoft.com/office/drawing/2014/chart" uri="{C3380CC4-5D6E-409C-BE32-E72D297353CC}">
              <c16:uniqueId val="{00000009-25A4-4936-88EA-A1CCB00AE6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{7D96287C-FB6C-473C-BEEA-FE03A0F0135A}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A4-4936-88EA-A1CCB00AE6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{3136BC2D-B41B-40B4-B7F1-B9CA369788CA}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A4-4936-88EA-A1CCB00AE6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{5B71086A-4783-4447-8C82-1C8FAE0E927A}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A4-4936-88EA-A1CCB00AE6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{5894C598-8F5C-4AB5-BC8F-71E1299F878F}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A4-4936-88EA-A1CCB00AE6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{09C8A7B3-C0A2-4E5D-A36A-776D00E18CBA}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A4-4936-88EA-A1CCB00AE6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{4E9DF129-E8E5-499D-8C1A-BBB6D5BBD688}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A4-4936-88EA-A1CCB00AE6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{1B709B9F-B298-4141-9226-07D99B4A162A}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A4-4936-88EA-A1CCB00AE61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{47C2E4A7-A040-418C-873A-947CA94B0581}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A4-4936-88EA-A1CCB00AE6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{6A01B21B-A95F-4D42-B886-844CE1BA5FA5}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A4-4936-88EA-A1CCB00AE6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64.2</c:v>
                </c:pt>
              </c:numCache>
            </c:numRef>
          </c:xVal>
          <c:yVal>
            <c:numRef>
              <c:f>公会計指標分析・財政指標組合せ分析表!$BP$55:$DC$55</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25A4-4936-88EA-A1CCB00AE61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{E0C1F318-155C-4D5C-996D-B6F313136BB0}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5D-4333-97C3-D5F2609A15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{F6864A6D-3AAE-4F49-82AC-17AA8CFA8674}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5D-4333-97C3-D5F2609A15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{B6B7CFAE-6E62-45B9-A606-295B72203E4A}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5D-4333-97C3-D5F2609A15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{6A904107-51F9-4F64-BCD4-DCB4D7B8AB0E}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5D-4333-97C3-D5F2609A15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{42441B82-7F31-44E8-B2C9-E3F7E553649C}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5D-4333-97C3-D5F2609A15C3}"/>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{745E3052-F93E-4ED8-822B-F008A3C2B10B}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5D-4333-97C3-D5F2609A15C3}"/>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{2F8C305B-6CD8-46CA-B202-53E36F5AB26B}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5D-4333-97C3-D5F2609A15C3}"/>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{9CC155D9-D778-47DD-A98C-85B644266675}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5D-4333-97C3-D5F2609A15C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{72B9DFBA-2434-4BAC-BF47-5BC1BE1C3E92}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5D-4333-97C3-D5F2609A15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14.2</c:v>
                </c:pt>
                <c:pt idx="16">
                  <c:v>14.2</c:v>
                </c:pt>
                <c:pt idx="24">
                  <c:v>14.3</c:v>
                </c:pt>
                <c:pt idx="32">
                  <c:v>13.8</c:v>
                </c:pt>
              </c:numCache>
            </c:numRef>
          </c:xVal>
          <c:yVal>
            <c:numRef>
              <c:f>公会計指標分析・財政指標組合せ分析表!$BP$73:$DC$73</c:f>
              <c:numCache>
                <c:formatCode>#,##0.0;"▲ "#,##0.0</c:formatCode>
                <c:ptCount val="40"/>
                <c:pt idx="0">
                  <c:v>79.8</c:v>
                </c:pt>
                <c:pt idx="8">
                  <c:v>73.099999999999994</c:v>
                </c:pt>
                <c:pt idx="16">
                  <c:v>45.4</c:v>
                </c:pt>
                <c:pt idx="24">
                  <c:v>50</c:v>
                </c:pt>
                <c:pt idx="32">
                  <c:v>29.6</c:v>
                </c:pt>
              </c:numCache>
            </c:numRef>
          </c:yVal>
          <c:smooth val="0"/>
          <c:extLst>
            <c:ext xmlns:c16="http://schemas.microsoft.com/office/drawing/2014/chart" uri="{C3380CC4-5D6E-409C-BE32-E72D297353CC}">
              <c16:uniqueId val="{00000009-885D-4333-97C3-D5F2609A15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081020914345913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{BCE16D9A-D00C-4DF7-B62F-51984AD0EF42}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5D-4333-97C3-D5F2609A15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{282190F8-ACAF-4C8C-975D-47878C29CC93}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5D-4333-97C3-D5F2609A15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{DDF0762D-992B-49E0-8A9C-42304CA46D90}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5D-4333-97C3-D5F2609A15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{2776EB2C-E4CD-4E3C-BBD4-C83229385865}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5D-4333-97C3-D5F2609A15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{44E56C17-8B00-4EA0-A045-F78964D20169}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5D-4333-97C3-D5F2609A15C3}"/>
                </c:ext>
              </c:extLst>
            </c:dLbl>
            <c:dLbl>
              <c:idx val="8"/>
              <c:layout>
                <c:manualLayout>
                  <c:x val="-2.8829840147400729E-2"/>
                  <c:y val="-0.1000680180312855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{25CDD2FB-434A-4FF3-8DC9-6E53C3850ED5}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5D-4333-97C3-D5F2609A15C3}"/>
                </c:ext>
              </c:extLst>
            </c:dLbl>
            <c:dLbl>
              <c:idx val="16"/>
              <c:layout>
                <c:manualLayout>
                  <c:x val="-3.1697991619110633E-2"/>
                  <c:y val="-2.46072181310179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{8CAE7418-E314-42F7-AF1C-2B0BACF5AA61}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5D-4333-97C3-D5F2609A15C3}"/>
                </c:ext>
              </c:extLst>
            </c:dLbl>
            <c:dLbl>
              <c:idx val="24"/>
              <c:layout>
                <c:manualLayout>
                  <c:x val="-3.1570342725075584E-2"/>
                  <c:y val="-6.41799443389202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{98C43E3F-D5FA-48A0-B5B0-B2299D0AFD37}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5D-4333-97C3-D5F2609A15C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{8747D048-4906-4393-85D8-0CCD7100560E}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5D-4333-97C3-D5F2609A1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885D-4333-97C3-D5F2609A15C3}"/>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年度にかけ、庁舎整備事業、消防防災センター整備事業、給食センター整備事業、地域振興基金造成事業などの大規模事業を行い、その財源として合併特例債を発行したことにより、元利償還金は平成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年度にピークを迎えた。しかし、平成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年度以降は地方債発行額を抑制しているため、平成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年度以降は元利償還金が年々減少し、それに伴い算入公債費等も減少しており、令和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年度は、元利償還金等の減少額</a:t>
          </a:r>
          <a:r>
            <a:rPr kumimoji="1" lang="en-US" altLang="ja-JP" sz="1300">
              <a:latin typeface="ＭＳ ゴシック" pitchFamily="49" charset="-128"/>
              <a:ea typeface="ＭＳ ゴシック" pitchFamily="49" charset="-128"/>
            </a:rPr>
            <a:t>84</a:t>
          </a:r>
          <a:r>
            <a:rPr kumimoji="1" lang="ja-JP" altLang="en-US" sz="1300">
              <a:latin typeface="ＭＳ ゴシック" pitchFamily="49" charset="-128"/>
              <a:ea typeface="ＭＳ ゴシック" pitchFamily="49" charset="-128"/>
            </a:rPr>
            <a:t>百万円に対し、算入公債費等の減少額が</a:t>
          </a:r>
          <a:r>
            <a:rPr kumimoji="1" lang="en-US" altLang="ja-JP" sz="1300">
              <a:latin typeface="ＭＳ ゴシック" pitchFamily="49" charset="-128"/>
              <a:ea typeface="ＭＳ ゴシック" pitchFamily="49" charset="-128"/>
            </a:rPr>
            <a:t>57</a:t>
          </a:r>
          <a:r>
            <a:rPr kumimoji="1" lang="ja-JP" altLang="en-US" sz="1300">
              <a:latin typeface="ＭＳ ゴシック" pitchFamily="49" charset="-128"/>
              <a:ea typeface="ＭＳ ゴシック" pitchFamily="49" charset="-128"/>
            </a:rPr>
            <a:t>百万円となったため、実質公債費比率の分子は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将来負担額は、一般会計等に係る地方債の現在高が大きな割合を占めている。平成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年度以降、地方債新規発行額を抑制していることにより令和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9,555</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充当可能財源等は、基準財政需要額算入見込額が大きな割合を占めている。基準財政需要額算入見込額は平成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9,957</a:t>
          </a:r>
          <a:r>
            <a:rPr kumimoji="1" lang="ja-JP" altLang="en-US" sz="1200">
              <a:latin typeface="ＭＳ ゴシック" pitchFamily="49" charset="-128"/>
              <a:ea typeface="ＭＳ ゴシック" pitchFamily="49" charset="-128"/>
            </a:rPr>
            <a:t>百万円であったが、令和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8,911</a:t>
          </a:r>
          <a:r>
            <a:rPr kumimoji="1" lang="ja-JP" altLang="en-US" sz="1200">
              <a:latin typeface="ＭＳ ゴシック" pitchFamily="49" charset="-128"/>
              <a:ea typeface="ＭＳ ゴシック" pitchFamily="49" charset="-128"/>
            </a:rPr>
            <a:t>百万円となり、</a:t>
          </a:r>
          <a:r>
            <a:rPr kumimoji="1" lang="en-US" altLang="ja-JP" sz="1200">
              <a:latin typeface="ＭＳ ゴシック" pitchFamily="49" charset="-128"/>
              <a:ea typeface="ＭＳ ゴシック" pitchFamily="49" charset="-128"/>
            </a:rPr>
            <a:t>1,046</a:t>
          </a:r>
          <a:r>
            <a:rPr kumimoji="1" lang="ja-JP" altLang="en-US" sz="1200">
              <a:latin typeface="ＭＳ ゴシック" pitchFamily="49" charset="-128"/>
              <a:ea typeface="ＭＳ ゴシック" pitchFamily="49" charset="-128"/>
            </a:rPr>
            <a:t>百万円減少している。これは、一般会計等に係る地方債現在高の減少と連動するものである。</a:t>
          </a:r>
        </a:p>
        <a:p>
          <a:r>
            <a:rPr kumimoji="1" lang="ja-JP" altLang="en-US" sz="1200">
              <a:latin typeface="ＭＳ ゴシック" pitchFamily="49" charset="-128"/>
              <a:ea typeface="ＭＳ ゴシック" pitchFamily="49" charset="-128"/>
            </a:rPr>
            <a:t>また、充当可能基金は平成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2,430</a:t>
          </a:r>
          <a:r>
            <a:rPr kumimoji="1" lang="ja-JP" altLang="en-US" sz="1200">
              <a:latin typeface="ＭＳ ゴシック" pitchFamily="49" charset="-128"/>
              <a:ea typeface="ＭＳ ゴシック" pitchFamily="49" charset="-128"/>
            </a:rPr>
            <a:t>百万円であったが、令和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3,375</a:t>
          </a:r>
          <a:r>
            <a:rPr kumimoji="1" lang="ja-JP" altLang="en-US" sz="1200">
              <a:latin typeface="ＭＳ ゴシック" pitchFamily="49" charset="-128"/>
              <a:ea typeface="ＭＳ ゴシック" pitchFamily="49" charset="-128"/>
            </a:rPr>
            <a:t>百万円となり、</a:t>
          </a:r>
          <a:r>
            <a:rPr kumimoji="1" lang="en-US" altLang="ja-JP" sz="1200">
              <a:latin typeface="ＭＳ ゴシック" pitchFamily="49" charset="-128"/>
              <a:ea typeface="ＭＳ ゴシック" pitchFamily="49" charset="-128"/>
            </a:rPr>
            <a:t>945</a:t>
          </a:r>
          <a:r>
            <a:rPr kumimoji="1" lang="ja-JP" altLang="en-US" sz="1200">
              <a:latin typeface="ＭＳ ゴシック" pitchFamily="49" charset="-128"/>
              <a:ea typeface="ＭＳ ゴシック" pitchFamily="49" charset="-128"/>
            </a:rPr>
            <a:t>万円増加している。これは、財政調整基金等は減少しているが、ふるさと応援基金の増加が主な要因となっている。</a:t>
          </a:r>
        </a:p>
        <a:p>
          <a:r>
            <a:rPr kumimoji="1" lang="ja-JP" altLang="en-US" sz="1200">
              <a:latin typeface="ＭＳ ゴシック" pitchFamily="49" charset="-128"/>
              <a:ea typeface="ＭＳ ゴシック" pitchFamily="49" charset="-128"/>
            </a:rPr>
            <a:t>将来負担比率の分子は、一般会計等の地方債現在高が減少する一方で、充当可能基金が増加したため減少傾向にある。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百万円、グリーンピア大沼施設整備等基金が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百万円、ホタテ未利用資源リサイクル施設運営調整整備基金が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・財政調整基金は、町財政の健全な運営を行うため現状の金額を確保していく。その他特定目的基金については、それぞれの目的のため適正に管理運用していく。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・定住対策促進基金：定住対策の促進を図る事業。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・定住対策促進基金：基金運用利子の積立により増。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・定住対策促進基金：定住対策の促進を図る事業に充当予定。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・基金運用利子の積立により増。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年度でふるさと融資による起債償還が終了。今後は必要に応じ基金を活用していく。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有形固定資産減価償却率は類似団体より高い水準にある。公共施設等総合管理計画に基づき、更新、統廃合、長寿命化等を計画的に行い改善を図る。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0" name="有形固定資産減価償却率平均値テキスト"/>
        <xdr:cNvSpPr txBox="1"/>
      </xdr:nvSpPr>
      <xdr:spPr>
        <a:xfrm>
          <a:off x="4813300" y="598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74" name="フローチャート: 判断 73"/>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75" name="フローチャート: 判断 74"/>
        <xdr:cNvSpPr/>
      </xdr:nvSpPr>
      <xdr:spPr>
        <a:xfrm>
          <a:off x="17145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119592</xdr:rowOff>
    </xdr:from>
    <xdr:to>
      <xdr:col>23</xdr:col>
      <xdr:colOff>136525</xdr:colOff>
      <xdr:row>33</xdr:row>
      <xdr:rowOff>49742</xdr:rowOff>
    </xdr:to>
    <xdr:sp macro="" textlink="">
      <xdr:nvSpPr>
        <xdr:cNvPr id="81" name="楕円 80"/>
        <xdr:cNvSpPr/>
      </xdr:nvSpPr>
      <xdr:spPr>
        <a:xfrm>
          <a:off x="4711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98019</xdr:rowOff>
    </xdr:from>
    <xdr:ext cx="405111" cy="259045"/>
    <xdr:sp macro="" textlink="">
      <xdr:nvSpPr>
        <xdr:cNvPr id="82" name="有形固定資産減価償却率該当値テキスト"/>
        <xdr:cNvSpPr txBox="1"/>
      </xdr:nvSpPr>
      <xdr:spPr>
        <a:xfrm>
          <a:off x="4813300" y="63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65617</xdr:rowOff>
    </xdr:from>
    <xdr:to>
      <xdr:col>19</xdr:col>
      <xdr:colOff>187325</xdr:colOff>
      <xdr:row>32</xdr:row>
      <xdr:rowOff>167217</xdr:rowOff>
    </xdr:to>
    <xdr:sp macro="" textlink="">
      <xdr:nvSpPr>
        <xdr:cNvPr id="83" name="楕円 82"/>
        <xdr:cNvSpPr/>
      </xdr:nvSpPr>
      <xdr:spPr>
        <a:xfrm>
          <a:off x="4000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116417</xdr:rowOff>
    </xdr:from>
    <xdr:to>
      <xdr:col>23</xdr:col>
      <xdr:colOff>85725</xdr:colOff>
      <xdr:row>32</xdr:row>
      <xdr:rowOff>170392</xdr:rowOff>
    </xdr:to>
    <xdr:cxnSp macro="">
      <xdr:nvCxnSpPr>
        <xdr:cNvPr id="84" name="直線コネクタ 83"/>
        <xdr:cNvCxnSpPr/>
      </xdr:nvCxnSpPr>
      <xdr:spPr>
        <a:xfrm>
          <a:off x="4051300" y="637434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85" name="楕円 84"/>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32</xdr:row>
      <xdr:rowOff>116417</xdr:rowOff>
    </xdr:to>
    <xdr:cxnSp macro="">
      <xdr:nvCxnSpPr>
        <xdr:cNvPr id="86" name="直線コネクタ 85"/>
        <xdr:cNvCxnSpPr/>
      </xdr:nvCxnSpPr>
      <xdr:spPr>
        <a:xfrm>
          <a:off x="3289300" y="634915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7" name="楕円 86"/>
        <xdr:cNvSpPr/>
      </xdr:nvSpPr>
      <xdr:spPr>
        <a:xfrm>
          <a:off x="2476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91228</xdr:rowOff>
    </xdr:to>
    <xdr:cxnSp macro="">
      <xdr:nvCxnSpPr>
        <xdr:cNvPr id="88" name="直線コネクタ 87"/>
        <xdr:cNvCxnSpPr/>
      </xdr:nvCxnSpPr>
      <xdr:spPr>
        <a:xfrm>
          <a:off x="2527300" y="629877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107527</xdr:rowOff>
    </xdr:from>
    <xdr:to>
      <xdr:col>7</xdr:col>
      <xdr:colOff>187325</xdr:colOff>
      <xdr:row>32</xdr:row>
      <xdr:rowOff>37677</xdr:rowOff>
    </xdr:to>
    <xdr:sp macro="" textlink="">
      <xdr:nvSpPr>
        <xdr:cNvPr id="89" name="楕円 88"/>
        <xdr:cNvSpPr/>
      </xdr:nvSpPr>
      <xdr:spPr>
        <a:xfrm>
          <a:off x="1714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158327</xdr:rowOff>
    </xdr:from>
    <xdr:to>
      <xdr:col>11</xdr:col>
      <xdr:colOff>136525</xdr:colOff>
      <xdr:row>32</xdr:row>
      <xdr:rowOff>40852</xdr:rowOff>
    </xdr:to>
    <xdr:cxnSp macro="">
      <xdr:nvCxnSpPr>
        <xdr:cNvPr id="90" name="直線コネクタ 89"/>
        <xdr:cNvCxnSpPr/>
      </xdr:nvCxnSpPr>
      <xdr:spPr>
        <a:xfrm>
          <a:off x="1765300" y="624480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3" name="n_3aveValue有形固定資産減価償却率"/>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4" name="n_4aveValue有形固定資産減価償却率"/>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158344</xdr:rowOff>
    </xdr:from>
    <xdr:ext cx="405111" cy="259045"/>
    <xdr:sp macro="" textlink="">
      <xdr:nvSpPr>
        <xdr:cNvPr id="95" name="n_1mainValue有形固定資産減価償却率"/>
        <xdr:cNvSpPr txBox="1"/>
      </xdr:nvSpPr>
      <xdr:spPr>
        <a:xfrm>
          <a:off x="38360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96" name="n_2mainValue有形固定資産減価償却率"/>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97" name="n_3mainValue有形固定資産減価償却率"/>
        <xdr:cNvSpPr txBox="1"/>
      </xdr:nvSpPr>
      <xdr:spPr>
        <a:xfrm>
          <a:off x="2324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28804</xdr:rowOff>
    </xdr:from>
    <xdr:ext cx="405111" cy="259045"/>
    <xdr:sp macro="" textlink="">
      <xdr:nvSpPr>
        <xdr:cNvPr id="98" name="n_4mainValue有形固定資産減価償却率"/>
        <xdr:cNvSpPr txBox="1"/>
      </xdr:nvSpPr>
      <xdr:spPr>
        <a:xfrm>
          <a:off x="1562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ことに伴う地方債残高の減少や、充当可能基金残高の増加により、債務償還比率は類似団体と比べ低い水準にある。今後は公共施設の更新等による地方債残高の増加が見込まれるため、各財政指標を注視し財政の健全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34"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36" name="フローチャート: 判断 135"/>
        <xdr:cNvSpPr/>
      </xdr:nvSpPr>
      <xdr:spPr>
        <a:xfrm>
          <a:off x="14033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37" name="フローチャート: 判断 136"/>
        <xdr:cNvSpPr/>
      </xdr:nvSpPr>
      <xdr:spPr>
        <a:xfrm>
          <a:off x="13271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38" name="フローチャート: 判断 137"/>
        <xdr:cNvSpPr/>
      </xdr:nvSpPr>
      <xdr:spPr>
        <a:xfrm>
          <a:off x="12509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39" name="フローチャート: 判断 138"/>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64053</xdr:rowOff>
    </xdr:from>
    <xdr:to>
      <xdr:col>76</xdr:col>
      <xdr:colOff>73025</xdr:colOff>
      <xdr:row>30</xdr:row>
      <xdr:rowOff>165653</xdr:rowOff>
    </xdr:to>
    <xdr:sp macro="" textlink="">
      <xdr:nvSpPr>
        <xdr:cNvPr id="145" name="楕円 144"/>
        <xdr:cNvSpPr/>
      </xdr:nvSpPr>
      <xdr:spPr>
        <a:xfrm>
          <a:off x="14744700" y="59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86930</xdr:rowOff>
    </xdr:from>
    <xdr:ext cx="469744" cy="259045"/>
    <xdr:sp macro="" textlink="">
      <xdr:nvSpPr>
        <xdr:cNvPr id="146" name="債務償還比率該当値テキスト"/>
        <xdr:cNvSpPr txBox="1"/>
      </xdr:nvSpPr>
      <xdr:spPr>
        <a:xfrm>
          <a:off x="14846300" y="58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116178</xdr:rowOff>
    </xdr:from>
    <xdr:to>
      <xdr:col>72</xdr:col>
      <xdr:colOff>123825</xdr:colOff>
      <xdr:row>31</xdr:row>
      <xdr:rowOff>46328</xdr:rowOff>
    </xdr:to>
    <xdr:sp macro="" textlink="">
      <xdr:nvSpPr>
        <xdr:cNvPr id="147" name="楕円 146"/>
        <xdr:cNvSpPr/>
      </xdr:nvSpPr>
      <xdr:spPr>
        <a:xfrm>
          <a:off x="14033500" y="6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114853</xdr:rowOff>
    </xdr:from>
    <xdr:to>
      <xdr:col>76</xdr:col>
      <xdr:colOff>22225</xdr:colOff>
      <xdr:row>30</xdr:row>
      <xdr:rowOff>166978</xdr:rowOff>
    </xdr:to>
    <xdr:cxnSp macro="">
      <xdr:nvCxnSpPr>
        <xdr:cNvPr id="148" name="直線コネクタ 147"/>
        <xdr:cNvCxnSpPr/>
      </xdr:nvCxnSpPr>
      <xdr:spPr>
        <a:xfrm flipV="1">
          <a:off x="14084300" y="6029878"/>
          <a:ext cx="7112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93971</xdr:rowOff>
    </xdr:from>
    <xdr:to>
      <xdr:col>68</xdr:col>
      <xdr:colOff>123825</xdr:colOff>
      <xdr:row>31</xdr:row>
      <xdr:rowOff>24121</xdr:rowOff>
    </xdr:to>
    <xdr:sp macro="" textlink="">
      <xdr:nvSpPr>
        <xdr:cNvPr id="149" name="楕円 148"/>
        <xdr:cNvSpPr/>
      </xdr:nvSpPr>
      <xdr:spPr>
        <a:xfrm>
          <a:off x="13271500" y="60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144771</xdr:rowOff>
    </xdr:from>
    <xdr:to>
      <xdr:col>72</xdr:col>
      <xdr:colOff>73025</xdr:colOff>
      <xdr:row>30</xdr:row>
      <xdr:rowOff>166978</xdr:rowOff>
    </xdr:to>
    <xdr:cxnSp macro="">
      <xdr:nvCxnSpPr>
        <xdr:cNvPr id="150" name="直線コネクタ 149"/>
        <xdr:cNvCxnSpPr/>
      </xdr:nvCxnSpPr>
      <xdr:spPr>
        <a:xfrm>
          <a:off x="13322300" y="6059796"/>
          <a:ext cx="762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89843</xdr:rowOff>
    </xdr:from>
    <xdr:to>
      <xdr:col>64</xdr:col>
      <xdr:colOff>123825</xdr:colOff>
      <xdr:row>32</xdr:row>
      <xdr:rowOff>19993</xdr:rowOff>
    </xdr:to>
    <xdr:sp macro="" textlink="">
      <xdr:nvSpPr>
        <xdr:cNvPr id="151" name="楕円 150"/>
        <xdr:cNvSpPr/>
      </xdr:nvSpPr>
      <xdr:spPr>
        <a:xfrm>
          <a:off x="12509500" y="61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144771</xdr:rowOff>
    </xdr:from>
    <xdr:to>
      <xdr:col>68</xdr:col>
      <xdr:colOff>73025</xdr:colOff>
      <xdr:row>31</xdr:row>
      <xdr:rowOff>140643</xdr:rowOff>
    </xdr:to>
    <xdr:cxnSp macro="">
      <xdr:nvCxnSpPr>
        <xdr:cNvPr id="152" name="直線コネクタ 151"/>
        <xdr:cNvCxnSpPr/>
      </xdr:nvCxnSpPr>
      <xdr:spPr>
        <a:xfrm flipV="1">
          <a:off x="12560300" y="6059796"/>
          <a:ext cx="7620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54066</xdr:rowOff>
    </xdr:from>
    <xdr:to>
      <xdr:col>60</xdr:col>
      <xdr:colOff>123825</xdr:colOff>
      <xdr:row>31</xdr:row>
      <xdr:rowOff>155666</xdr:rowOff>
    </xdr:to>
    <xdr:sp macro="" textlink="">
      <xdr:nvSpPr>
        <xdr:cNvPr id="153" name="楕円 152"/>
        <xdr:cNvSpPr/>
      </xdr:nvSpPr>
      <xdr:spPr>
        <a:xfrm>
          <a:off x="11747500" y="61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104866</xdr:rowOff>
    </xdr:from>
    <xdr:to>
      <xdr:col>64</xdr:col>
      <xdr:colOff>73025</xdr:colOff>
      <xdr:row>31</xdr:row>
      <xdr:rowOff>140643</xdr:rowOff>
    </xdr:to>
    <xdr:cxnSp macro="">
      <xdr:nvCxnSpPr>
        <xdr:cNvPr id="154" name="直線コネクタ 153"/>
        <xdr:cNvCxnSpPr/>
      </xdr:nvCxnSpPr>
      <xdr:spPr>
        <a:xfrm>
          <a:off x="11798300" y="6191341"/>
          <a:ext cx="762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39151</xdr:rowOff>
    </xdr:from>
    <xdr:ext cx="469744" cy="259045"/>
    <xdr:sp macro="" textlink="">
      <xdr:nvSpPr>
        <xdr:cNvPr id="155" name="n_1aveValue債務償還比率"/>
        <xdr:cNvSpPr txBox="1"/>
      </xdr:nvSpPr>
      <xdr:spPr>
        <a:xfrm>
          <a:off x="13836727" y="61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48250</xdr:rowOff>
    </xdr:from>
    <xdr:ext cx="469744" cy="259045"/>
    <xdr:sp macro="" textlink="">
      <xdr:nvSpPr>
        <xdr:cNvPr id="156" name="n_2aveValue債務償還比率"/>
        <xdr:cNvSpPr txBox="1"/>
      </xdr:nvSpPr>
      <xdr:spPr>
        <a:xfrm>
          <a:off x="130874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60696</xdr:rowOff>
    </xdr:from>
    <xdr:ext cx="469744" cy="259045"/>
    <xdr:sp macro="" textlink="">
      <xdr:nvSpPr>
        <xdr:cNvPr id="157" name="n_3aveValue債務償還比率"/>
        <xdr:cNvSpPr txBox="1"/>
      </xdr:nvSpPr>
      <xdr:spPr>
        <a:xfrm>
          <a:off x="12325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71645</xdr:rowOff>
    </xdr:from>
    <xdr:ext cx="469744" cy="259045"/>
    <xdr:sp macro="" textlink="">
      <xdr:nvSpPr>
        <xdr:cNvPr id="158" name="n_4aveValue債務償還比率"/>
        <xdr:cNvSpPr txBox="1"/>
      </xdr:nvSpPr>
      <xdr:spPr>
        <a:xfrm>
          <a:off x="11563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62855</xdr:rowOff>
    </xdr:from>
    <xdr:ext cx="469744" cy="259045"/>
    <xdr:sp macro="" textlink="">
      <xdr:nvSpPr>
        <xdr:cNvPr id="159" name="n_1mainValue債務償還比率"/>
        <xdr:cNvSpPr txBox="1"/>
      </xdr:nvSpPr>
      <xdr:spPr>
        <a:xfrm>
          <a:off x="13836727" y="58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40648</xdr:rowOff>
    </xdr:from>
    <xdr:ext cx="469744" cy="259045"/>
    <xdr:sp macro="" textlink="">
      <xdr:nvSpPr>
        <xdr:cNvPr id="160" name="n_2mainValue債務償還比率"/>
        <xdr:cNvSpPr txBox="1"/>
      </xdr:nvSpPr>
      <xdr:spPr>
        <a:xfrm>
          <a:off x="13087427" y="57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11120</xdr:rowOff>
    </xdr:from>
    <xdr:ext cx="469744" cy="259045"/>
    <xdr:sp macro="" textlink="">
      <xdr:nvSpPr>
        <xdr:cNvPr id="161" name="n_3mainValue債務償還比率"/>
        <xdr:cNvSpPr txBox="1"/>
      </xdr:nvSpPr>
      <xdr:spPr>
        <a:xfrm>
          <a:off x="12325427" y="62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146793</xdr:rowOff>
    </xdr:from>
    <xdr:ext cx="469744" cy="259045"/>
    <xdr:sp macro="" textlink="">
      <xdr:nvSpPr>
        <xdr:cNvPr id="162" name="n_4mainValue債務償還比率"/>
        <xdr:cNvSpPr txBox="1"/>
      </xdr:nvSpPr>
      <xdr:spPr>
        <a:xfrm>
          <a:off x="11563427" y="62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xdr:cNvSpPr/>
      </xdr:nvSpPr>
      <xdr:spPr>
        <a:xfrm>
          <a:off x="3746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xdr:cNvSpPr/>
      </xdr:nvSpPr>
      <xdr:spPr>
        <a:xfrm>
          <a:off x="285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xdr:cNvSpPr/>
      </xdr:nvSpPr>
      <xdr:spPr>
        <a:xfrm>
          <a:off x="1968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xdr:cNvSpPr/>
      </xdr:nvSpPr>
      <xdr:spPr>
        <a:xfrm>
          <a:off x="1079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71" name="楕円 70"/>
        <xdr:cNvSpPr/>
      </xdr:nvSpPr>
      <xdr:spPr>
        <a:xfrm>
          <a:off x="4584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170705</xdr:rowOff>
    </xdr:from>
    <xdr:ext cx="405111" cy="259045"/>
    <xdr:sp macro="" textlink="">
      <xdr:nvSpPr>
        <xdr:cNvPr id="72" name="【道路】&#10;有形固定資産減価償却率該当値テキスト"/>
        <xdr:cNvSpPr txBox="1"/>
      </xdr:nvSpPr>
      <xdr:spPr>
        <a:xfrm>
          <a:off x="4673600"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20828</xdr:rowOff>
    </xdr:from>
    <xdr:to>
      <xdr:col>20</xdr:col>
      <xdr:colOff>38100</xdr:colOff>
      <xdr:row>37</xdr:row>
      <xdr:rowOff>122428</xdr:rowOff>
    </xdr:to>
    <xdr:sp macro="" textlink="">
      <xdr:nvSpPr>
        <xdr:cNvPr id="73" name="楕円 72"/>
        <xdr:cNvSpPr/>
      </xdr:nvSpPr>
      <xdr:spPr>
        <a:xfrm>
          <a:off x="3746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71628</xdr:rowOff>
    </xdr:from>
    <xdr:to>
      <xdr:col>24</xdr:col>
      <xdr:colOff>63500</xdr:colOff>
      <xdr:row>37</xdr:row>
      <xdr:rowOff>71628</xdr:rowOff>
    </xdr:to>
    <xdr:cxnSp macro="">
      <xdr:nvCxnSpPr>
        <xdr:cNvPr id="74" name="直線コネクタ 73"/>
        <xdr:cNvCxnSpPr/>
      </xdr:nvCxnSpPr>
      <xdr:spPr>
        <a:xfrm>
          <a:off x="3797300" y="641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146558</xdr:rowOff>
    </xdr:from>
    <xdr:to>
      <xdr:col>15</xdr:col>
      <xdr:colOff>101600</xdr:colOff>
      <xdr:row>37</xdr:row>
      <xdr:rowOff>76708</xdr:rowOff>
    </xdr:to>
    <xdr:sp macro="" textlink="">
      <xdr:nvSpPr>
        <xdr:cNvPr id="75" name="楕円 74"/>
        <xdr:cNvSpPr/>
      </xdr:nvSpPr>
      <xdr:spPr>
        <a:xfrm>
          <a:off x="2857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25908</xdr:rowOff>
    </xdr:from>
    <xdr:to>
      <xdr:col>19</xdr:col>
      <xdr:colOff>177800</xdr:colOff>
      <xdr:row>37</xdr:row>
      <xdr:rowOff>71628</xdr:rowOff>
    </xdr:to>
    <xdr:cxnSp macro="">
      <xdr:nvCxnSpPr>
        <xdr:cNvPr id="76" name="直線コネクタ 75"/>
        <xdr:cNvCxnSpPr/>
      </xdr:nvCxnSpPr>
      <xdr:spPr>
        <a:xfrm>
          <a:off x="2908300" y="63695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98552</xdr:rowOff>
    </xdr:from>
    <xdr:to>
      <xdr:col>10</xdr:col>
      <xdr:colOff>165100</xdr:colOff>
      <xdr:row>37</xdr:row>
      <xdr:rowOff>28702</xdr:rowOff>
    </xdr:to>
    <xdr:sp macro="" textlink="">
      <xdr:nvSpPr>
        <xdr:cNvPr id="77" name="楕円 76"/>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149352</xdr:rowOff>
    </xdr:from>
    <xdr:to>
      <xdr:col>15</xdr:col>
      <xdr:colOff>50800</xdr:colOff>
      <xdr:row>37</xdr:row>
      <xdr:rowOff>25908</xdr:rowOff>
    </xdr:to>
    <xdr:cxnSp macro="">
      <xdr:nvCxnSpPr>
        <xdr:cNvPr id="78" name="直線コネクタ 77"/>
        <xdr:cNvCxnSpPr/>
      </xdr:nvCxnSpPr>
      <xdr:spPr>
        <a:xfrm>
          <a:off x="2019300" y="63215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52832</xdr:rowOff>
    </xdr:from>
    <xdr:to>
      <xdr:col>6</xdr:col>
      <xdr:colOff>38100</xdr:colOff>
      <xdr:row>36</xdr:row>
      <xdr:rowOff>154432</xdr:rowOff>
    </xdr:to>
    <xdr:sp macro="" textlink="">
      <xdr:nvSpPr>
        <xdr:cNvPr id="79" name="楕円 78"/>
        <xdr:cNvSpPr/>
      </xdr:nvSpPr>
      <xdr:spPr>
        <a:xfrm>
          <a:off x="1079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103632</xdr:rowOff>
    </xdr:from>
    <xdr:to>
      <xdr:col>10</xdr:col>
      <xdr:colOff>114300</xdr:colOff>
      <xdr:row>36</xdr:row>
      <xdr:rowOff>149352</xdr:rowOff>
    </xdr:to>
    <xdr:cxnSp macro="">
      <xdr:nvCxnSpPr>
        <xdr:cNvPr id="80" name="直線コネクタ 79"/>
        <xdr:cNvCxnSpPr/>
      </xdr:nvCxnSpPr>
      <xdr:spPr>
        <a:xfrm>
          <a:off x="1130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118381</xdr:rowOff>
    </xdr:from>
    <xdr:ext cx="405111" cy="259045"/>
    <xdr:sp macro="" textlink="">
      <xdr:nvSpPr>
        <xdr:cNvPr id="81" name="n_1aveValue【道路】&#10;有形固定資産減価償却率"/>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82" name="n_2aveValue【道路】&#10;有形固定資産減価償却率"/>
        <xdr:cNvSpPr txBox="1"/>
      </xdr:nvSpPr>
      <xdr:spPr>
        <a:xfrm>
          <a:off x="2705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83" name="n_3aveValue【道路】&#10;有形固定資産減価償却率"/>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4" name="n_4aveValue【道路】&#10;有形固定資産減価償却率"/>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113555</xdr:rowOff>
    </xdr:from>
    <xdr:ext cx="405111" cy="259045"/>
    <xdr:sp macro="" textlink="">
      <xdr:nvSpPr>
        <xdr:cNvPr id="85" name="n_1mainValue【道路】&#10;有形固定資産減価償却率"/>
        <xdr:cNvSpPr txBox="1"/>
      </xdr:nvSpPr>
      <xdr:spPr>
        <a:xfrm>
          <a:off x="3582044" y="645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67835</xdr:rowOff>
    </xdr:from>
    <xdr:ext cx="405111" cy="259045"/>
    <xdr:sp macro="" textlink="">
      <xdr:nvSpPr>
        <xdr:cNvPr id="86" name="n_2mainValue【道路】&#10;有形固定資産減価償却率"/>
        <xdr:cNvSpPr txBox="1"/>
      </xdr:nvSpPr>
      <xdr:spPr>
        <a:xfrm>
          <a:off x="2705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19829</xdr:rowOff>
    </xdr:from>
    <xdr:ext cx="405111" cy="259045"/>
    <xdr:sp macro="" textlink="">
      <xdr:nvSpPr>
        <xdr:cNvPr id="87" name="n_3mainValue【道路】&#10;有形固定資産減価償却率"/>
        <xdr:cNvSpPr txBox="1"/>
      </xdr:nvSpPr>
      <xdr:spPr>
        <a:xfrm>
          <a:off x="1816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145559</xdr:rowOff>
    </xdr:from>
    <xdr:ext cx="405111" cy="259045"/>
    <xdr:sp macro="" textlink="">
      <xdr:nvSpPr>
        <xdr:cNvPr id="88" name="n_4mainValue【道路】&#10;有形固定資産減価償却率"/>
        <xdr:cNvSpPr txBox="1"/>
      </xdr:nvSpPr>
      <xdr:spPr>
        <a:xfrm>
          <a:off x="927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21" name="フローチャート: 判断 120"/>
        <xdr:cNvSpPr/>
      </xdr:nvSpPr>
      <xdr:spPr>
        <a:xfrm>
          <a:off x="9588500" y="65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22" name="フローチャート: 判断 121"/>
        <xdr:cNvSpPr/>
      </xdr:nvSpPr>
      <xdr:spPr>
        <a:xfrm>
          <a:off x="8699500" y="656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23" name="フローチャート: 判断 122"/>
        <xdr:cNvSpPr/>
      </xdr:nvSpPr>
      <xdr:spPr>
        <a:xfrm>
          <a:off x="7810500" y="657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24" name="フローチャート: 判断 123"/>
        <xdr:cNvSpPr/>
      </xdr:nvSpPr>
      <xdr:spPr>
        <a:xfrm>
          <a:off x="6921500" y="660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101050</xdr:rowOff>
    </xdr:from>
    <xdr:to>
      <xdr:col>55</xdr:col>
      <xdr:colOff>50800</xdr:colOff>
      <xdr:row>41</xdr:row>
      <xdr:rowOff>31200</xdr:rowOff>
    </xdr:to>
    <xdr:sp macro="" textlink="">
      <xdr:nvSpPr>
        <xdr:cNvPr id="130" name="楕円 129"/>
        <xdr:cNvSpPr/>
      </xdr:nvSpPr>
      <xdr:spPr>
        <a:xfrm>
          <a:off x="10426700" y="69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15977</xdr:rowOff>
    </xdr:from>
    <xdr:ext cx="534377" cy="259045"/>
    <xdr:sp macro="" textlink="">
      <xdr:nvSpPr>
        <xdr:cNvPr id="131" name="【道路】&#10;一人当たり延長該当値テキスト"/>
        <xdr:cNvSpPr txBox="1"/>
      </xdr:nvSpPr>
      <xdr:spPr>
        <a:xfrm>
          <a:off x="10515600" y="68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108137</xdr:rowOff>
    </xdr:from>
    <xdr:to>
      <xdr:col>50</xdr:col>
      <xdr:colOff>165100</xdr:colOff>
      <xdr:row>41</xdr:row>
      <xdr:rowOff>38287</xdr:rowOff>
    </xdr:to>
    <xdr:sp macro="" textlink="">
      <xdr:nvSpPr>
        <xdr:cNvPr id="132" name="楕円 131"/>
        <xdr:cNvSpPr/>
      </xdr:nvSpPr>
      <xdr:spPr>
        <a:xfrm>
          <a:off x="9588500" y="69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151850</xdr:rowOff>
    </xdr:from>
    <xdr:to>
      <xdr:col>55</xdr:col>
      <xdr:colOff>0</xdr:colOff>
      <xdr:row>40</xdr:row>
      <xdr:rowOff>158937</xdr:rowOff>
    </xdr:to>
    <xdr:cxnSp macro="">
      <xdr:nvCxnSpPr>
        <xdr:cNvPr id="133" name="直線コネクタ 132"/>
        <xdr:cNvCxnSpPr/>
      </xdr:nvCxnSpPr>
      <xdr:spPr>
        <a:xfrm flipV="1">
          <a:off x="9639300" y="7009850"/>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114309</xdr:rowOff>
    </xdr:from>
    <xdr:to>
      <xdr:col>46</xdr:col>
      <xdr:colOff>38100</xdr:colOff>
      <xdr:row>41</xdr:row>
      <xdr:rowOff>44459</xdr:rowOff>
    </xdr:to>
    <xdr:sp macro="" textlink="">
      <xdr:nvSpPr>
        <xdr:cNvPr id="134" name="楕円 133"/>
        <xdr:cNvSpPr/>
      </xdr:nvSpPr>
      <xdr:spPr>
        <a:xfrm>
          <a:off x="8699500" y="69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158937</xdr:rowOff>
    </xdr:from>
    <xdr:to>
      <xdr:col>50</xdr:col>
      <xdr:colOff>114300</xdr:colOff>
      <xdr:row>40</xdr:row>
      <xdr:rowOff>165109</xdr:rowOff>
    </xdr:to>
    <xdr:cxnSp macro="">
      <xdr:nvCxnSpPr>
        <xdr:cNvPr id="135" name="直線コネクタ 134"/>
        <xdr:cNvCxnSpPr/>
      </xdr:nvCxnSpPr>
      <xdr:spPr>
        <a:xfrm flipV="1">
          <a:off x="8750300" y="701693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119665</xdr:rowOff>
    </xdr:from>
    <xdr:to>
      <xdr:col>41</xdr:col>
      <xdr:colOff>101600</xdr:colOff>
      <xdr:row>41</xdr:row>
      <xdr:rowOff>49815</xdr:rowOff>
    </xdr:to>
    <xdr:sp macro="" textlink="">
      <xdr:nvSpPr>
        <xdr:cNvPr id="136" name="楕円 135"/>
        <xdr:cNvSpPr/>
      </xdr:nvSpPr>
      <xdr:spPr>
        <a:xfrm>
          <a:off x="7810500" y="6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165109</xdr:rowOff>
    </xdr:from>
    <xdr:to>
      <xdr:col>45</xdr:col>
      <xdr:colOff>177800</xdr:colOff>
      <xdr:row>40</xdr:row>
      <xdr:rowOff>170465</xdr:rowOff>
    </xdr:to>
    <xdr:cxnSp macro="">
      <xdr:nvCxnSpPr>
        <xdr:cNvPr id="137" name="直線コネクタ 136"/>
        <xdr:cNvCxnSpPr/>
      </xdr:nvCxnSpPr>
      <xdr:spPr>
        <a:xfrm flipV="1">
          <a:off x="7861300" y="7023109"/>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125723</xdr:rowOff>
    </xdr:from>
    <xdr:to>
      <xdr:col>36</xdr:col>
      <xdr:colOff>165100</xdr:colOff>
      <xdr:row>41</xdr:row>
      <xdr:rowOff>55873</xdr:rowOff>
    </xdr:to>
    <xdr:sp macro="" textlink="">
      <xdr:nvSpPr>
        <xdr:cNvPr id="138" name="楕円 137"/>
        <xdr:cNvSpPr/>
      </xdr:nvSpPr>
      <xdr:spPr>
        <a:xfrm>
          <a:off x="6921500" y="6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170465</xdr:rowOff>
    </xdr:from>
    <xdr:to>
      <xdr:col>41</xdr:col>
      <xdr:colOff>50800</xdr:colOff>
      <xdr:row>41</xdr:row>
      <xdr:rowOff>5073</xdr:rowOff>
    </xdr:to>
    <xdr:cxnSp macro="">
      <xdr:nvCxnSpPr>
        <xdr:cNvPr id="139" name="直線コネクタ 138"/>
        <xdr:cNvCxnSpPr/>
      </xdr:nvCxnSpPr>
      <xdr:spPr>
        <a:xfrm flipV="1">
          <a:off x="6972300" y="702846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167138</xdr:rowOff>
    </xdr:from>
    <xdr:ext cx="534377" cy="259045"/>
    <xdr:sp macro="" textlink="">
      <xdr:nvSpPr>
        <xdr:cNvPr id="140" name="n_1aveValue【道路】&#10;一人当たり延長"/>
        <xdr:cNvSpPr txBox="1"/>
      </xdr:nvSpPr>
      <xdr:spPr>
        <a:xfrm>
          <a:off x="9359411" y="633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717</xdr:rowOff>
    </xdr:from>
    <xdr:ext cx="534377" cy="259045"/>
    <xdr:sp macro="" textlink="">
      <xdr:nvSpPr>
        <xdr:cNvPr id="141" name="n_2aveValue【道路】&#10;一人当たり延長"/>
        <xdr:cNvSpPr txBox="1"/>
      </xdr:nvSpPr>
      <xdr:spPr>
        <a:xfrm>
          <a:off x="8483111" y="63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10857</xdr:rowOff>
    </xdr:from>
    <xdr:ext cx="534377" cy="259045"/>
    <xdr:sp macro="" textlink="">
      <xdr:nvSpPr>
        <xdr:cNvPr id="142" name="n_3aveValue【道路】&#10;一人当たり延長"/>
        <xdr:cNvSpPr txBox="1"/>
      </xdr:nvSpPr>
      <xdr:spPr>
        <a:xfrm>
          <a:off x="7594111" y="63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39253</xdr:rowOff>
    </xdr:from>
    <xdr:ext cx="534377" cy="259045"/>
    <xdr:sp macro="" textlink="">
      <xdr:nvSpPr>
        <xdr:cNvPr id="143" name="n_4aveValue【道路】&#10;一人当たり延長"/>
        <xdr:cNvSpPr txBox="1"/>
      </xdr:nvSpPr>
      <xdr:spPr>
        <a:xfrm>
          <a:off x="6705111" y="63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29414</xdr:rowOff>
    </xdr:from>
    <xdr:ext cx="534377" cy="259045"/>
    <xdr:sp macro="" textlink="">
      <xdr:nvSpPr>
        <xdr:cNvPr id="144" name="n_1mainValue【道路】&#10;一人当たり延長"/>
        <xdr:cNvSpPr txBox="1"/>
      </xdr:nvSpPr>
      <xdr:spPr>
        <a:xfrm>
          <a:off x="9359411" y="70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35586</xdr:rowOff>
    </xdr:from>
    <xdr:ext cx="534377" cy="259045"/>
    <xdr:sp macro="" textlink="">
      <xdr:nvSpPr>
        <xdr:cNvPr id="145" name="n_2mainValue【道路】&#10;一人当たり延長"/>
        <xdr:cNvSpPr txBox="1"/>
      </xdr:nvSpPr>
      <xdr:spPr>
        <a:xfrm>
          <a:off x="8483111" y="706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40942</xdr:rowOff>
    </xdr:from>
    <xdr:ext cx="534377" cy="259045"/>
    <xdr:sp macro="" textlink="">
      <xdr:nvSpPr>
        <xdr:cNvPr id="146" name="n_3mainValue【道路】&#10;一人当たり延長"/>
        <xdr:cNvSpPr txBox="1"/>
      </xdr:nvSpPr>
      <xdr:spPr>
        <a:xfrm>
          <a:off x="7594111" y="7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47000</xdr:rowOff>
    </xdr:from>
    <xdr:ext cx="534377" cy="259045"/>
    <xdr:sp macro="" textlink="">
      <xdr:nvSpPr>
        <xdr:cNvPr id="147" name="n_4mainValue【道路】&#10;一人当たり延長"/>
        <xdr:cNvSpPr txBox="1"/>
      </xdr:nvSpPr>
      <xdr:spPr>
        <a:xfrm>
          <a:off x="6705111" y="70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0" name="フローチャート: 判断 179"/>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1" name="フローチャート: 判断 180"/>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2" name="フローチャート: 判断 181"/>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88" name="楕円 187"/>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89"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0" name="楕円 189"/>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22860</xdr:rowOff>
    </xdr:to>
    <xdr:cxnSp macro="">
      <xdr:nvCxnSpPr>
        <xdr:cNvPr id="191" name="直線コネクタ 190"/>
        <xdr:cNvCxnSpPr/>
      </xdr:nvCxnSpPr>
      <xdr:spPr>
        <a:xfrm>
          <a:off x="3797300" y="996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92" name="楕円 191"/>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64770</xdr:rowOff>
    </xdr:to>
    <xdr:cxnSp macro="">
      <xdr:nvCxnSpPr>
        <xdr:cNvPr id="193" name="直線コネクタ 192"/>
        <xdr:cNvCxnSpPr/>
      </xdr:nvCxnSpPr>
      <xdr:spPr>
        <a:xfrm flipV="1">
          <a:off x="2908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94" name="楕円 193"/>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100965</xdr:rowOff>
    </xdr:to>
    <xdr:cxnSp macro="">
      <xdr:nvCxnSpPr>
        <xdr:cNvPr id="195" name="直線コネクタ 194"/>
        <xdr:cNvCxnSpPr/>
      </xdr:nvCxnSpPr>
      <xdr:spPr>
        <a:xfrm flipV="1">
          <a:off x="2019300" y="10008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6" name="楕円 195"/>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100965</xdr:rowOff>
    </xdr:from>
    <xdr:to>
      <xdr:col>10</xdr:col>
      <xdr:colOff>114300</xdr:colOff>
      <xdr:row>58</xdr:row>
      <xdr:rowOff>112395</xdr:rowOff>
    </xdr:to>
    <xdr:cxnSp macro="">
      <xdr:nvCxnSpPr>
        <xdr:cNvPr id="197" name="直線コネクタ 196"/>
        <xdr:cNvCxnSpPr/>
      </xdr:nvCxnSpPr>
      <xdr:spPr>
        <a:xfrm flipV="1">
          <a:off x="1130300" y="10045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9" name="n_2aveValue【橋りょう・トンネ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0" name="n_3aveValue【橋りょう・トンネ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1" name="n_4aveValue【橋りょう・トンネル】&#10;有形固定資産減価償却率"/>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2"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203" name="n_2mainValue【橋りょう・トンネ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204" name="n_3mainValue【橋りょう・トンネル】&#10;有形固定資産減価償却率"/>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5" name="n_4mainValue【橋りょう・トンネ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8" name="フローチャート: 判断 237"/>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9" name="フローチャート: 判断 238"/>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0" name="フローチャート: 判断 239"/>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1" name="フローチャート: 判断 240"/>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61023</xdr:rowOff>
    </xdr:from>
    <xdr:to>
      <xdr:col>55</xdr:col>
      <xdr:colOff>50800</xdr:colOff>
      <xdr:row>64</xdr:row>
      <xdr:rowOff>162623</xdr:rowOff>
    </xdr:to>
    <xdr:sp macro="" textlink="">
      <xdr:nvSpPr>
        <xdr:cNvPr id="247" name="楕円 246"/>
        <xdr:cNvSpPr/>
      </xdr:nvSpPr>
      <xdr:spPr>
        <a:xfrm>
          <a:off x="10426700" y="110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147400</xdr:rowOff>
    </xdr:from>
    <xdr:ext cx="534377" cy="259045"/>
    <xdr:sp macro="" textlink="">
      <xdr:nvSpPr>
        <xdr:cNvPr id="248" name="【橋りょう・トンネル】&#10;一人当たり有形固定資産（償却資産）額該当値テキスト"/>
        <xdr:cNvSpPr txBox="1"/>
      </xdr:nvSpPr>
      <xdr:spPr>
        <a:xfrm>
          <a:off x="10515600" y="109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61492</xdr:rowOff>
    </xdr:from>
    <xdr:to>
      <xdr:col>50</xdr:col>
      <xdr:colOff>165100</xdr:colOff>
      <xdr:row>64</xdr:row>
      <xdr:rowOff>163092</xdr:rowOff>
    </xdr:to>
    <xdr:sp macro="" textlink="">
      <xdr:nvSpPr>
        <xdr:cNvPr id="249" name="楕円 248"/>
        <xdr:cNvSpPr/>
      </xdr:nvSpPr>
      <xdr:spPr>
        <a:xfrm>
          <a:off x="9588500" y="110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111823</xdr:rowOff>
    </xdr:from>
    <xdr:to>
      <xdr:col>55</xdr:col>
      <xdr:colOff>0</xdr:colOff>
      <xdr:row>64</xdr:row>
      <xdr:rowOff>112292</xdr:rowOff>
    </xdr:to>
    <xdr:cxnSp macro="">
      <xdr:nvCxnSpPr>
        <xdr:cNvPr id="250" name="直線コネクタ 249"/>
        <xdr:cNvCxnSpPr/>
      </xdr:nvCxnSpPr>
      <xdr:spPr>
        <a:xfrm flipV="1">
          <a:off x="9639300" y="11084623"/>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63367</xdr:rowOff>
    </xdr:from>
    <xdr:to>
      <xdr:col>46</xdr:col>
      <xdr:colOff>38100</xdr:colOff>
      <xdr:row>64</xdr:row>
      <xdr:rowOff>164967</xdr:rowOff>
    </xdr:to>
    <xdr:sp macro="" textlink="">
      <xdr:nvSpPr>
        <xdr:cNvPr id="251" name="楕円 250"/>
        <xdr:cNvSpPr/>
      </xdr:nvSpPr>
      <xdr:spPr>
        <a:xfrm>
          <a:off x="8699500" y="11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112292</xdr:rowOff>
    </xdr:from>
    <xdr:to>
      <xdr:col>50</xdr:col>
      <xdr:colOff>114300</xdr:colOff>
      <xdr:row>64</xdr:row>
      <xdr:rowOff>114167</xdr:rowOff>
    </xdr:to>
    <xdr:cxnSp macro="">
      <xdr:nvCxnSpPr>
        <xdr:cNvPr id="252" name="直線コネクタ 251"/>
        <xdr:cNvCxnSpPr/>
      </xdr:nvCxnSpPr>
      <xdr:spPr>
        <a:xfrm flipV="1">
          <a:off x="8750300" y="1108509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64859</xdr:rowOff>
    </xdr:from>
    <xdr:to>
      <xdr:col>41</xdr:col>
      <xdr:colOff>101600</xdr:colOff>
      <xdr:row>64</xdr:row>
      <xdr:rowOff>166459</xdr:rowOff>
    </xdr:to>
    <xdr:sp macro="" textlink="">
      <xdr:nvSpPr>
        <xdr:cNvPr id="253" name="楕円 252"/>
        <xdr:cNvSpPr/>
      </xdr:nvSpPr>
      <xdr:spPr>
        <a:xfrm>
          <a:off x="7810500" y="11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114167</xdr:rowOff>
    </xdr:from>
    <xdr:to>
      <xdr:col>45</xdr:col>
      <xdr:colOff>177800</xdr:colOff>
      <xdr:row>64</xdr:row>
      <xdr:rowOff>115659</xdr:rowOff>
    </xdr:to>
    <xdr:cxnSp macro="">
      <xdr:nvCxnSpPr>
        <xdr:cNvPr id="254" name="直線コネクタ 253"/>
        <xdr:cNvCxnSpPr/>
      </xdr:nvCxnSpPr>
      <xdr:spPr>
        <a:xfrm flipV="1">
          <a:off x="7861300" y="11086967"/>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65833</xdr:rowOff>
    </xdr:from>
    <xdr:to>
      <xdr:col>36</xdr:col>
      <xdr:colOff>165100</xdr:colOff>
      <xdr:row>64</xdr:row>
      <xdr:rowOff>167433</xdr:rowOff>
    </xdr:to>
    <xdr:sp macro="" textlink="">
      <xdr:nvSpPr>
        <xdr:cNvPr id="255" name="楕円 254"/>
        <xdr:cNvSpPr/>
      </xdr:nvSpPr>
      <xdr:spPr>
        <a:xfrm>
          <a:off x="6921500" y="110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115659</xdr:rowOff>
    </xdr:from>
    <xdr:to>
      <xdr:col>41</xdr:col>
      <xdr:colOff>50800</xdr:colOff>
      <xdr:row>64</xdr:row>
      <xdr:rowOff>116633</xdr:rowOff>
    </xdr:to>
    <xdr:cxnSp macro="">
      <xdr:nvCxnSpPr>
        <xdr:cNvPr id="256" name="直線コネクタ 255"/>
        <xdr:cNvCxnSpPr/>
      </xdr:nvCxnSpPr>
      <xdr:spPr>
        <a:xfrm flipV="1">
          <a:off x="6972300" y="11088459"/>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7" name="n_1aveValue【橋りょう・トンネル】&#10;一人当たり有形固定資産（償却資産）額"/>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58" name="n_2aveValue【橋りょう・トンネル】&#10;一人当たり有形固定資産（償却資産）額"/>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59" name="n_3aveValue【橋りょう・トンネル】&#10;一人当たり有形固定資産（償却資産）額"/>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0" name="n_4aveValue【橋りょう・トンネル】&#10;一人当たり有形固定資産（償却資産）額"/>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154219</xdr:rowOff>
    </xdr:from>
    <xdr:ext cx="534377" cy="259045"/>
    <xdr:sp macro="" textlink="">
      <xdr:nvSpPr>
        <xdr:cNvPr id="261" name="n_1mainValue【橋りょう・トンネル】&#10;一人当たり有形固定資産（償却資産）額"/>
        <xdr:cNvSpPr txBox="1"/>
      </xdr:nvSpPr>
      <xdr:spPr>
        <a:xfrm>
          <a:off x="9359411" y="111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156094</xdr:rowOff>
    </xdr:from>
    <xdr:ext cx="534377" cy="259045"/>
    <xdr:sp macro="" textlink="">
      <xdr:nvSpPr>
        <xdr:cNvPr id="262" name="n_2mainValue【橋りょう・トンネル】&#10;一人当たり有形固定資産（償却資産）額"/>
        <xdr:cNvSpPr txBox="1"/>
      </xdr:nvSpPr>
      <xdr:spPr>
        <a:xfrm>
          <a:off x="8483111" y="111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157586</xdr:rowOff>
    </xdr:from>
    <xdr:ext cx="534377" cy="259045"/>
    <xdr:sp macro="" textlink="">
      <xdr:nvSpPr>
        <xdr:cNvPr id="263" name="n_3mainValue【橋りょう・トンネル】&#10;一人当たり有形固定資産（償却資産）額"/>
        <xdr:cNvSpPr txBox="1"/>
      </xdr:nvSpPr>
      <xdr:spPr>
        <a:xfrm>
          <a:off x="7594111" y="111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158560</xdr:rowOff>
    </xdr:from>
    <xdr:ext cx="534377" cy="259045"/>
    <xdr:sp macro="" textlink="">
      <xdr:nvSpPr>
        <xdr:cNvPr id="264" name="n_4mainValue【橋りょう・トンネル】&#10;一人当たり有形固定資産（償却資産）額"/>
        <xdr:cNvSpPr txBox="1"/>
      </xdr:nvSpPr>
      <xdr:spPr>
        <a:xfrm>
          <a:off x="6705111" y="111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6" name="フローチャート: 判断 295"/>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フローチャート: 判断 296"/>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8" name="フローチャート: 判断 297"/>
        <xdr:cNvSpPr/>
      </xdr:nvSpPr>
      <xdr:spPr>
        <a:xfrm>
          <a:off x="196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99" name="フローチャート: 判断 298"/>
        <xdr:cNvSpPr/>
      </xdr:nvSpPr>
      <xdr:spPr>
        <a:xfrm>
          <a:off x="1079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5" name="楕円 304"/>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6" name="【公営住宅】&#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7" name="楕円 306"/>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34289</xdr:rowOff>
    </xdr:to>
    <xdr:cxnSp macro="">
      <xdr:nvCxnSpPr>
        <xdr:cNvPr id="308" name="直線コネクタ 307"/>
        <xdr:cNvCxnSpPr/>
      </xdr:nvCxnSpPr>
      <xdr:spPr>
        <a:xfrm>
          <a:off x="3797300" y="1426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9" name="楕円 308"/>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34289</xdr:rowOff>
    </xdr:to>
    <xdr:cxnSp macro="">
      <xdr:nvCxnSpPr>
        <xdr:cNvPr id="310" name="直線コネクタ 309"/>
        <xdr:cNvCxnSpPr/>
      </xdr:nvCxnSpPr>
      <xdr:spPr>
        <a:xfrm>
          <a:off x="2908300" y="14249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11" name="楕円 310"/>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19050</xdr:rowOff>
    </xdr:to>
    <xdr:cxnSp macro="">
      <xdr:nvCxnSpPr>
        <xdr:cNvPr id="312" name="直線コネクタ 311"/>
        <xdr:cNvCxnSpPr/>
      </xdr:nvCxnSpPr>
      <xdr:spPr>
        <a:xfrm>
          <a:off x="2019300" y="14228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95886</xdr:rowOff>
    </xdr:from>
    <xdr:to>
      <xdr:col>6</xdr:col>
      <xdr:colOff>38100</xdr:colOff>
      <xdr:row>83</xdr:row>
      <xdr:rowOff>26036</xdr:rowOff>
    </xdr:to>
    <xdr:sp macro="" textlink="">
      <xdr:nvSpPr>
        <xdr:cNvPr id="313" name="楕円 312"/>
        <xdr:cNvSpPr/>
      </xdr:nvSpPr>
      <xdr:spPr>
        <a:xfrm>
          <a:off x="1079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146686</xdr:rowOff>
    </xdr:from>
    <xdr:to>
      <xdr:col>10</xdr:col>
      <xdr:colOff>114300</xdr:colOff>
      <xdr:row>82</xdr:row>
      <xdr:rowOff>169545</xdr:rowOff>
    </xdr:to>
    <xdr:cxnSp macro="">
      <xdr:nvCxnSpPr>
        <xdr:cNvPr id="314" name="直線コネクタ 313"/>
        <xdr:cNvCxnSpPr/>
      </xdr:nvCxnSpPr>
      <xdr:spPr>
        <a:xfrm>
          <a:off x="1130300" y="142055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5" name="n_1ave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16" name="n_2ave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317" name="n_3aveValue【公営住宅】&#10;有形固定資産減価償却率"/>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18" name="n_4aveValue【公営住宅】&#10;有形固定資産減価償却率"/>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101616</xdr:rowOff>
    </xdr:from>
    <xdr:ext cx="405111" cy="259045"/>
    <xdr:sp macro="" textlink="">
      <xdr:nvSpPr>
        <xdr:cNvPr id="319" name="n_1mainValue【公営住宅】&#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86377</xdr:rowOff>
    </xdr:from>
    <xdr:ext cx="405111" cy="259045"/>
    <xdr:sp macro="" textlink="">
      <xdr:nvSpPr>
        <xdr:cNvPr id="320" name="n_2mainValue【公営住宅】&#10;有形固定資産減価償却率"/>
        <xdr:cNvSpPr txBox="1"/>
      </xdr:nvSpPr>
      <xdr:spPr>
        <a:xfrm>
          <a:off x="2705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65422</xdr:rowOff>
    </xdr:from>
    <xdr:ext cx="405111" cy="259045"/>
    <xdr:sp macro="" textlink="">
      <xdr:nvSpPr>
        <xdr:cNvPr id="321" name="n_3mainValue【公営住宅】&#10;有形固定資産減価償却率"/>
        <xdr:cNvSpPr txBox="1"/>
      </xdr:nvSpPr>
      <xdr:spPr>
        <a:xfrm>
          <a:off x="1816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2" name="n_4main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51" name="【公営住宅】&#10;一人当たり面積平均値テキスト"/>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53" name="フローチャート: 判断 352"/>
        <xdr:cNvSpPr/>
      </xdr:nvSpPr>
      <xdr:spPr>
        <a:xfrm>
          <a:off x="9588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54" name="フローチャート: 判断 353"/>
        <xdr:cNvSpPr/>
      </xdr:nvSpPr>
      <xdr:spPr>
        <a:xfrm>
          <a:off x="8699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55" name="フローチャート: 判断 354"/>
        <xdr:cNvSpPr/>
      </xdr:nvSpPr>
      <xdr:spPr>
        <a:xfrm>
          <a:off x="7810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56" name="フローチャート: 判断 355"/>
        <xdr:cNvSpPr/>
      </xdr:nvSpPr>
      <xdr:spPr>
        <a:xfrm>
          <a:off x="6921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51054</xdr:rowOff>
    </xdr:from>
    <xdr:to>
      <xdr:col>55</xdr:col>
      <xdr:colOff>50800</xdr:colOff>
      <xdr:row>84</xdr:row>
      <xdr:rowOff>152654</xdr:rowOff>
    </xdr:to>
    <xdr:sp macro="" textlink="">
      <xdr:nvSpPr>
        <xdr:cNvPr id="362" name="楕円 361"/>
        <xdr:cNvSpPr/>
      </xdr:nvSpPr>
      <xdr:spPr>
        <a:xfrm>
          <a:off x="10426700" y="144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73931</xdr:rowOff>
    </xdr:from>
    <xdr:ext cx="469744" cy="259045"/>
    <xdr:sp macro="" textlink="">
      <xdr:nvSpPr>
        <xdr:cNvPr id="363" name="【公営住宅】&#10;一人当たり面積該当値テキスト"/>
        <xdr:cNvSpPr txBox="1"/>
      </xdr:nvSpPr>
      <xdr:spPr>
        <a:xfrm>
          <a:off x="10515600"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59944</xdr:rowOff>
    </xdr:from>
    <xdr:to>
      <xdr:col>50</xdr:col>
      <xdr:colOff>165100</xdr:colOff>
      <xdr:row>84</xdr:row>
      <xdr:rowOff>161544</xdr:rowOff>
    </xdr:to>
    <xdr:sp macro="" textlink="">
      <xdr:nvSpPr>
        <xdr:cNvPr id="364" name="楕円 363"/>
        <xdr:cNvSpPr/>
      </xdr:nvSpPr>
      <xdr:spPr>
        <a:xfrm>
          <a:off x="9588500" y="144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101854</xdr:rowOff>
    </xdr:from>
    <xdr:to>
      <xdr:col>55</xdr:col>
      <xdr:colOff>0</xdr:colOff>
      <xdr:row>84</xdr:row>
      <xdr:rowOff>110744</xdr:rowOff>
    </xdr:to>
    <xdr:cxnSp macro="">
      <xdr:nvCxnSpPr>
        <xdr:cNvPr id="365" name="直線コネクタ 364"/>
        <xdr:cNvCxnSpPr/>
      </xdr:nvCxnSpPr>
      <xdr:spPr>
        <a:xfrm flipV="1">
          <a:off x="9639300" y="14503654"/>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67690</xdr:rowOff>
    </xdr:from>
    <xdr:to>
      <xdr:col>46</xdr:col>
      <xdr:colOff>38100</xdr:colOff>
      <xdr:row>84</xdr:row>
      <xdr:rowOff>169290</xdr:rowOff>
    </xdr:to>
    <xdr:sp macro="" textlink="">
      <xdr:nvSpPr>
        <xdr:cNvPr id="366" name="楕円 365"/>
        <xdr:cNvSpPr/>
      </xdr:nvSpPr>
      <xdr:spPr>
        <a:xfrm>
          <a:off x="8699500" y="144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110744</xdr:rowOff>
    </xdr:from>
    <xdr:to>
      <xdr:col>50</xdr:col>
      <xdr:colOff>114300</xdr:colOff>
      <xdr:row>84</xdr:row>
      <xdr:rowOff>118490</xdr:rowOff>
    </xdr:to>
    <xdr:cxnSp macro="">
      <xdr:nvCxnSpPr>
        <xdr:cNvPr id="367" name="直線コネクタ 366"/>
        <xdr:cNvCxnSpPr/>
      </xdr:nvCxnSpPr>
      <xdr:spPr>
        <a:xfrm flipV="1">
          <a:off x="8750300" y="14512544"/>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74422</xdr:rowOff>
    </xdr:from>
    <xdr:to>
      <xdr:col>41</xdr:col>
      <xdr:colOff>101600</xdr:colOff>
      <xdr:row>85</xdr:row>
      <xdr:rowOff>4572</xdr:rowOff>
    </xdr:to>
    <xdr:sp macro="" textlink="">
      <xdr:nvSpPr>
        <xdr:cNvPr id="368" name="楕円 367"/>
        <xdr:cNvSpPr/>
      </xdr:nvSpPr>
      <xdr:spPr>
        <a:xfrm>
          <a:off x="7810500" y="144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118490</xdr:rowOff>
    </xdr:from>
    <xdr:to>
      <xdr:col>45</xdr:col>
      <xdr:colOff>177800</xdr:colOff>
      <xdr:row>84</xdr:row>
      <xdr:rowOff>125222</xdr:rowOff>
    </xdr:to>
    <xdr:cxnSp macro="">
      <xdr:nvCxnSpPr>
        <xdr:cNvPr id="369" name="直線コネクタ 368"/>
        <xdr:cNvCxnSpPr/>
      </xdr:nvCxnSpPr>
      <xdr:spPr>
        <a:xfrm flipV="1">
          <a:off x="7861300" y="14520290"/>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78994</xdr:rowOff>
    </xdr:from>
    <xdr:to>
      <xdr:col>36</xdr:col>
      <xdr:colOff>165100</xdr:colOff>
      <xdr:row>85</xdr:row>
      <xdr:rowOff>9144</xdr:rowOff>
    </xdr:to>
    <xdr:sp macro="" textlink="">
      <xdr:nvSpPr>
        <xdr:cNvPr id="370" name="楕円 369"/>
        <xdr:cNvSpPr/>
      </xdr:nvSpPr>
      <xdr:spPr>
        <a:xfrm>
          <a:off x="6921500" y="14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125222</xdr:rowOff>
    </xdr:from>
    <xdr:to>
      <xdr:col>41</xdr:col>
      <xdr:colOff>50800</xdr:colOff>
      <xdr:row>84</xdr:row>
      <xdr:rowOff>129794</xdr:rowOff>
    </xdr:to>
    <xdr:cxnSp macro="">
      <xdr:nvCxnSpPr>
        <xdr:cNvPr id="371" name="直線コネクタ 370"/>
        <xdr:cNvCxnSpPr/>
      </xdr:nvCxnSpPr>
      <xdr:spPr>
        <a:xfrm flipV="1">
          <a:off x="6972300" y="14527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144670</xdr:rowOff>
    </xdr:from>
    <xdr:ext cx="469744" cy="259045"/>
    <xdr:sp macro="" textlink="">
      <xdr:nvSpPr>
        <xdr:cNvPr id="372" name="n_1aveValue【公営住宅】&#10;一人当たり面積"/>
        <xdr:cNvSpPr txBox="1"/>
      </xdr:nvSpPr>
      <xdr:spPr>
        <a:xfrm>
          <a:off x="93917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152289</xdr:rowOff>
    </xdr:from>
    <xdr:ext cx="469744" cy="259045"/>
    <xdr:sp macro="" textlink="">
      <xdr:nvSpPr>
        <xdr:cNvPr id="373" name="n_2aveValue【公営住宅】&#10;一人当たり面積"/>
        <xdr:cNvSpPr txBox="1"/>
      </xdr:nvSpPr>
      <xdr:spPr>
        <a:xfrm>
          <a:off x="8515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146321</xdr:rowOff>
    </xdr:from>
    <xdr:ext cx="469744" cy="259045"/>
    <xdr:sp macro="" textlink="">
      <xdr:nvSpPr>
        <xdr:cNvPr id="374" name="n_3aveValue【公営住宅】&#10;一人当たり面積"/>
        <xdr:cNvSpPr txBox="1"/>
      </xdr:nvSpPr>
      <xdr:spPr>
        <a:xfrm>
          <a:off x="7626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143527</xdr:rowOff>
    </xdr:from>
    <xdr:ext cx="469744" cy="259045"/>
    <xdr:sp macro="" textlink="">
      <xdr:nvSpPr>
        <xdr:cNvPr id="375" name="n_4aveValue【公営住宅】&#10;一人当たり面積"/>
        <xdr:cNvSpPr txBox="1"/>
      </xdr:nvSpPr>
      <xdr:spPr>
        <a:xfrm>
          <a:off x="6737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6621</xdr:rowOff>
    </xdr:from>
    <xdr:ext cx="469744" cy="259045"/>
    <xdr:sp macro="" textlink="">
      <xdr:nvSpPr>
        <xdr:cNvPr id="376" name="n_1mainValue【公営住宅】&#10;一人当たり面積"/>
        <xdr:cNvSpPr txBox="1"/>
      </xdr:nvSpPr>
      <xdr:spPr>
        <a:xfrm>
          <a:off x="9391727" y="142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14367</xdr:rowOff>
    </xdr:from>
    <xdr:ext cx="469744" cy="259045"/>
    <xdr:sp macro="" textlink="">
      <xdr:nvSpPr>
        <xdr:cNvPr id="377" name="n_2mainValue【公営住宅】&#10;一人当たり面積"/>
        <xdr:cNvSpPr txBox="1"/>
      </xdr:nvSpPr>
      <xdr:spPr>
        <a:xfrm>
          <a:off x="8515427" y="142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21099</xdr:rowOff>
    </xdr:from>
    <xdr:ext cx="469744" cy="259045"/>
    <xdr:sp macro="" textlink="">
      <xdr:nvSpPr>
        <xdr:cNvPr id="378" name="n_3mainValue【公営住宅】&#10;一人当たり面積"/>
        <xdr:cNvSpPr txBox="1"/>
      </xdr:nvSpPr>
      <xdr:spPr>
        <a:xfrm>
          <a:off x="7626427" y="142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25671</xdr:rowOff>
    </xdr:from>
    <xdr:ext cx="469744" cy="259045"/>
    <xdr:sp macro="" textlink="">
      <xdr:nvSpPr>
        <xdr:cNvPr id="379" name="n_4mainValue【公営住宅】&#10;一人当たり面積"/>
        <xdr:cNvSpPr txBox="1"/>
      </xdr:nvSpPr>
      <xdr:spPr>
        <a:xfrm>
          <a:off x="6737427" y="142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55897</xdr:rowOff>
    </xdr:from>
    <xdr:ext cx="405111" cy="259045"/>
    <xdr:sp macro="" textlink="">
      <xdr:nvSpPr>
        <xdr:cNvPr id="408" name="【港湾・漁港】&#10;有形固定資産減価償却率平均値テキスト"/>
        <xdr:cNvSpPr txBox="1"/>
      </xdr:nvSpPr>
      <xdr:spPr>
        <a:xfrm>
          <a:off x="4673600" y="18058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93980</xdr:rowOff>
    </xdr:from>
    <xdr:to>
      <xdr:col>20</xdr:col>
      <xdr:colOff>38100</xdr:colOff>
      <xdr:row>107</xdr:row>
      <xdr:rowOff>24130</xdr:rowOff>
    </xdr:to>
    <xdr:sp macro="" textlink="">
      <xdr:nvSpPr>
        <xdr:cNvPr id="410" name="フローチャート: 判断 409"/>
        <xdr:cNvSpPr/>
      </xdr:nvSpPr>
      <xdr:spPr>
        <a:xfrm>
          <a:off x="3746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63500</xdr:rowOff>
    </xdr:from>
    <xdr:to>
      <xdr:col>15</xdr:col>
      <xdr:colOff>101600</xdr:colOff>
      <xdr:row>106</xdr:row>
      <xdr:rowOff>165100</xdr:rowOff>
    </xdr:to>
    <xdr:sp macro="" textlink="">
      <xdr:nvSpPr>
        <xdr:cNvPr id="411" name="フローチャート: 判断 410"/>
        <xdr:cNvSpPr/>
      </xdr:nvSpPr>
      <xdr:spPr>
        <a:xfrm>
          <a:off x="2857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69214</xdr:rowOff>
    </xdr:from>
    <xdr:to>
      <xdr:col>10</xdr:col>
      <xdr:colOff>165100</xdr:colOff>
      <xdr:row>106</xdr:row>
      <xdr:rowOff>170814</xdr:rowOff>
    </xdr:to>
    <xdr:sp macro="" textlink="">
      <xdr:nvSpPr>
        <xdr:cNvPr id="412" name="フローチャート: 判断 411"/>
        <xdr:cNvSpPr/>
      </xdr:nvSpPr>
      <xdr:spPr>
        <a:xfrm>
          <a:off x="1968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44450</xdr:rowOff>
    </xdr:from>
    <xdr:to>
      <xdr:col>6</xdr:col>
      <xdr:colOff>38100</xdr:colOff>
      <xdr:row>106</xdr:row>
      <xdr:rowOff>146050</xdr:rowOff>
    </xdr:to>
    <xdr:sp macro="" textlink="">
      <xdr:nvSpPr>
        <xdr:cNvPr id="413" name="フローチャート: 判断 412"/>
        <xdr:cNvSpPr/>
      </xdr:nvSpPr>
      <xdr:spPr>
        <a:xfrm>
          <a:off x="1079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419" name="楕円 418"/>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420" name="【港湾・漁港】&#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44450</xdr:rowOff>
    </xdr:from>
    <xdr:to>
      <xdr:col>20</xdr:col>
      <xdr:colOff>38100</xdr:colOff>
      <xdr:row>105</xdr:row>
      <xdr:rowOff>146050</xdr:rowOff>
    </xdr:to>
    <xdr:sp macro="" textlink="">
      <xdr:nvSpPr>
        <xdr:cNvPr id="421" name="楕円 420"/>
        <xdr:cNvSpPr/>
      </xdr:nvSpPr>
      <xdr:spPr>
        <a:xfrm>
          <a:off x="3746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106</xdr:row>
      <xdr:rowOff>106680</xdr:rowOff>
    </xdr:to>
    <xdr:cxnSp macro="">
      <xdr:nvCxnSpPr>
        <xdr:cNvPr id="422" name="直線コネクタ 421"/>
        <xdr:cNvCxnSpPr/>
      </xdr:nvCxnSpPr>
      <xdr:spPr>
        <a:xfrm>
          <a:off x="3797300" y="18097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168275</xdr:rowOff>
    </xdr:from>
    <xdr:to>
      <xdr:col>15</xdr:col>
      <xdr:colOff>101600</xdr:colOff>
      <xdr:row>105</xdr:row>
      <xdr:rowOff>98425</xdr:rowOff>
    </xdr:to>
    <xdr:sp macro="" textlink="">
      <xdr:nvSpPr>
        <xdr:cNvPr id="423" name="楕円 422"/>
        <xdr:cNvSpPr/>
      </xdr:nvSpPr>
      <xdr:spPr>
        <a:xfrm>
          <a:off x="2857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105</xdr:row>
      <xdr:rowOff>95250</xdr:rowOff>
    </xdr:to>
    <xdr:cxnSp macro="">
      <xdr:nvCxnSpPr>
        <xdr:cNvPr id="424" name="直線コネクタ 423"/>
        <xdr:cNvCxnSpPr/>
      </xdr:nvCxnSpPr>
      <xdr:spPr>
        <a:xfrm>
          <a:off x="2908300" y="18049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122555</xdr:rowOff>
    </xdr:from>
    <xdr:to>
      <xdr:col>10</xdr:col>
      <xdr:colOff>165100</xdr:colOff>
      <xdr:row>105</xdr:row>
      <xdr:rowOff>52705</xdr:rowOff>
    </xdr:to>
    <xdr:sp macro="" textlink="">
      <xdr:nvSpPr>
        <xdr:cNvPr id="425" name="楕円 424"/>
        <xdr:cNvSpPr/>
      </xdr:nvSpPr>
      <xdr:spPr>
        <a:xfrm>
          <a:off x="1968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47625</xdr:rowOff>
    </xdr:to>
    <xdr:cxnSp macro="">
      <xdr:nvCxnSpPr>
        <xdr:cNvPr id="426" name="直線コネクタ 425"/>
        <xdr:cNvCxnSpPr/>
      </xdr:nvCxnSpPr>
      <xdr:spPr>
        <a:xfrm>
          <a:off x="2019300" y="18004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76836</xdr:rowOff>
    </xdr:from>
    <xdr:to>
      <xdr:col>6</xdr:col>
      <xdr:colOff>38100</xdr:colOff>
      <xdr:row>105</xdr:row>
      <xdr:rowOff>6986</xdr:rowOff>
    </xdr:to>
    <xdr:sp macro="" textlink="">
      <xdr:nvSpPr>
        <xdr:cNvPr id="427" name="楕円 426"/>
        <xdr:cNvSpPr/>
      </xdr:nvSpPr>
      <xdr:spPr>
        <a:xfrm>
          <a:off x="1079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127636</xdr:rowOff>
    </xdr:from>
    <xdr:to>
      <xdr:col>10</xdr:col>
      <xdr:colOff>114300</xdr:colOff>
      <xdr:row>105</xdr:row>
      <xdr:rowOff>1905</xdr:rowOff>
    </xdr:to>
    <xdr:cxnSp macro="">
      <xdr:nvCxnSpPr>
        <xdr:cNvPr id="428" name="直線コネクタ 427"/>
        <xdr:cNvCxnSpPr/>
      </xdr:nvCxnSpPr>
      <xdr:spPr>
        <a:xfrm>
          <a:off x="1130300" y="17958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15257</xdr:rowOff>
    </xdr:from>
    <xdr:ext cx="405111" cy="259045"/>
    <xdr:sp macro="" textlink="">
      <xdr:nvSpPr>
        <xdr:cNvPr id="429" name="n_1aveValue【港湾・漁港】&#10;有形固定資産減価償却率"/>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430" name="n_2aveValue【港湾・漁港】&#10;有形固定資産減価償却率"/>
        <xdr:cNvSpPr txBox="1"/>
      </xdr:nvSpPr>
      <xdr:spPr>
        <a:xfrm>
          <a:off x="2705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161941</xdr:rowOff>
    </xdr:from>
    <xdr:ext cx="405111" cy="259045"/>
    <xdr:sp macro="" textlink="">
      <xdr:nvSpPr>
        <xdr:cNvPr id="431" name="n_3aveValue【港湾・漁港】&#10;有形固定資産減価償却率"/>
        <xdr:cNvSpPr txBox="1"/>
      </xdr:nvSpPr>
      <xdr:spPr>
        <a:xfrm>
          <a:off x="1816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137177</xdr:rowOff>
    </xdr:from>
    <xdr:ext cx="405111" cy="259045"/>
    <xdr:sp macro="" textlink="">
      <xdr:nvSpPr>
        <xdr:cNvPr id="432" name="n_4aveValue【港湾・漁港】&#10;有形固定資産減価償却率"/>
        <xdr:cNvSpPr txBox="1"/>
      </xdr:nvSpPr>
      <xdr:spPr>
        <a:xfrm>
          <a:off x="927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162577</xdr:rowOff>
    </xdr:from>
    <xdr:ext cx="405111" cy="259045"/>
    <xdr:sp macro="" textlink="">
      <xdr:nvSpPr>
        <xdr:cNvPr id="433" name="n_1mainValue【港湾・漁港】&#10;有形固定資産減価償却率"/>
        <xdr:cNvSpPr txBox="1"/>
      </xdr:nvSpPr>
      <xdr:spPr>
        <a:xfrm>
          <a:off x="3582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114952</xdr:rowOff>
    </xdr:from>
    <xdr:ext cx="405111" cy="259045"/>
    <xdr:sp macro="" textlink="">
      <xdr:nvSpPr>
        <xdr:cNvPr id="434" name="n_2mainValue【港湾・漁港】&#10;有形固定資産減価償却率"/>
        <xdr:cNvSpPr txBox="1"/>
      </xdr:nvSpPr>
      <xdr:spPr>
        <a:xfrm>
          <a:off x="2705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69232</xdr:rowOff>
    </xdr:from>
    <xdr:ext cx="405111" cy="259045"/>
    <xdr:sp macro="" textlink="">
      <xdr:nvSpPr>
        <xdr:cNvPr id="435" name="n_3mainValue【港湾・漁港】&#10;有形固定資産減価償却率"/>
        <xdr:cNvSpPr txBox="1"/>
      </xdr:nvSpPr>
      <xdr:spPr>
        <a:xfrm>
          <a:off x="1816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23513</xdr:rowOff>
    </xdr:from>
    <xdr:ext cx="405111" cy="259045"/>
    <xdr:sp macro="" textlink="">
      <xdr:nvSpPr>
        <xdr:cNvPr id="436" name="n_4mainValue【港湾・漁港】&#10;有形固定資産減価償却率"/>
        <xdr:cNvSpPr txBox="1"/>
      </xdr:nvSpPr>
      <xdr:spPr>
        <a:xfrm>
          <a:off x="927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44418</xdr:rowOff>
    </xdr:from>
    <xdr:ext cx="690189" cy="259045"/>
    <xdr:sp macro="" textlink="">
      <xdr:nvSpPr>
        <xdr:cNvPr id="461" name="【港湾・漁港】&#10;一人当たり有形固定資産（償却資産）額平均値テキスト"/>
        <xdr:cNvSpPr txBox="1"/>
      </xdr:nvSpPr>
      <xdr:spPr>
        <a:xfrm>
          <a:off x="10515600" y="17703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12762</xdr:rowOff>
    </xdr:from>
    <xdr:to>
      <xdr:col>50</xdr:col>
      <xdr:colOff>165100</xdr:colOff>
      <xdr:row>105</xdr:row>
      <xdr:rowOff>114362</xdr:rowOff>
    </xdr:to>
    <xdr:sp macro="" textlink="">
      <xdr:nvSpPr>
        <xdr:cNvPr id="463" name="フローチャート: 判断 462"/>
        <xdr:cNvSpPr/>
      </xdr:nvSpPr>
      <xdr:spPr>
        <a:xfrm>
          <a:off x="9588500" y="1801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22493</xdr:rowOff>
    </xdr:from>
    <xdr:to>
      <xdr:col>46</xdr:col>
      <xdr:colOff>38100</xdr:colOff>
      <xdr:row>105</xdr:row>
      <xdr:rowOff>124093</xdr:rowOff>
    </xdr:to>
    <xdr:sp macro="" textlink="">
      <xdr:nvSpPr>
        <xdr:cNvPr id="464" name="フローチャート: 判断 463"/>
        <xdr:cNvSpPr/>
      </xdr:nvSpPr>
      <xdr:spPr>
        <a:xfrm>
          <a:off x="8699500" y="180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43193</xdr:rowOff>
    </xdr:from>
    <xdr:to>
      <xdr:col>41</xdr:col>
      <xdr:colOff>101600</xdr:colOff>
      <xdr:row>105</xdr:row>
      <xdr:rowOff>144793</xdr:rowOff>
    </xdr:to>
    <xdr:sp macro="" textlink="">
      <xdr:nvSpPr>
        <xdr:cNvPr id="465" name="フローチャート: 判断 464"/>
        <xdr:cNvSpPr/>
      </xdr:nvSpPr>
      <xdr:spPr>
        <a:xfrm>
          <a:off x="7810500" y="1804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53932</xdr:rowOff>
    </xdr:from>
    <xdr:to>
      <xdr:col>36</xdr:col>
      <xdr:colOff>165100</xdr:colOff>
      <xdr:row>105</xdr:row>
      <xdr:rowOff>155532</xdr:rowOff>
    </xdr:to>
    <xdr:sp macro="" textlink="">
      <xdr:nvSpPr>
        <xdr:cNvPr id="466" name="フローチャート: 判断 465"/>
        <xdr:cNvSpPr/>
      </xdr:nvSpPr>
      <xdr:spPr>
        <a:xfrm>
          <a:off x="6921500" y="1805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81350</xdr:rowOff>
    </xdr:from>
    <xdr:to>
      <xdr:col>55</xdr:col>
      <xdr:colOff>50800</xdr:colOff>
      <xdr:row>108</xdr:row>
      <xdr:rowOff>11500</xdr:rowOff>
    </xdr:to>
    <xdr:sp macro="" textlink="">
      <xdr:nvSpPr>
        <xdr:cNvPr id="472" name="楕円 471"/>
        <xdr:cNvSpPr/>
      </xdr:nvSpPr>
      <xdr:spPr>
        <a:xfrm>
          <a:off x="10426700" y="184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167727</xdr:rowOff>
    </xdr:from>
    <xdr:ext cx="469744" cy="259045"/>
    <xdr:sp macro="" textlink="">
      <xdr:nvSpPr>
        <xdr:cNvPr id="473" name="【港湾・漁港】&#10;一人当たり有形固定資産（償却資産）額該当値テキスト"/>
        <xdr:cNvSpPr txBox="1"/>
      </xdr:nvSpPr>
      <xdr:spPr>
        <a:xfrm>
          <a:off x="10515600" y="183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81155</xdr:rowOff>
    </xdr:from>
    <xdr:to>
      <xdr:col>50</xdr:col>
      <xdr:colOff>165100</xdr:colOff>
      <xdr:row>108</xdr:row>
      <xdr:rowOff>11305</xdr:rowOff>
    </xdr:to>
    <xdr:sp macro="" textlink="">
      <xdr:nvSpPr>
        <xdr:cNvPr id="474" name="楕円 473"/>
        <xdr:cNvSpPr/>
      </xdr:nvSpPr>
      <xdr:spPr>
        <a:xfrm>
          <a:off x="9588500" y="184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131955</xdr:rowOff>
    </xdr:from>
    <xdr:to>
      <xdr:col>55</xdr:col>
      <xdr:colOff>0</xdr:colOff>
      <xdr:row>107</xdr:row>
      <xdr:rowOff>132150</xdr:rowOff>
    </xdr:to>
    <xdr:cxnSp macro="">
      <xdr:nvCxnSpPr>
        <xdr:cNvPr id="475" name="直線コネクタ 474"/>
        <xdr:cNvCxnSpPr/>
      </xdr:nvCxnSpPr>
      <xdr:spPr>
        <a:xfrm>
          <a:off x="9639300" y="18477105"/>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81186</xdr:rowOff>
    </xdr:from>
    <xdr:to>
      <xdr:col>46</xdr:col>
      <xdr:colOff>38100</xdr:colOff>
      <xdr:row>108</xdr:row>
      <xdr:rowOff>11336</xdr:rowOff>
    </xdr:to>
    <xdr:sp macro="" textlink="">
      <xdr:nvSpPr>
        <xdr:cNvPr id="476" name="楕円 475"/>
        <xdr:cNvSpPr/>
      </xdr:nvSpPr>
      <xdr:spPr>
        <a:xfrm>
          <a:off x="8699500" y="184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131955</xdr:rowOff>
    </xdr:from>
    <xdr:to>
      <xdr:col>50</xdr:col>
      <xdr:colOff>114300</xdr:colOff>
      <xdr:row>107</xdr:row>
      <xdr:rowOff>131986</xdr:rowOff>
    </xdr:to>
    <xdr:cxnSp macro="">
      <xdr:nvCxnSpPr>
        <xdr:cNvPr id="477" name="直線コネクタ 476"/>
        <xdr:cNvCxnSpPr/>
      </xdr:nvCxnSpPr>
      <xdr:spPr>
        <a:xfrm flipV="1">
          <a:off x="8750300" y="1847710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81214</xdr:rowOff>
    </xdr:from>
    <xdr:to>
      <xdr:col>41</xdr:col>
      <xdr:colOff>101600</xdr:colOff>
      <xdr:row>108</xdr:row>
      <xdr:rowOff>11364</xdr:rowOff>
    </xdr:to>
    <xdr:sp macro="" textlink="">
      <xdr:nvSpPr>
        <xdr:cNvPr id="478" name="楕円 477"/>
        <xdr:cNvSpPr/>
      </xdr:nvSpPr>
      <xdr:spPr>
        <a:xfrm>
          <a:off x="7810500" y="18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131986</xdr:rowOff>
    </xdr:from>
    <xdr:to>
      <xdr:col>45</xdr:col>
      <xdr:colOff>177800</xdr:colOff>
      <xdr:row>107</xdr:row>
      <xdr:rowOff>132014</xdr:rowOff>
    </xdr:to>
    <xdr:cxnSp macro="">
      <xdr:nvCxnSpPr>
        <xdr:cNvPr id="479" name="直線コネクタ 478"/>
        <xdr:cNvCxnSpPr/>
      </xdr:nvCxnSpPr>
      <xdr:spPr>
        <a:xfrm flipV="1">
          <a:off x="7861300" y="1847713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81243</xdr:rowOff>
    </xdr:from>
    <xdr:to>
      <xdr:col>36</xdr:col>
      <xdr:colOff>165100</xdr:colOff>
      <xdr:row>108</xdr:row>
      <xdr:rowOff>11393</xdr:rowOff>
    </xdr:to>
    <xdr:sp macro="" textlink="">
      <xdr:nvSpPr>
        <xdr:cNvPr id="480" name="楕円 479"/>
        <xdr:cNvSpPr/>
      </xdr:nvSpPr>
      <xdr:spPr>
        <a:xfrm>
          <a:off x="6921500" y="184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132014</xdr:rowOff>
    </xdr:from>
    <xdr:to>
      <xdr:col>41</xdr:col>
      <xdr:colOff>50800</xdr:colOff>
      <xdr:row>107</xdr:row>
      <xdr:rowOff>132043</xdr:rowOff>
    </xdr:to>
    <xdr:cxnSp macro="">
      <xdr:nvCxnSpPr>
        <xdr:cNvPr id="481" name="直線コネクタ 480"/>
        <xdr:cNvCxnSpPr/>
      </xdr:nvCxnSpPr>
      <xdr:spPr>
        <a:xfrm flipV="1">
          <a:off x="6972300" y="1847716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130889</xdr:rowOff>
    </xdr:from>
    <xdr:ext cx="599010" cy="259045"/>
    <xdr:sp macro="" textlink="">
      <xdr:nvSpPr>
        <xdr:cNvPr id="482" name="n_1aveValue【港湾・漁港】&#10;一人当たり有形固定資産（償却資産）額"/>
        <xdr:cNvSpPr txBox="1"/>
      </xdr:nvSpPr>
      <xdr:spPr>
        <a:xfrm>
          <a:off x="9327095" y="1779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140620</xdr:rowOff>
    </xdr:from>
    <xdr:ext cx="599010" cy="259045"/>
    <xdr:sp macro="" textlink="">
      <xdr:nvSpPr>
        <xdr:cNvPr id="483" name="n_2aveValue【港湾・漁港】&#10;一人当たり有形固定資産（償却資産）額"/>
        <xdr:cNvSpPr txBox="1"/>
      </xdr:nvSpPr>
      <xdr:spPr>
        <a:xfrm>
          <a:off x="8450795" y="177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161320</xdr:rowOff>
    </xdr:from>
    <xdr:ext cx="599010" cy="259045"/>
    <xdr:sp macro="" textlink="">
      <xdr:nvSpPr>
        <xdr:cNvPr id="484" name="n_3aveValue【港湾・漁港】&#10;一人当たり有形固定資産（償却資産）額"/>
        <xdr:cNvSpPr txBox="1"/>
      </xdr:nvSpPr>
      <xdr:spPr>
        <a:xfrm>
          <a:off x="7561795" y="1782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609</xdr:rowOff>
    </xdr:from>
    <xdr:ext cx="599010" cy="259045"/>
    <xdr:sp macro="" textlink="">
      <xdr:nvSpPr>
        <xdr:cNvPr id="485" name="n_4aveValue【港湾・漁港】&#10;一人当たり有形固定資産（償却資産）額"/>
        <xdr:cNvSpPr txBox="1"/>
      </xdr:nvSpPr>
      <xdr:spPr>
        <a:xfrm>
          <a:off x="6672795" y="1783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2432</xdr:rowOff>
    </xdr:from>
    <xdr:ext cx="469744" cy="259045"/>
    <xdr:sp macro="" textlink="">
      <xdr:nvSpPr>
        <xdr:cNvPr id="486" name="n_1mainValue【港湾・漁港】&#10;一人当たり有形固定資産（償却資産）額"/>
        <xdr:cNvSpPr txBox="1"/>
      </xdr:nvSpPr>
      <xdr:spPr>
        <a:xfrm>
          <a:off x="9391728" y="18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2463</xdr:rowOff>
    </xdr:from>
    <xdr:ext cx="469744" cy="259045"/>
    <xdr:sp macro="" textlink="">
      <xdr:nvSpPr>
        <xdr:cNvPr id="487" name="n_2mainValue【港湾・漁港】&#10;一人当たり有形固定資産（償却資産）額"/>
        <xdr:cNvSpPr txBox="1"/>
      </xdr:nvSpPr>
      <xdr:spPr>
        <a:xfrm>
          <a:off x="8515428" y="1851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2491</xdr:rowOff>
    </xdr:from>
    <xdr:ext cx="469744" cy="259045"/>
    <xdr:sp macro="" textlink="">
      <xdr:nvSpPr>
        <xdr:cNvPr id="488" name="n_3mainValue【港湾・漁港】&#10;一人当たり有形固定資産（償却資産）額"/>
        <xdr:cNvSpPr txBox="1"/>
      </xdr:nvSpPr>
      <xdr:spPr>
        <a:xfrm>
          <a:off x="7626428" y="185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2520</xdr:rowOff>
    </xdr:from>
    <xdr:ext cx="469744" cy="259045"/>
    <xdr:sp macro="" textlink="">
      <xdr:nvSpPr>
        <xdr:cNvPr id="489" name="n_4mainValue【港湾・漁港】&#10;一人当たり有形固定資産（償却資産）額"/>
        <xdr:cNvSpPr txBox="1"/>
      </xdr:nvSpPr>
      <xdr:spPr>
        <a:xfrm>
          <a:off x="6737428" y="1851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9" name="【認定こども園・幼稚園・保育所】&#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1" name="フローチャート: 判断 52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22" name="フローチャート: 判断 521"/>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3" name="フローチャート: 判断 522"/>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4" name="フローチャート: 判断 523"/>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30" name="楕円 529"/>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531" name="【認定こども園・幼稚園・保育所】&#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32" name="楕円 531"/>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37</xdr:row>
      <xdr:rowOff>167640</xdr:rowOff>
    </xdr:to>
    <xdr:cxnSp macro="">
      <xdr:nvCxnSpPr>
        <xdr:cNvPr id="533" name="直線コネクタ 532"/>
        <xdr:cNvCxnSpPr/>
      </xdr:nvCxnSpPr>
      <xdr:spPr>
        <a:xfrm>
          <a:off x="15481300" y="6511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135890</xdr:rowOff>
    </xdr:from>
    <xdr:to>
      <xdr:col>76</xdr:col>
      <xdr:colOff>165100</xdr:colOff>
      <xdr:row>42</xdr:row>
      <xdr:rowOff>66040</xdr:rowOff>
    </xdr:to>
    <xdr:sp macro="" textlink="">
      <xdr:nvSpPr>
        <xdr:cNvPr id="534" name="楕円 533"/>
        <xdr:cNvSpPr/>
      </xdr:nvSpPr>
      <xdr:spPr>
        <a:xfrm>
          <a:off x="1454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42</xdr:row>
      <xdr:rowOff>15240</xdr:rowOff>
    </xdr:to>
    <xdr:cxnSp macro="">
      <xdr:nvCxnSpPr>
        <xdr:cNvPr id="535" name="直線コネクタ 534"/>
        <xdr:cNvCxnSpPr/>
      </xdr:nvCxnSpPr>
      <xdr:spPr>
        <a:xfrm flipV="1">
          <a:off x="14592300" y="651129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137795</xdr:rowOff>
    </xdr:from>
    <xdr:to>
      <xdr:col>72</xdr:col>
      <xdr:colOff>38100</xdr:colOff>
      <xdr:row>42</xdr:row>
      <xdr:rowOff>67945</xdr:rowOff>
    </xdr:to>
    <xdr:sp macro="" textlink="">
      <xdr:nvSpPr>
        <xdr:cNvPr id="536" name="楕円 535"/>
        <xdr:cNvSpPr/>
      </xdr:nvSpPr>
      <xdr:spPr>
        <a:xfrm>
          <a:off x="13652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15240</xdr:rowOff>
    </xdr:from>
    <xdr:to>
      <xdr:col>76</xdr:col>
      <xdr:colOff>114300</xdr:colOff>
      <xdr:row>42</xdr:row>
      <xdr:rowOff>17145</xdr:rowOff>
    </xdr:to>
    <xdr:cxnSp macro="">
      <xdr:nvCxnSpPr>
        <xdr:cNvPr id="537" name="直線コネクタ 536"/>
        <xdr:cNvCxnSpPr/>
      </xdr:nvCxnSpPr>
      <xdr:spPr>
        <a:xfrm flipV="1">
          <a:off x="13703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149225</xdr:rowOff>
    </xdr:from>
    <xdr:to>
      <xdr:col>67</xdr:col>
      <xdr:colOff>101600</xdr:colOff>
      <xdr:row>42</xdr:row>
      <xdr:rowOff>79375</xdr:rowOff>
    </xdr:to>
    <xdr:sp macro="" textlink="">
      <xdr:nvSpPr>
        <xdr:cNvPr id="538" name="楕円 537"/>
        <xdr:cNvSpPr/>
      </xdr:nvSpPr>
      <xdr:spPr>
        <a:xfrm>
          <a:off x="127635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17145</xdr:rowOff>
    </xdr:from>
    <xdr:to>
      <xdr:col>71</xdr:col>
      <xdr:colOff>177800</xdr:colOff>
      <xdr:row>42</xdr:row>
      <xdr:rowOff>28575</xdr:rowOff>
    </xdr:to>
    <xdr:cxnSp macro="">
      <xdr:nvCxnSpPr>
        <xdr:cNvPr id="539" name="直線コネクタ 538"/>
        <xdr:cNvCxnSpPr/>
      </xdr:nvCxnSpPr>
      <xdr:spPr>
        <a:xfrm flipV="1">
          <a:off x="12814300" y="7218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0"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541"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2"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3"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44" name="n_1mainValue【認定こども園・幼稚園・保育所】&#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57167</xdr:rowOff>
    </xdr:from>
    <xdr:ext cx="405111" cy="259045"/>
    <xdr:sp macro="" textlink="">
      <xdr:nvSpPr>
        <xdr:cNvPr id="545" name="n_2mainValue【認定こども園・幼稚園・保育所】&#10;有形固定資産減価償却率"/>
        <xdr:cNvSpPr txBox="1"/>
      </xdr:nvSpPr>
      <xdr:spPr>
        <a:xfrm>
          <a:off x="14389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59072</xdr:rowOff>
    </xdr:from>
    <xdr:ext cx="405111" cy="259045"/>
    <xdr:sp macro="" textlink="">
      <xdr:nvSpPr>
        <xdr:cNvPr id="546" name="n_3mainValue【認定こども園・幼稚園・保育所】&#10;有形固定資産減価償却率"/>
        <xdr:cNvSpPr txBox="1"/>
      </xdr:nvSpPr>
      <xdr:spPr>
        <a:xfrm>
          <a:off x="13500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70502</xdr:rowOff>
    </xdr:from>
    <xdr:ext cx="405111" cy="259045"/>
    <xdr:sp macro="" textlink="">
      <xdr:nvSpPr>
        <xdr:cNvPr id="547" name="n_4mainValue【認定こども園・幼稚園・保育所】&#10;有形固定資産減価償却率"/>
        <xdr:cNvSpPr txBox="1"/>
      </xdr:nvSpPr>
      <xdr:spPr>
        <a:xfrm>
          <a:off x="12611744"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576" name="【認定こども園・幼稚園・保育所】&#10;一人当たり面積平均値テキスト"/>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578" name="フローチャート: 判断 577"/>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579" name="フローチャート: 判断 578"/>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0" name="フローチャート: 判断 579"/>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581" name="フローチャート: 判断 580"/>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87" name="楕円 586"/>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588" name="【認定こども園・幼稚園・保育所】&#10;一人当たり面積該当値テキスト"/>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42545</xdr:rowOff>
    </xdr:from>
    <xdr:to>
      <xdr:col>112</xdr:col>
      <xdr:colOff>38100</xdr:colOff>
      <xdr:row>39</xdr:row>
      <xdr:rowOff>144145</xdr:rowOff>
    </xdr:to>
    <xdr:sp macro="" textlink="">
      <xdr:nvSpPr>
        <xdr:cNvPr id="589" name="楕円 588"/>
        <xdr:cNvSpPr/>
      </xdr:nvSpPr>
      <xdr:spPr>
        <a:xfrm>
          <a:off x="2127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93345</xdr:rowOff>
    </xdr:to>
    <xdr:cxnSp macro="">
      <xdr:nvCxnSpPr>
        <xdr:cNvPr id="590" name="直線コネクタ 589"/>
        <xdr:cNvCxnSpPr/>
      </xdr:nvCxnSpPr>
      <xdr:spPr>
        <a:xfrm flipV="1">
          <a:off x="21323300" y="67665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591" name="楕円 590"/>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93345</xdr:rowOff>
    </xdr:from>
    <xdr:to>
      <xdr:col>111</xdr:col>
      <xdr:colOff>177800</xdr:colOff>
      <xdr:row>39</xdr:row>
      <xdr:rowOff>144780</xdr:rowOff>
    </xdr:to>
    <xdr:cxnSp macro="">
      <xdr:nvCxnSpPr>
        <xdr:cNvPr id="592" name="直線コネクタ 591"/>
        <xdr:cNvCxnSpPr/>
      </xdr:nvCxnSpPr>
      <xdr:spPr>
        <a:xfrm flipV="1">
          <a:off x="20434300" y="6779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101600</xdr:rowOff>
    </xdr:from>
    <xdr:to>
      <xdr:col>102</xdr:col>
      <xdr:colOff>165100</xdr:colOff>
      <xdr:row>40</xdr:row>
      <xdr:rowOff>31750</xdr:rowOff>
    </xdr:to>
    <xdr:sp macro="" textlink="">
      <xdr:nvSpPr>
        <xdr:cNvPr id="593" name="楕円 592"/>
        <xdr:cNvSpPr/>
      </xdr:nvSpPr>
      <xdr:spPr>
        <a:xfrm>
          <a:off x="19494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144780</xdr:rowOff>
    </xdr:from>
    <xdr:to>
      <xdr:col>107</xdr:col>
      <xdr:colOff>50800</xdr:colOff>
      <xdr:row>39</xdr:row>
      <xdr:rowOff>152400</xdr:rowOff>
    </xdr:to>
    <xdr:cxnSp macro="">
      <xdr:nvCxnSpPr>
        <xdr:cNvPr id="594" name="直線コネクタ 593"/>
        <xdr:cNvCxnSpPr/>
      </xdr:nvCxnSpPr>
      <xdr:spPr>
        <a:xfrm flipV="1">
          <a:off x="19545300" y="683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46355</xdr:rowOff>
    </xdr:from>
    <xdr:to>
      <xdr:col>98</xdr:col>
      <xdr:colOff>38100</xdr:colOff>
      <xdr:row>39</xdr:row>
      <xdr:rowOff>147955</xdr:rowOff>
    </xdr:to>
    <xdr:sp macro="" textlink="">
      <xdr:nvSpPr>
        <xdr:cNvPr id="595" name="楕円 594"/>
        <xdr:cNvSpPr/>
      </xdr:nvSpPr>
      <xdr:spPr>
        <a:xfrm>
          <a:off x="18605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97155</xdr:rowOff>
    </xdr:from>
    <xdr:to>
      <xdr:col>102</xdr:col>
      <xdr:colOff>114300</xdr:colOff>
      <xdr:row>39</xdr:row>
      <xdr:rowOff>152400</xdr:rowOff>
    </xdr:to>
    <xdr:cxnSp macro="">
      <xdr:nvCxnSpPr>
        <xdr:cNvPr id="596" name="直線コネクタ 595"/>
        <xdr:cNvCxnSpPr/>
      </xdr:nvCxnSpPr>
      <xdr:spPr>
        <a:xfrm>
          <a:off x="18656300" y="6783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142892</xdr:rowOff>
    </xdr:from>
    <xdr:ext cx="469744" cy="259045"/>
    <xdr:sp macro="" textlink="">
      <xdr:nvSpPr>
        <xdr:cNvPr id="597" name="n_1aveValue【認定こども園・幼稚園・保育所】&#10;一人当たり面積"/>
        <xdr:cNvSpPr txBox="1"/>
      </xdr:nvSpPr>
      <xdr:spPr>
        <a:xfrm>
          <a:off x="210757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598" name="n_2aveValue【認定こども園・幼稚園・保育所】&#10;一人当たり面積"/>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99"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600" name="n_4aveValue【認定こども園・幼稚園・保育所】&#10;一人当たり面積"/>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160672</xdr:rowOff>
    </xdr:from>
    <xdr:ext cx="469744" cy="259045"/>
    <xdr:sp macro="" textlink="">
      <xdr:nvSpPr>
        <xdr:cNvPr id="601" name="n_1mainValue【認定こども園・幼稚園・保育所】&#10;一人当たり面積"/>
        <xdr:cNvSpPr txBox="1"/>
      </xdr:nvSpPr>
      <xdr:spPr>
        <a:xfrm>
          <a:off x="210757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602" name="n_2mainValue【認定こども園・幼稚園・保育所】&#10;一人当たり面積"/>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22877</xdr:rowOff>
    </xdr:from>
    <xdr:ext cx="469744" cy="259045"/>
    <xdr:sp macro="" textlink="">
      <xdr:nvSpPr>
        <xdr:cNvPr id="603" name="n_3mainValue【認定こども園・幼稚園・保育所】&#10;一人当たり面積"/>
        <xdr:cNvSpPr txBox="1"/>
      </xdr:nvSpPr>
      <xdr:spPr>
        <a:xfrm>
          <a:off x="19310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164482</xdr:rowOff>
    </xdr:from>
    <xdr:ext cx="469744" cy="259045"/>
    <xdr:sp macro="" textlink="">
      <xdr:nvSpPr>
        <xdr:cNvPr id="604" name="n_4mainValue【認定こども園・幼稚園・保育所】&#10;一人当たり面積"/>
        <xdr:cNvSpPr txBox="1"/>
      </xdr:nvSpPr>
      <xdr:spPr>
        <a:xfrm>
          <a:off x="18421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6"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638" name="フローチャート: 判断 63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39" name="フローチャート: 判断 638"/>
        <xdr:cNvSpPr/>
      </xdr:nvSpPr>
      <xdr:spPr>
        <a:xfrm>
          <a:off x="14541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40" name="フローチャート: 判断 639"/>
        <xdr:cNvSpPr/>
      </xdr:nvSpPr>
      <xdr:spPr>
        <a:xfrm>
          <a:off x="13652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641" name="フローチャート: 判断 640"/>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107587</xdr:rowOff>
    </xdr:from>
    <xdr:to>
      <xdr:col>85</xdr:col>
      <xdr:colOff>177800</xdr:colOff>
      <xdr:row>64</xdr:row>
      <xdr:rowOff>37737</xdr:rowOff>
    </xdr:to>
    <xdr:sp macro="" textlink="">
      <xdr:nvSpPr>
        <xdr:cNvPr id="647" name="楕円 646"/>
        <xdr:cNvSpPr/>
      </xdr:nvSpPr>
      <xdr:spPr>
        <a:xfrm>
          <a:off x="16268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22514</xdr:rowOff>
    </xdr:from>
    <xdr:ext cx="405111" cy="259045"/>
    <xdr:sp macro="" textlink="">
      <xdr:nvSpPr>
        <xdr:cNvPr id="648" name="【学校施設】&#10;有形固定資産減価償却率該当値テキスト"/>
        <xdr:cNvSpPr txBox="1"/>
      </xdr:nvSpPr>
      <xdr:spPr>
        <a:xfrm>
          <a:off x="16357600" y="1082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649" name="楕円 648"/>
        <xdr:cNvSpPr/>
      </xdr:nvSpPr>
      <xdr:spPr>
        <a:xfrm>
          <a:off x="1543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158387</xdr:rowOff>
    </xdr:from>
    <xdr:to>
      <xdr:col>85</xdr:col>
      <xdr:colOff>127000</xdr:colOff>
      <xdr:row>63</xdr:row>
      <xdr:rowOff>158387</xdr:rowOff>
    </xdr:to>
    <xdr:cxnSp macro="">
      <xdr:nvCxnSpPr>
        <xdr:cNvPr id="650" name="直線コネクタ 649"/>
        <xdr:cNvCxnSpPr/>
      </xdr:nvCxnSpPr>
      <xdr:spPr>
        <a:xfrm>
          <a:off x="15481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68399</xdr:rowOff>
    </xdr:from>
    <xdr:to>
      <xdr:col>76</xdr:col>
      <xdr:colOff>165100</xdr:colOff>
      <xdr:row>63</xdr:row>
      <xdr:rowOff>169999</xdr:rowOff>
    </xdr:to>
    <xdr:sp macro="" textlink="">
      <xdr:nvSpPr>
        <xdr:cNvPr id="651" name="楕円 650"/>
        <xdr:cNvSpPr/>
      </xdr:nvSpPr>
      <xdr:spPr>
        <a:xfrm>
          <a:off x="14541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119199</xdr:rowOff>
    </xdr:from>
    <xdr:to>
      <xdr:col>81</xdr:col>
      <xdr:colOff>50800</xdr:colOff>
      <xdr:row>63</xdr:row>
      <xdr:rowOff>158387</xdr:rowOff>
    </xdr:to>
    <xdr:cxnSp macro="">
      <xdr:nvCxnSpPr>
        <xdr:cNvPr id="652" name="直線コネクタ 651"/>
        <xdr:cNvCxnSpPr/>
      </xdr:nvCxnSpPr>
      <xdr:spPr>
        <a:xfrm>
          <a:off x="14592300" y="109205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653" name="楕円 652"/>
        <xdr:cNvSpPr/>
      </xdr:nvSpPr>
      <xdr:spPr>
        <a:xfrm>
          <a:off x="1365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83276</xdr:rowOff>
    </xdr:from>
    <xdr:to>
      <xdr:col>76</xdr:col>
      <xdr:colOff>114300</xdr:colOff>
      <xdr:row>63</xdr:row>
      <xdr:rowOff>119199</xdr:rowOff>
    </xdr:to>
    <xdr:cxnSp macro="">
      <xdr:nvCxnSpPr>
        <xdr:cNvPr id="654" name="直線コネクタ 653"/>
        <xdr:cNvCxnSpPr/>
      </xdr:nvCxnSpPr>
      <xdr:spPr>
        <a:xfrm>
          <a:off x="13703300" y="10884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164737</xdr:rowOff>
    </xdr:from>
    <xdr:to>
      <xdr:col>67</xdr:col>
      <xdr:colOff>101600</xdr:colOff>
      <xdr:row>63</xdr:row>
      <xdr:rowOff>94887</xdr:rowOff>
    </xdr:to>
    <xdr:sp macro="" textlink="">
      <xdr:nvSpPr>
        <xdr:cNvPr id="655" name="楕円 654"/>
        <xdr:cNvSpPr/>
      </xdr:nvSpPr>
      <xdr:spPr>
        <a:xfrm>
          <a:off x="12763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44087</xdr:rowOff>
    </xdr:from>
    <xdr:to>
      <xdr:col>71</xdr:col>
      <xdr:colOff>177800</xdr:colOff>
      <xdr:row>63</xdr:row>
      <xdr:rowOff>83276</xdr:rowOff>
    </xdr:to>
    <xdr:cxnSp macro="">
      <xdr:nvCxnSpPr>
        <xdr:cNvPr id="656" name="直線コネクタ 655"/>
        <xdr:cNvCxnSpPr/>
      </xdr:nvCxnSpPr>
      <xdr:spPr>
        <a:xfrm>
          <a:off x="12814300" y="10845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657" name="n_1ave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658" name="n_2aveValue【学校施設】&#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659" name="n_3aveValue【学校施設】&#10;有形固定資産減価償却率"/>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660" name="n_4ave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28864</xdr:rowOff>
    </xdr:from>
    <xdr:ext cx="405111" cy="259045"/>
    <xdr:sp macro="" textlink="">
      <xdr:nvSpPr>
        <xdr:cNvPr id="661" name="n_1mainValue【学校施設】&#10;有形固定資産減価償却率"/>
        <xdr:cNvSpPr txBox="1"/>
      </xdr:nvSpPr>
      <xdr:spPr>
        <a:xfrm>
          <a:off x="15266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161126</xdr:rowOff>
    </xdr:from>
    <xdr:ext cx="405111" cy="259045"/>
    <xdr:sp macro="" textlink="">
      <xdr:nvSpPr>
        <xdr:cNvPr id="662" name="n_2mainValue【学校施設】&#10;有形固定資産減価償却率"/>
        <xdr:cNvSpPr txBox="1"/>
      </xdr:nvSpPr>
      <xdr:spPr>
        <a:xfrm>
          <a:off x="14389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663" name="n_3mainValue【学校施設】&#10;有形固定資産減価償却率"/>
        <xdr:cNvSpPr txBox="1"/>
      </xdr:nvSpPr>
      <xdr:spPr>
        <a:xfrm>
          <a:off x="13500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86014</xdr:rowOff>
    </xdr:from>
    <xdr:ext cx="405111" cy="259045"/>
    <xdr:sp macro="" textlink="">
      <xdr:nvSpPr>
        <xdr:cNvPr id="664" name="n_4mainValue【学校施設】&#10;有形固定資産減価償却率"/>
        <xdr:cNvSpPr txBox="1"/>
      </xdr:nvSpPr>
      <xdr:spPr>
        <a:xfrm>
          <a:off x="12611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95" name="【学校施設】&#10;一人当たり面積平均値テキスト"/>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697" name="フローチャート: 判断 696"/>
        <xdr:cNvSpPr/>
      </xdr:nvSpPr>
      <xdr:spPr>
        <a:xfrm>
          <a:off x="21272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698" name="フローチャート: 判断 697"/>
        <xdr:cNvSpPr/>
      </xdr:nvSpPr>
      <xdr:spPr>
        <a:xfrm>
          <a:off x="20383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699" name="フローチャート: 判断 698"/>
        <xdr:cNvSpPr/>
      </xdr:nvSpPr>
      <xdr:spPr>
        <a:xfrm>
          <a:off x="19494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700" name="フローチャート: 判断 699"/>
        <xdr:cNvSpPr/>
      </xdr:nvSpPr>
      <xdr:spPr>
        <a:xfrm>
          <a:off x="18605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155920</xdr:rowOff>
    </xdr:from>
    <xdr:to>
      <xdr:col>116</xdr:col>
      <xdr:colOff>114300</xdr:colOff>
      <xdr:row>62</xdr:row>
      <xdr:rowOff>86070</xdr:rowOff>
    </xdr:to>
    <xdr:sp macro="" textlink="">
      <xdr:nvSpPr>
        <xdr:cNvPr id="706" name="楕円 705"/>
        <xdr:cNvSpPr/>
      </xdr:nvSpPr>
      <xdr:spPr>
        <a:xfrm>
          <a:off x="22110700" y="106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134347</xdr:rowOff>
    </xdr:from>
    <xdr:ext cx="469744" cy="259045"/>
    <xdr:sp macro="" textlink="">
      <xdr:nvSpPr>
        <xdr:cNvPr id="707" name="【学校施設】&#10;一人当たり面積該当値テキスト"/>
        <xdr:cNvSpPr txBox="1"/>
      </xdr:nvSpPr>
      <xdr:spPr>
        <a:xfrm>
          <a:off x="22199600" y="105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164084</xdr:rowOff>
    </xdr:from>
    <xdr:to>
      <xdr:col>112</xdr:col>
      <xdr:colOff>38100</xdr:colOff>
      <xdr:row>62</xdr:row>
      <xdr:rowOff>94234</xdr:rowOff>
    </xdr:to>
    <xdr:sp macro="" textlink="">
      <xdr:nvSpPr>
        <xdr:cNvPr id="708" name="楕円 707"/>
        <xdr:cNvSpPr/>
      </xdr:nvSpPr>
      <xdr:spPr>
        <a:xfrm>
          <a:off x="21272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35270</xdr:rowOff>
    </xdr:from>
    <xdr:to>
      <xdr:col>116</xdr:col>
      <xdr:colOff>63500</xdr:colOff>
      <xdr:row>62</xdr:row>
      <xdr:rowOff>43434</xdr:rowOff>
    </xdr:to>
    <xdr:cxnSp macro="">
      <xdr:nvCxnSpPr>
        <xdr:cNvPr id="709" name="直線コネクタ 708"/>
        <xdr:cNvCxnSpPr/>
      </xdr:nvCxnSpPr>
      <xdr:spPr>
        <a:xfrm flipV="1">
          <a:off x="21323300" y="106651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165553</xdr:rowOff>
    </xdr:from>
    <xdr:to>
      <xdr:col>107</xdr:col>
      <xdr:colOff>101600</xdr:colOff>
      <xdr:row>62</xdr:row>
      <xdr:rowOff>95703</xdr:rowOff>
    </xdr:to>
    <xdr:sp macro="" textlink="">
      <xdr:nvSpPr>
        <xdr:cNvPr id="710" name="楕円 709"/>
        <xdr:cNvSpPr/>
      </xdr:nvSpPr>
      <xdr:spPr>
        <a:xfrm>
          <a:off x="20383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43434</xdr:rowOff>
    </xdr:from>
    <xdr:to>
      <xdr:col>111</xdr:col>
      <xdr:colOff>177800</xdr:colOff>
      <xdr:row>62</xdr:row>
      <xdr:rowOff>44903</xdr:rowOff>
    </xdr:to>
    <xdr:cxnSp macro="">
      <xdr:nvCxnSpPr>
        <xdr:cNvPr id="711" name="直線コネクタ 710"/>
        <xdr:cNvCxnSpPr/>
      </xdr:nvCxnSpPr>
      <xdr:spPr>
        <a:xfrm flipV="1">
          <a:off x="20434300" y="1067333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2594</xdr:rowOff>
    </xdr:from>
    <xdr:to>
      <xdr:col>102</xdr:col>
      <xdr:colOff>165100</xdr:colOff>
      <xdr:row>62</xdr:row>
      <xdr:rowOff>104194</xdr:rowOff>
    </xdr:to>
    <xdr:sp macro="" textlink="">
      <xdr:nvSpPr>
        <xdr:cNvPr id="712" name="楕円 711"/>
        <xdr:cNvSpPr/>
      </xdr:nvSpPr>
      <xdr:spPr>
        <a:xfrm>
          <a:off x="19494500" y="106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44903</xdr:rowOff>
    </xdr:from>
    <xdr:to>
      <xdr:col>107</xdr:col>
      <xdr:colOff>50800</xdr:colOff>
      <xdr:row>62</xdr:row>
      <xdr:rowOff>53394</xdr:rowOff>
    </xdr:to>
    <xdr:cxnSp macro="">
      <xdr:nvCxnSpPr>
        <xdr:cNvPr id="713" name="直線コネクタ 712"/>
        <xdr:cNvCxnSpPr/>
      </xdr:nvCxnSpPr>
      <xdr:spPr>
        <a:xfrm flipV="1">
          <a:off x="19545300" y="1067480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115915</xdr:rowOff>
    </xdr:from>
    <xdr:to>
      <xdr:col>98</xdr:col>
      <xdr:colOff>38100</xdr:colOff>
      <xdr:row>62</xdr:row>
      <xdr:rowOff>46065</xdr:rowOff>
    </xdr:to>
    <xdr:sp macro="" textlink="">
      <xdr:nvSpPr>
        <xdr:cNvPr id="714" name="楕円 713"/>
        <xdr:cNvSpPr/>
      </xdr:nvSpPr>
      <xdr:spPr>
        <a:xfrm>
          <a:off x="18605500" y="105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166715</xdr:rowOff>
    </xdr:from>
    <xdr:to>
      <xdr:col>102</xdr:col>
      <xdr:colOff>114300</xdr:colOff>
      <xdr:row>62</xdr:row>
      <xdr:rowOff>53394</xdr:rowOff>
    </xdr:to>
    <xdr:cxnSp macro="">
      <xdr:nvCxnSpPr>
        <xdr:cNvPr id="715" name="直線コネクタ 714"/>
        <xdr:cNvCxnSpPr/>
      </xdr:nvCxnSpPr>
      <xdr:spPr>
        <a:xfrm>
          <a:off x="18656300" y="10625165"/>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99567</xdr:rowOff>
    </xdr:from>
    <xdr:ext cx="469744" cy="259045"/>
    <xdr:sp macro="" textlink="">
      <xdr:nvSpPr>
        <xdr:cNvPr id="716" name="n_1aveValue【学校施設】&#10;一人当たり面積"/>
        <xdr:cNvSpPr txBox="1"/>
      </xdr:nvSpPr>
      <xdr:spPr>
        <a:xfrm>
          <a:off x="210757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121447</xdr:rowOff>
    </xdr:from>
    <xdr:ext cx="469744" cy="259045"/>
    <xdr:sp macro="" textlink="">
      <xdr:nvSpPr>
        <xdr:cNvPr id="717" name="n_2aveValue【学校施設】&#10;一人当たり面積"/>
        <xdr:cNvSpPr txBox="1"/>
      </xdr:nvSpPr>
      <xdr:spPr>
        <a:xfrm>
          <a:off x="20199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134837</xdr:rowOff>
    </xdr:from>
    <xdr:ext cx="469744" cy="259045"/>
    <xdr:sp macro="" textlink="">
      <xdr:nvSpPr>
        <xdr:cNvPr id="718" name="n_3aveValue【学校施設】&#10;一人当たり面積"/>
        <xdr:cNvSpPr txBox="1"/>
      </xdr:nvSpPr>
      <xdr:spPr>
        <a:xfrm>
          <a:off x="19310427" y="10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719" name="n_4aveValue【学校施設】&#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110761</xdr:rowOff>
    </xdr:from>
    <xdr:ext cx="469744" cy="259045"/>
    <xdr:sp macro="" textlink="">
      <xdr:nvSpPr>
        <xdr:cNvPr id="720" name="n_1mainValue【学校施設】&#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112230</xdr:rowOff>
    </xdr:from>
    <xdr:ext cx="469744" cy="259045"/>
    <xdr:sp macro="" textlink="">
      <xdr:nvSpPr>
        <xdr:cNvPr id="721" name="n_2mainValue【学校施設】&#10;一人当たり面積"/>
        <xdr:cNvSpPr txBox="1"/>
      </xdr:nvSpPr>
      <xdr:spPr>
        <a:xfrm>
          <a:off x="20199427" y="1039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120721</xdr:rowOff>
    </xdr:from>
    <xdr:ext cx="469744" cy="259045"/>
    <xdr:sp macro="" textlink="">
      <xdr:nvSpPr>
        <xdr:cNvPr id="722" name="n_3mainValue【学校施設】&#10;一人当たり面積"/>
        <xdr:cNvSpPr txBox="1"/>
      </xdr:nvSpPr>
      <xdr:spPr>
        <a:xfrm>
          <a:off x="19310427" y="1040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62592</xdr:rowOff>
    </xdr:from>
    <xdr:ext cx="469744" cy="259045"/>
    <xdr:sp macro="" textlink="">
      <xdr:nvSpPr>
        <xdr:cNvPr id="723" name="n_4mainValue【学校施設】&#10;一人当たり面積"/>
        <xdr:cNvSpPr txBox="1"/>
      </xdr:nvSpPr>
      <xdr:spPr>
        <a:xfrm>
          <a:off x="18421427" y="103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749" name="直線コネクタ 748"/>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752"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753" name="直線コネクタ 752"/>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50635</xdr:rowOff>
    </xdr:from>
    <xdr:ext cx="405111" cy="259045"/>
    <xdr:sp macro="" textlink="">
      <xdr:nvSpPr>
        <xdr:cNvPr id="754" name="【児童館】&#10;有形固定資産減価償却率平均値テキスト"/>
        <xdr:cNvSpPr txBox="1"/>
      </xdr:nvSpPr>
      <xdr:spPr>
        <a:xfrm>
          <a:off x="16357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55" name="フローチャート: 判断 754"/>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75474</xdr:rowOff>
    </xdr:from>
    <xdr:to>
      <xdr:col>81</xdr:col>
      <xdr:colOff>101600</xdr:colOff>
      <xdr:row>85</xdr:row>
      <xdr:rowOff>5624</xdr:rowOff>
    </xdr:to>
    <xdr:sp macro="" textlink="">
      <xdr:nvSpPr>
        <xdr:cNvPr id="756" name="フローチャート: 判断 755"/>
        <xdr:cNvSpPr/>
      </xdr:nvSpPr>
      <xdr:spPr>
        <a:xfrm>
          <a:off x="15430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98334</xdr:rowOff>
    </xdr:from>
    <xdr:to>
      <xdr:col>76</xdr:col>
      <xdr:colOff>165100</xdr:colOff>
      <xdr:row>85</xdr:row>
      <xdr:rowOff>28484</xdr:rowOff>
    </xdr:to>
    <xdr:sp macro="" textlink="">
      <xdr:nvSpPr>
        <xdr:cNvPr id="757" name="フローチャート: 判断 756"/>
        <xdr:cNvSpPr/>
      </xdr:nvSpPr>
      <xdr:spPr>
        <a:xfrm>
          <a:off x="14541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758" name="フローチャート: 判断 757"/>
        <xdr:cNvSpPr/>
      </xdr:nvSpPr>
      <xdr:spPr>
        <a:xfrm>
          <a:off x="13652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28121</xdr:rowOff>
    </xdr:from>
    <xdr:to>
      <xdr:col>67</xdr:col>
      <xdr:colOff>101600</xdr:colOff>
      <xdr:row>84</xdr:row>
      <xdr:rowOff>129721</xdr:rowOff>
    </xdr:to>
    <xdr:sp macro="" textlink="">
      <xdr:nvSpPr>
        <xdr:cNvPr id="759" name="フローチャート: 判断 758"/>
        <xdr:cNvSpPr/>
      </xdr:nvSpPr>
      <xdr:spPr>
        <a:xfrm>
          <a:off x="12763500" y="144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765" name="楕円 764"/>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6" name="楕円 765"/>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7" name="直線コネクタ 766"/>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8" name="楕円 767"/>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9" name="直線コネクタ 768"/>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22151</xdr:rowOff>
    </xdr:from>
    <xdr:ext cx="405111" cy="259045"/>
    <xdr:sp macro="" textlink="">
      <xdr:nvSpPr>
        <xdr:cNvPr id="770" name="n_1aveValue【児童館】&#10;有形固定資産減価償却率"/>
        <xdr:cNvSpPr txBox="1"/>
      </xdr:nvSpPr>
      <xdr:spPr>
        <a:xfrm>
          <a:off x="152660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45011</xdr:rowOff>
    </xdr:from>
    <xdr:ext cx="405111" cy="259045"/>
    <xdr:sp macro="" textlink="">
      <xdr:nvSpPr>
        <xdr:cNvPr id="771" name="n_2aveValue【児童館】&#10;有形固定資産減価償却率"/>
        <xdr:cNvSpPr txBox="1"/>
      </xdr:nvSpPr>
      <xdr:spPr>
        <a:xfrm>
          <a:off x="14389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925</xdr:rowOff>
    </xdr:from>
    <xdr:ext cx="405111" cy="259045"/>
    <xdr:sp macro="" textlink="">
      <xdr:nvSpPr>
        <xdr:cNvPr id="772" name="n_3aveValue【児童館】&#10;有形固定資産減価償却率"/>
        <xdr:cNvSpPr txBox="1"/>
      </xdr:nvSpPr>
      <xdr:spPr>
        <a:xfrm>
          <a:off x="13500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146248</xdr:rowOff>
    </xdr:from>
    <xdr:ext cx="405111" cy="259045"/>
    <xdr:sp macro="" textlink="">
      <xdr:nvSpPr>
        <xdr:cNvPr id="773" name="n_4aveValue【児童館】&#10;有形固定資産減価償却率"/>
        <xdr:cNvSpPr txBox="1"/>
      </xdr:nvSpPr>
      <xdr:spPr>
        <a:xfrm>
          <a:off x="12611744" y="1420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6"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800" name="直線コネクタ 799"/>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801" name="【児童館】&#10;一人当たり面積最小値テキスト"/>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802" name="直線コネクタ 801"/>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04" name="直線コネクタ 8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168927</xdr:rowOff>
    </xdr:from>
    <xdr:ext cx="469744" cy="259045"/>
    <xdr:sp macro="" textlink="">
      <xdr:nvSpPr>
        <xdr:cNvPr id="805" name="【児童館】&#10;一人当たり面積平均値テキスト"/>
        <xdr:cNvSpPr txBox="1"/>
      </xdr:nvSpPr>
      <xdr:spPr>
        <a:xfrm>
          <a:off x="22199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06" name="フローチャート: 判断 805"/>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xdr:rowOff>
    </xdr:from>
    <xdr:to>
      <xdr:col>112</xdr:col>
      <xdr:colOff>38100</xdr:colOff>
      <xdr:row>82</xdr:row>
      <xdr:rowOff>114300</xdr:rowOff>
    </xdr:to>
    <xdr:sp macro="" textlink="">
      <xdr:nvSpPr>
        <xdr:cNvPr id="807" name="フローチャート: 判断 806"/>
        <xdr:cNvSpPr/>
      </xdr:nvSpPr>
      <xdr:spPr>
        <a:xfrm>
          <a:off x="21272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8" name="フローチャート: 判断 8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809" name="フローチャート: 判断 808"/>
        <xdr:cNvSpPr/>
      </xdr:nvSpPr>
      <xdr:spPr>
        <a:xfrm>
          <a:off x="19494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114300</xdr:rowOff>
    </xdr:from>
    <xdr:to>
      <xdr:col>98</xdr:col>
      <xdr:colOff>38100</xdr:colOff>
      <xdr:row>83</xdr:row>
      <xdr:rowOff>44450</xdr:rowOff>
    </xdr:to>
    <xdr:sp macro="" textlink="">
      <xdr:nvSpPr>
        <xdr:cNvPr id="810" name="フローチャート: 判断 809"/>
        <xdr:cNvSpPr/>
      </xdr:nvSpPr>
      <xdr:spPr>
        <a:xfrm>
          <a:off x="18605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69850</xdr:rowOff>
    </xdr:from>
    <xdr:to>
      <xdr:col>107</xdr:col>
      <xdr:colOff>101600</xdr:colOff>
      <xdr:row>86</xdr:row>
      <xdr:rowOff>0</xdr:rowOff>
    </xdr:to>
    <xdr:sp macro="" textlink="">
      <xdr:nvSpPr>
        <xdr:cNvPr id="816" name="楕円 815"/>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817" name="楕円 816"/>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818" name="直線コネクタ 817"/>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19" name="楕円 818"/>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133350</xdr:rowOff>
    </xdr:to>
    <xdr:cxnSp macro="">
      <xdr:nvCxnSpPr>
        <xdr:cNvPr id="820" name="直線コネクタ 819"/>
        <xdr:cNvCxnSpPr/>
      </xdr:nvCxnSpPr>
      <xdr:spPr>
        <a:xfrm flipV="1">
          <a:off x="18656300" y="1469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130827</xdr:rowOff>
    </xdr:from>
    <xdr:ext cx="469744" cy="259045"/>
    <xdr:sp macro="" textlink="">
      <xdr:nvSpPr>
        <xdr:cNvPr id="821" name="n_1aveValue【児童館】&#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2"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823" name="n_3aveValue【児童館】&#10;一人当たり面積"/>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824" name="n_4aveValue【児童館】&#10;一人当たり面積"/>
        <xdr:cNvSpPr txBox="1"/>
      </xdr:nvSpPr>
      <xdr:spPr>
        <a:xfrm>
          <a:off x="18421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825" name="n_2main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826" name="n_3main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27"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852" name="直線コネクタ 851"/>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853"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854" name="直線コネクタ 853"/>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855"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856" name="直線コネクタ 855"/>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857"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58" name="フローチャート: 判断 857"/>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859" name="フローチャート: 判断 858"/>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60" name="フローチャート: 判断 859"/>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861" name="フローチャート: 判断 860"/>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862" name="フローチャート: 判断 861"/>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154939</xdr:rowOff>
    </xdr:from>
    <xdr:to>
      <xdr:col>85</xdr:col>
      <xdr:colOff>177800</xdr:colOff>
      <xdr:row>108</xdr:row>
      <xdr:rowOff>85089</xdr:rowOff>
    </xdr:to>
    <xdr:sp macro="" textlink="">
      <xdr:nvSpPr>
        <xdr:cNvPr id="868" name="楕円 867"/>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69866</xdr:rowOff>
    </xdr:from>
    <xdr:ext cx="405111" cy="259045"/>
    <xdr:sp macro="" textlink="">
      <xdr:nvSpPr>
        <xdr:cNvPr id="869" name="【公民館】&#10;有形固定資産減価償却率該当値テキスト"/>
        <xdr:cNvSpPr txBox="1"/>
      </xdr:nvSpPr>
      <xdr:spPr>
        <a:xfrm>
          <a:off x="16357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114936</xdr:rowOff>
    </xdr:from>
    <xdr:to>
      <xdr:col>81</xdr:col>
      <xdr:colOff>101600</xdr:colOff>
      <xdr:row>108</xdr:row>
      <xdr:rowOff>45086</xdr:rowOff>
    </xdr:to>
    <xdr:sp macro="" textlink="">
      <xdr:nvSpPr>
        <xdr:cNvPr id="870" name="楕円 869"/>
        <xdr:cNvSpPr/>
      </xdr:nvSpPr>
      <xdr:spPr>
        <a:xfrm>
          <a:off x="1543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165736</xdr:rowOff>
    </xdr:from>
    <xdr:to>
      <xdr:col>85</xdr:col>
      <xdr:colOff>127000</xdr:colOff>
      <xdr:row>108</xdr:row>
      <xdr:rowOff>34289</xdr:rowOff>
    </xdr:to>
    <xdr:cxnSp macro="">
      <xdr:nvCxnSpPr>
        <xdr:cNvPr id="871" name="直線コネクタ 870"/>
        <xdr:cNvCxnSpPr/>
      </xdr:nvCxnSpPr>
      <xdr:spPr>
        <a:xfrm>
          <a:off x="15481300" y="185108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76836</xdr:rowOff>
    </xdr:from>
    <xdr:to>
      <xdr:col>76</xdr:col>
      <xdr:colOff>165100</xdr:colOff>
      <xdr:row>108</xdr:row>
      <xdr:rowOff>6986</xdr:rowOff>
    </xdr:to>
    <xdr:sp macro="" textlink="">
      <xdr:nvSpPr>
        <xdr:cNvPr id="872" name="楕円 871"/>
        <xdr:cNvSpPr/>
      </xdr:nvSpPr>
      <xdr:spPr>
        <a:xfrm>
          <a:off x="14541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127636</xdr:rowOff>
    </xdr:from>
    <xdr:to>
      <xdr:col>81</xdr:col>
      <xdr:colOff>50800</xdr:colOff>
      <xdr:row>107</xdr:row>
      <xdr:rowOff>165736</xdr:rowOff>
    </xdr:to>
    <xdr:cxnSp macro="">
      <xdr:nvCxnSpPr>
        <xdr:cNvPr id="873" name="直線コネクタ 872"/>
        <xdr:cNvCxnSpPr/>
      </xdr:nvCxnSpPr>
      <xdr:spPr>
        <a:xfrm>
          <a:off x="14592300" y="18472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38736</xdr:rowOff>
    </xdr:from>
    <xdr:to>
      <xdr:col>72</xdr:col>
      <xdr:colOff>38100</xdr:colOff>
      <xdr:row>107</xdr:row>
      <xdr:rowOff>140336</xdr:rowOff>
    </xdr:to>
    <xdr:sp macro="" textlink="">
      <xdr:nvSpPr>
        <xdr:cNvPr id="874" name="楕円 873"/>
        <xdr:cNvSpPr/>
      </xdr:nvSpPr>
      <xdr:spPr>
        <a:xfrm>
          <a:off x="1365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89536</xdr:rowOff>
    </xdr:from>
    <xdr:to>
      <xdr:col>76</xdr:col>
      <xdr:colOff>114300</xdr:colOff>
      <xdr:row>107</xdr:row>
      <xdr:rowOff>127636</xdr:rowOff>
    </xdr:to>
    <xdr:cxnSp macro="">
      <xdr:nvCxnSpPr>
        <xdr:cNvPr id="875" name="直線コネクタ 874"/>
        <xdr:cNvCxnSpPr/>
      </xdr:nvCxnSpPr>
      <xdr:spPr>
        <a:xfrm>
          <a:off x="13703300" y="18434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636</xdr:rowOff>
    </xdr:from>
    <xdr:to>
      <xdr:col>67</xdr:col>
      <xdr:colOff>101600</xdr:colOff>
      <xdr:row>107</xdr:row>
      <xdr:rowOff>102236</xdr:rowOff>
    </xdr:to>
    <xdr:sp macro="" textlink="">
      <xdr:nvSpPr>
        <xdr:cNvPr id="876" name="楕円 875"/>
        <xdr:cNvSpPr/>
      </xdr:nvSpPr>
      <xdr:spPr>
        <a:xfrm>
          <a:off x="12763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51436</xdr:rowOff>
    </xdr:from>
    <xdr:to>
      <xdr:col>71</xdr:col>
      <xdr:colOff>177800</xdr:colOff>
      <xdr:row>107</xdr:row>
      <xdr:rowOff>89536</xdr:rowOff>
    </xdr:to>
    <xdr:cxnSp macro="">
      <xdr:nvCxnSpPr>
        <xdr:cNvPr id="877" name="直線コネクタ 876"/>
        <xdr:cNvCxnSpPr/>
      </xdr:nvCxnSpPr>
      <xdr:spPr>
        <a:xfrm>
          <a:off x="12814300" y="18396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878"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879"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880"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881"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36213</xdr:rowOff>
    </xdr:from>
    <xdr:ext cx="405111" cy="259045"/>
    <xdr:sp macro="" textlink="">
      <xdr:nvSpPr>
        <xdr:cNvPr id="882" name="n_1mainValue【公民館】&#10;有形固定資産減価償却率"/>
        <xdr:cNvSpPr txBox="1"/>
      </xdr:nvSpPr>
      <xdr:spPr>
        <a:xfrm>
          <a:off x="15266044"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169563</xdr:rowOff>
    </xdr:from>
    <xdr:ext cx="405111" cy="259045"/>
    <xdr:sp macro="" textlink="">
      <xdr:nvSpPr>
        <xdr:cNvPr id="883" name="n_2mainValue【公民館】&#10;有形固定資産減価償却率"/>
        <xdr:cNvSpPr txBox="1"/>
      </xdr:nvSpPr>
      <xdr:spPr>
        <a:xfrm>
          <a:off x="14389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131463</xdr:rowOff>
    </xdr:from>
    <xdr:ext cx="405111" cy="259045"/>
    <xdr:sp macro="" textlink="">
      <xdr:nvSpPr>
        <xdr:cNvPr id="884" name="n_3mainValue【公民館】&#10;有形固定資産減価償却率"/>
        <xdr:cNvSpPr txBox="1"/>
      </xdr:nvSpPr>
      <xdr:spPr>
        <a:xfrm>
          <a:off x="13500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93363</xdr:rowOff>
    </xdr:from>
    <xdr:ext cx="405111" cy="259045"/>
    <xdr:sp macro="" textlink="">
      <xdr:nvSpPr>
        <xdr:cNvPr id="885" name="n_4mainValue【公民館】&#10;有形固定資産減価償却率"/>
        <xdr:cNvSpPr txBox="1"/>
      </xdr:nvSpPr>
      <xdr:spPr>
        <a:xfrm>
          <a:off x="12611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909" name="直線コネクタ 908"/>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910"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911" name="直線コネクタ 910"/>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912"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913" name="直線コネクタ 912"/>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914" name="【公民館】&#10;一人当たり面積平均値テキスト"/>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915" name="フローチャート: 判断 914"/>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63500</xdr:rowOff>
    </xdr:from>
    <xdr:to>
      <xdr:col>112</xdr:col>
      <xdr:colOff>38100</xdr:colOff>
      <xdr:row>107</xdr:row>
      <xdr:rowOff>165100</xdr:rowOff>
    </xdr:to>
    <xdr:sp macro="" textlink="">
      <xdr:nvSpPr>
        <xdr:cNvPr id="916" name="フローチャート: 判断 915"/>
        <xdr:cNvSpPr/>
      </xdr:nvSpPr>
      <xdr:spPr>
        <a:xfrm>
          <a:off x="21272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49785</xdr:rowOff>
    </xdr:from>
    <xdr:to>
      <xdr:col>107</xdr:col>
      <xdr:colOff>101600</xdr:colOff>
      <xdr:row>107</xdr:row>
      <xdr:rowOff>151385</xdr:rowOff>
    </xdr:to>
    <xdr:sp macro="" textlink="">
      <xdr:nvSpPr>
        <xdr:cNvPr id="917" name="フローチャート: 判断 916"/>
        <xdr:cNvSpPr/>
      </xdr:nvSpPr>
      <xdr:spPr>
        <a:xfrm>
          <a:off x="20383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18" name="フローチャート: 判断 917"/>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919" name="フローチャート: 判断 918"/>
        <xdr:cNvSpPr/>
      </xdr:nvSpPr>
      <xdr:spPr>
        <a:xfrm>
          <a:off x="18605500" y="183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112268</xdr:rowOff>
    </xdr:from>
    <xdr:to>
      <xdr:col>116</xdr:col>
      <xdr:colOff>114300</xdr:colOff>
      <xdr:row>108</xdr:row>
      <xdr:rowOff>42418</xdr:rowOff>
    </xdr:to>
    <xdr:sp macro="" textlink="">
      <xdr:nvSpPr>
        <xdr:cNvPr id="925" name="楕円 924"/>
        <xdr:cNvSpPr/>
      </xdr:nvSpPr>
      <xdr:spPr>
        <a:xfrm>
          <a:off x="221107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27195</xdr:rowOff>
    </xdr:from>
    <xdr:ext cx="469744" cy="259045"/>
    <xdr:sp macro="" textlink="">
      <xdr:nvSpPr>
        <xdr:cNvPr id="926" name="【公民館】&#10;一人当たり面積該当値テキスト"/>
        <xdr:cNvSpPr txBox="1"/>
      </xdr:nvSpPr>
      <xdr:spPr>
        <a:xfrm>
          <a:off x="22199600" y="1837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116078</xdr:rowOff>
    </xdr:from>
    <xdr:to>
      <xdr:col>112</xdr:col>
      <xdr:colOff>38100</xdr:colOff>
      <xdr:row>108</xdr:row>
      <xdr:rowOff>46228</xdr:rowOff>
    </xdr:to>
    <xdr:sp macro="" textlink="">
      <xdr:nvSpPr>
        <xdr:cNvPr id="927" name="楕円 926"/>
        <xdr:cNvSpPr/>
      </xdr:nvSpPr>
      <xdr:spPr>
        <a:xfrm>
          <a:off x="21272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163068</xdr:rowOff>
    </xdr:from>
    <xdr:to>
      <xdr:col>116</xdr:col>
      <xdr:colOff>63500</xdr:colOff>
      <xdr:row>107</xdr:row>
      <xdr:rowOff>166878</xdr:rowOff>
    </xdr:to>
    <xdr:cxnSp macro="">
      <xdr:nvCxnSpPr>
        <xdr:cNvPr id="928" name="直線コネクタ 927"/>
        <xdr:cNvCxnSpPr/>
      </xdr:nvCxnSpPr>
      <xdr:spPr>
        <a:xfrm flipV="1">
          <a:off x="21323300" y="185082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929" name="楕円 928"/>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166878</xdr:rowOff>
    </xdr:from>
    <xdr:to>
      <xdr:col>111</xdr:col>
      <xdr:colOff>177800</xdr:colOff>
      <xdr:row>107</xdr:row>
      <xdr:rowOff>169926</xdr:rowOff>
    </xdr:to>
    <xdr:cxnSp macro="">
      <xdr:nvCxnSpPr>
        <xdr:cNvPr id="930" name="直線コネクタ 929"/>
        <xdr:cNvCxnSpPr/>
      </xdr:nvCxnSpPr>
      <xdr:spPr>
        <a:xfrm flipV="1">
          <a:off x="20434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122174</xdr:rowOff>
    </xdr:from>
    <xdr:to>
      <xdr:col>102</xdr:col>
      <xdr:colOff>165100</xdr:colOff>
      <xdr:row>108</xdr:row>
      <xdr:rowOff>52324</xdr:rowOff>
    </xdr:to>
    <xdr:sp macro="" textlink="">
      <xdr:nvSpPr>
        <xdr:cNvPr id="931" name="楕円 930"/>
        <xdr:cNvSpPr/>
      </xdr:nvSpPr>
      <xdr:spPr>
        <a:xfrm>
          <a:off x="19494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108</xdr:row>
      <xdr:rowOff>1524</xdr:rowOff>
    </xdr:to>
    <xdr:cxnSp macro="">
      <xdr:nvCxnSpPr>
        <xdr:cNvPr id="932" name="直線コネクタ 931"/>
        <xdr:cNvCxnSpPr/>
      </xdr:nvCxnSpPr>
      <xdr:spPr>
        <a:xfrm flipV="1">
          <a:off x="19545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933" name="楕円 932"/>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1524</xdr:rowOff>
    </xdr:from>
    <xdr:to>
      <xdr:col>102</xdr:col>
      <xdr:colOff>114300</xdr:colOff>
      <xdr:row>108</xdr:row>
      <xdr:rowOff>5335</xdr:rowOff>
    </xdr:to>
    <xdr:cxnSp macro="">
      <xdr:nvCxnSpPr>
        <xdr:cNvPr id="934" name="直線コネクタ 933"/>
        <xdr:cNvCxnSpPr/>
      </xdr:nvCxnSpPr>
      <xdr:spPr>
        <a:xfrm flipV="1">
          <a:off x="18656300" y="1851812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10177</xdr:rowOff>
    </xdr:from>
    <xdr:ext cx="469744" cy="259045"/>
    <xdr:sp macro="" textlink="">
      <xdr:nvSpPr>
        <xdr:cNvPr id="935" name="n_1aveValue【公民館】&#10;一人当たり面積"/>
        <xdr:cNvSpPr txBox="1"/>
      </xdr:nvSpPr>
      <xdr:spPr>
        <a:xfrm>
          <a:off x="210757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167912</xdr:rowOff>
    </xdr:from>
    <xdr:ext cx="469744" cy="259045"/>
    <xdr:sp macro="" textlink="">
      <xdr:nvSpPr>
        <xdr:cNvPr id="936" name="n_2aveValue【公民館】&#10;一人当たり面積"/>
        <xdr:cNvSpPr txBox="1"/>
      </xdr:nvSpPr>
      <xdr:spPr>
        <a:xfrm>
          <a:off x="20199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937"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1033</xdr:rowOff>
    </xdr:from>
    <xdr:ext cx="469744" cy="259045"/>
    <xdr:sp macro="" textlink="">
      <xdr:nvSpPr>
        <xdr:cNvPr id="938" name="n_4aveValue【公民館】&#10;一人当たり面積"/>
        <xdr:cNvSpPr txBox="1"/>
      </xdr:nvSpPr>
      <xdr:spPr>
        <a:xfrm>
          <a:off x="18421427" y="181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37355</xdr:rowOff>
    </xdr:from>
    <xdr:ext cx="469744" cy="259045"/>
    <xdr:sp macro="" textlink="">
      <xdr:nvSpPr>
        <xdr:cNvPr id="939" name="n_1mainValue【公民館】&#10;一人当たり面積"/>
        <xdr:cNvSpPr txBox="1"/>
      </xdr:nvSpPr>
      <xdr:spPr>
        <a:xfrm>
          <a:off x="210757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940" name="n_2mainValue【公民館】&#10;一人当たり面積"/>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43451</xdr:rowOff>
    </xdr:from>
    <xdr:ext cx="469744" cy="259045"/>
    <xdr:sp macro="" textlink="">
      <xdr:nvSpPr>
        <xdr:cNvPr id="941" name="n_3mainValue【公民館】&#10;一人当たり面積"/>
        <xdr:cNvSpPr txBox="1"/>
      </xdr:nvSpPr>
      <xdr:spPr>
        <a:xfrm>
          <a:off x="19310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942" name="n_4mainValue【公民館】&#10;一人当たり面積"/>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橋りょう・トンネル以外の施設については、類似団体と比較して有形固定資産減価償却率が高い水準となっている。今後公共施設等総合管理計画において、更新、統廃合、長寿命化等を計画的に行い改善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78" name="フローチャート: 判断 77"/>
        <xdr:cNvSpPr/>
      </xdr:nvSpPr>
      <xdr:spPr>
        <a:xfrm>
          <a:off x="3746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79" name="フローチャート: 判断 78"/>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80" name="フローチャート: 判断 79"/>
        <xdr:cNvSpPr/>
      </xdr:nvSpPr>
      <xdr:spPr>
        <a:xfrm>
          <a:off x="1968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81" name="フローチャート: 判断 80"/>
        <xdr:cNvSpPr/>
      </xdr:nvSpPr>
      <xdr:spPr>
        <a:xfrm>
          <a:off x="1079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141224</xdr:rowOff>
    </xdr:from>
    <xdr:to>
      <xdr:col>24</xdr:col>
      <xdr:colOff>114300</xdr:colOff>
      <xdr:row>63</xdr:row>
      <xdr:rowOff>71374</xdr:rowOff>
    </xdr:to>
    <xdr:sp macro="" textlink="">
      <xdr:nvSpPr>
        <xdr:cNvPr id="87" name="楕円 86"/>
        <xdr:cNvSpPr/>
      </xdr:nvSpPr>
      <xdr:spPr>
        <a:xfrm>
          <a:off x="4584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119651</xdr:rowOff>
    </xdr:from>
    <xdr:ext cx="405111" cy="259045"/>
    <xdr:sp macro="" textlink="">
      <xdr:nvSpPr>
        <xdr:cNvPr id="88" name="【体育館・プール】&#10;有形固定資産減価償却率該当値テキスト"/>
        <xdr:cNvSpPr txBox="1"/>
      </xdr:nvSpPr>
      <xdr:spPr>
        <a:xfrm>
          <a:off x="4673600"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79502</xdr:rowOff>
    </xdr:from>
    <xdr:to>
      <xdr:col>20</xdr:col>
      <xdr:colOff>38100</xdr:colOff>
      <xdr:row>63</xdr:row>
      <xdr:rowOff>9652</xdr:rowOff>
    </xdr:to>
    <xdr:sp macro="" textlink="">
      <xdr:nvSpPr>
        <xdr:cNvPr id="89" name="楕円 88"/>
        <xdr:cNvSpPr/>
      </xdr:nvSpPr>
      <xdr:spPr>
        <a:xfrm>
          <a:off x="3746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130302</xdr:rowOff>
    </xdr:from>
    <xdr:to>
      <xdr:col>24</xdr:col>
      <xdr:colOff>63500</xdr:colOff>
      <xdr:row>63</xdr:row>
      <xdr:rowOff>20574</xdr:rowOff>
    </xdr:to>
    <xdr:cxnSp macro="">
      <xdr:nvCxnSpPr>
        <xdr:cNvPr id="90" name="直線コネクタ 89"/>
        <xdr:cNvCxnSpPr/>
      </xdr:nvCxnSpPr>
      <xdr:spPr>
        <a:xfrm>
          <a:off x="3797300" y="1076020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54356</xdr:rowOff>
    </xdr:from>
    <xdr:to>
      <xdr:col>15</xdr:col>
      <xdr:colOff>101600</xdr:colOff>
      <xdr:row>62</xdr:row>
      <xdr:rowOff>155956</xdr:rowOff>
    </xdr:to>
    <xdr:sp macro="" textlink="">
      <xdr:nvSpPr>
        <xdr:cNvPr id="91" name="楕円 90"/>
        <xdr:cNvSpPr/>
      </xdr:nvSpPr>
      <xdr:spPr>
        <a:xfrm>
          <a:off x="2857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105156</xdr:rowOff>
    </xdr:from>
    <xdr:to>
      <xdr:col>19</xdr:col>
      <xdr:colOff>177800</xdr:colOff>
      <xdr:row>62</xdr:row>
      <xdr:rowOff>130302</xdr:rowOff>
    </xdr:to>
    <xdr:cxnSp macro="">
      <xdr:nvCxnSpPr>
        <xdr:cNvPr id="92" name="直線コネクタ 91"/>
        <xdr:cNvCxnSpPr/>
      </xdr:nvCxnSpPr>
      <xdr:spPr>
        <a:xfrm>
          <a:off x="2908300" y="107350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xdr:rowOff>
    </xdr:from>
    <xdr:to>
      <xdr:col>10</xdr:col>
      <xdr:colOff>165100</xdr:colOff>
      <xdr:row>62</xdr:row>
      <xdr:rowOff>110236</xdr:rowOff>
    </xdr:to>
    <xdr:sp macro="" textlink="">
      <xdr:nvSpPr>
        <xdr:cNvPr id="93" name="楕円 92"/>
        <xdr:cNvSpPr/>
      </xdr:nvSpPr>
      <xdr:spPr>
        <a:xfrm>
          <a:off x="196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59436</xdr:rowOff>
    </xdr:from>
    <xdr:to>
      <xdr:col>15</xdr:col>
      <xdr:colOff>50800</xdr:colOff>
      <xdr:row>62</xdr:row>
      <xdr:rowOff>105156</xdr:rowOff>
    </xdr:to>
    <xdr:cxnSp macro="">
      <xdr:nvCxnSpPr>
        <xdr:cNvPr id="94" name="直線コネクタ 93"/>
        <xdr:cNvCxnSpPr/>
      </xdr:nvCxnSpPr>
      <xdr:spPr>
        <a:xfrm>
          <a:off x="2019300" y="10689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136652</xdr:rowOff>
    </xdr:from>
    <xdr:to>
      <xdr:col>6</xdr:col>
      <xdr:colOff>38100</xdr:colOff>
      <xdr:row>62</xdr:row>
      <xdr:rowOff>66802</xdr:rowOff>
    </xdr:to>
    <xdr:sp macro="" textlink="">
      <xdr:nvSpPr>
        <xdr:cNvPr id="95" name="楕円 94"/>
        <xdr:cNvSpPr/>
      </xdr:nvSpPr>
      <xdr:spPr>
        <a:xfrm>
          <a:off x="1079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xdr:rowOff>
    </xdr:from>
    <xdr:to>
      <xdr:col>10</xdr:col>
      <xdr:colOff>114300</xdr:colOff>
      <xdr:row>62</xdr:row>
      <xdr:rowOff>59436</xdr:rowOff>
    </xdr:to>
    <xdr:cxnSp macro="">
      <xdr:nvCxnSpPr>
        <xdr:cNvPr id="96" name="直線コネクタ 95"/>
        <xdr:cNvCxnSpPr/>
      </xdr:nvCxnSpPr>
      <xdr:spPr>
        <a:xfrm>
          <a:off x="1130300" y="10645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140479</xdr:rowOff>
    </xdr:from>
    <xdr:ext cx="405111" cy="259045"/>
    <xdr:sp macro="" textlink="">
      <xdr:nvSpPr>
        <xdr:cNvPr id="97" name="n_1aveValue【体育館・プール】&#10;有形固定資産減価償却率"/>
        <xdr:cNvSpPr txBox="1"/>
      </xdr:nvSpPr>
      <xdr:spPr>
        <a:xfrm>
          <a:off x="358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98" name="n_2ave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110761</xdr:rowOff>
    </xdr:from>
    <xdr:ext cx="405111" cy="259045"/>
    <xdr:sp macro="" textlink="">
      <xdr:nvSpPr>
        <xdr:cNvPr id="99" name="n_3aveValue【体育館・プール】&#10;有形固定資産減価償却率"/>
        <xdr:cNvSpPr txBox="1"/>
      </xdr:nvSpPr>
      <xdr:spPr>
        <a:xfrm>
          <a:off x="1816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100" name="n_4aveValue【体育館・プール】&#10;有形固定資産減価償却率"/>
        <xdr:cNvSpPr txBox="1"/>
      </xdr:nvSpPr>
      <xdr:spPr>
        <a:xfrm>
          <a:off x="927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779</xdr:rowOff>
    </xdr:from>
    <xdr:ext cx="405111" cy="259045"/>
    <xdr:sp macro="" textlink="">
      <xdr:nvSpPr>
        <xdr:cNvPr id="101" name="n_1mainValue【体育館・プール】&#10;有形固定資産減価償却率"/>
        <xdr:cNvSpPr txBox="1"/>
      </xdr:nvSpPr>
      <xdr:spPr>
        <a:xfrm>
          <a:off x="35820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147083</xdr:rowOff>
    </xdr:from>
    <xdr:ext cx="405111" cy="259045"/>
    <xdr:sp macro="" textlink="">
      <xdr:nvSpPr>
        <xdr:cNvPr id="102" name="n_2mainValue【体育館・プール】&#10;有形固定資産減価償却率"/>
        <xdr:cNvSpPr txBox="1"/>
      </xdr:nvSpPr>
      <xdr:spPr>
        <a:xfrm>
          <a:off x="27057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101363</xdr:rowOff>
    </xdr:from>
    <xdr:ext cx="405111" cy="259045"/>
    <xdr:sp macro="" textlink="">
      <xdr:nvSpPr>
        <xdr:cNvPr id="103" name="n_3mainValue【体育館・プール】&#10;有形固定資産減価償却率"/>
        <xdr:cNvSpPr txBox="1"/>
      </xdr:nvSpPr>
      <xdr:spPr>
        <a:xfrm>
          <a:off x="1816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57929</xdr:rowOff>
    </xdr:from>
    <xdr:ext cx="405111" cy="259045"/>
    <xdr:sp macro="" textlink="">
      <xdr:nvSpPr>
        <xdr:cNvPr id="104" name="n_4mainValue【体育館・プール】&#10;有形固定資産減価償却率"/>
        <xdr:cNvSpPr txBox="1"/>
      </xdr:nvSpPr>
      <xdr:spPr>
        <a:xfrm>
          <a:off x="92774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1" name="フローチャート: 判断 1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132" name="フローチャート: 判断 131"/>
        <xdr:cNvSpPr/>
      </xdr:nvSpPr>
      <xdr:spPr>
        <a:xfrm>
          <a:off x="8699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133" name="フローチャート: 判断 132"/>
        <xdr:cNvSpPr/>
      </xdr:nvSpPr>
      <xdr:spPr>
        <a:xfrm>
          <a:off x="7810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134" name="フローチャート: 判断 133"/>
        <xdr:cNvSpPr/>
      </xdr:nvSpPr>
      <xdr:spPr>
        <a:xfrm>
          <a:off x="6921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157797</xdr:rowOff>
    </xdr:from>
    <xdr:to>
      <xdr:col>55</xdr:col>
      <xdr:colOff>50800</xdr:colOff>
      <xdr:row>62</xdr:row>
      <xdr:rowOff>87947</xdr:rowOff>
    </xdr:to>
    <xdr:sp macro="" textlink="">
      <xdr:nvSpPr>
        <xdr:cNvPr id="140" name="楕円 139"/>
        <xdr:cNvSpPr/>
      </xdr:nvSpPr>
      <xdr:spPr>
        <a:xfrm>
          <a:off x="104267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136224</xdr:rowOff>
    </xdr:from>
    <xdr:ext cx="469744" cy="259045"/>
    <xdr:sp macro="" textlink="">
      <xdr:nvSpPr>
        <xdr:cNvPr id="141" name="【体育館・プール】&#10;一人当たり面積該当値テキスト"/>
        <xdr:cNvSpPr txBox="1"/>
      </xdr:nvSpPr>
      <xdr:spPr>
        <a:xfrm>
          <a:off x="10515600" y="10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162941</xdr:rowOff>
    </xdr:from>
    <xdr:to>
      <xdr:col>50</xdr:col>
      <xdr:colOff>165100</xdr:colOff>
      <xdr:row>62</xdr:row>
      <xdr:rowOff>93091</xdr:rowOff>
    </xdr:to>
    <xdr:sp macro="" textlink="">
      <xdr:nvSpPr>
        <xdr:cNvPr id="142" name="楕円 141"/>
        <xdr:cNvSpPr/>
      </xdr:nvSpPr>
      <xdr:spPr>
        <a:xfrm>
          <a:off x="95885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37147</xdr:rowOff>
    </xdr:from>
    <xdr:to>
      <xdr:col>55</xdr:col>
      <xdr:colOff>0</xdr:colOff>
      <xdr:row>62</xdr:row>
      <xdr:rowOff>42291</xdr:rowOff>
    </xdr:to>
    <xdr:cxnSp macro="">
      <xdr:nvCxnSpPr>
        <xdr:cNvPr id="143" name="直線コネクタ 142"/>
        <xdr:cNvCxnSpPr/>
      </xdr:nvCxnSpPr>
      <xdr:spPr>
        <a:xfrm flipV="1">
          <a:off x="9639300" y="1066704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166942</xdr:rowOff>
    </xdr:from>
    <xdr:to>
      <xdr:col>46</xdr:col>
      <xdr:colOff>38100</xdr:colOff>
      <xdr:row>62</xdr:row>
      <xdr:rowOff>97092</xdr:rowOff>
    </xdr:to>
    <xdr:sp macro="" textlink="">
      <xdr:nvSpPr>
        <xdr:cNvPr id="144" name="楕円 143"/>
        <xdr:cNvSpPr/>
      </xdr:nvSpPr>
      <xdr:spPr>
        <a:xfrm>
          <a:off x="8699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42291</xdr:rowOff>
    </xdr:from>
    <xdr:to>
      <xdr:col>50</xdr:col>
      <xdr:colOff>114300</xdr:colOff>
      <xdr:row>62</xdr:row>
      <xdr:rowOff>46292</xdr:rowOff>
    </xdr:to>
    <xdr:cxnSp macro="">
      <xdr:nvCxnSpPr>
        <xdr:cNvPr id="145" name="直線コネクタ 144"/>
        <xdr:cNvCxnSpPr/>
      </xdr:nvCxnSpPr>
      <xdr:spPr>
        <a:xfrm flipV="1">
          <a:off x="8750300" y="1067219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170370</xdr:rowOff>
    </xdr:from>
    <xdr:to>
      <xdr:col>41</xdr:col>
      <xdr:colOff>101600</xdr:colOff>
      <xdr:row>62</xdr:row>
      <xdr:rowOff>100520</xdr:rowOff>
    </xdr:to>
    <xdr:sp macro="" textlink="">
      <xdr:nvSpPr>
        <xdr:cNvPr id="146" name="楕円 145"/>
        <xdr:cNvSpPr/>
      </xdr:nvSpPr>
      <xdr:spPr>
        <a:xfrm>
          <a:off x="7810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46292</xdr:rowOff>
    </xdr:from>
    <xdr:to>
      <xdr:col>45</xdr:col>
      <xdr:colOff>177800</xdr:colOff>
      <xdr:row>62</xdr:row>
      <xdr:rowOff>49720</xdr:rowOff>
    </xdr:to>
    <xdr:cxnSp macro="">
      <xdr:nvCxnSpPr>
        <xdr:cNvPr id="147" name="直線コネクタ 146"/>
        <xdr:cNvCxnSpPr/>
      </xdr:nvCxnSpPr>
      <xdr:spPr>
        <a:xfrm flipV="1">
          <a:off x="7861300" y="1067619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xdr:rowOff>
    </xdr:from>
    <xdr:to>
      <xdr:col>36</xdr:col>
      <xdr:colOff>165100</xdr:colOff>
      <xdr:row>62</xdr:row>
      <xdr:rowOff>104521</xdr:rowOff>
    </xdr:to>
    <xdr:sp macro="" textlink="">
      <xdr:nvSpPr>
        <xdr:cNvPr id="148" name="楕円 147"/>
        <xdr:cNvSpPr/>
      </xdr:nvSpPr>
      <xdr:spPr>
        <a:xfrm>
          <a:off x="6921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49720</xdr:rowOff>
    </xdr:from>
    <xdr:to>
      <xdr:col>41</xdr:col>
      <xdr:colOff>50800</xdr:colOff>
      <xdr:row>62</xdr:row>
      <xdr:rowOff>53721</xdr:rowOff>
    </xdr:to>
    <xdr:cxnSp macro="">
      <xdr:nvCxnSpPr>
        <xdr:cNvPr id="149" name="直線コネクタ 148"/>
        <xdr:cNvCxnSpPr/>
      </xdr:nvCxnSpPr>
      <xdr:spPr>
        <a:xfrm flipV="1">
          <a:off x="6972300" y="106796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50" name="n_1aveValue【体育館・プール】&#10;一人当たり面積"/>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163910</xdr:rowOff>
    </xdr:from>
    <xdr:ext cx="469744" cy="259045"/>
    <xdr:sp macro="" textlink="">
      <xdr:nvSpPr>
        <xdr:cNvPr id="151" name="n_2aveValue【体育館・プール】&#10;一人当たり面積"/>
        <xdr:cNvSpPr txBox="1"/>
      </xdr:nvSpPr>
      <xdr:spPr>
        <a:xfrm>
          <a:off x="8515427" y="1027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29036</xdr:rowOff>
    </xdr:from>
    <xdr:ext cx="469744" cy="259045"/>
    <xdr:sp macro="" textlink="">
      <xdr:nvSpPr>
        <xdr:cNvPr id="152" name="n_3aveValue【体育館・プール】&#10;一人当たり面積"/>
        <xdr:cNvSpPr txBox="1"/>
      </xdr:nvSpPr>
      <xdr:spPr>
        <a:xfrm>
          <a:off x="7626427" y="103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33608</xdr:rowOff>
    </xdr:from>
    <xdr:ext cx="469744" cy="259045"/>
    <xdr:sp macro="" textlink="">
      <xdr:nvSpPr>
        <xdr:cNvPr id="153" name="n_4aveValue【体育館・プール】&#10;一人当たり面積"/>
        <xdr:cNvSpPr txBox="1"/>
      </xdr:nvSpPr>
      <xdr:spPr>
        <a:xfrm>
          <a:off x="6737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84218</xdr:rowOff>
    </xdr:from>
    <xdr:ext cx="469744" cy="259045"/>
    <xdr:sp macro="" textlink="">
      <xdr:nvSpPr>
        <xdr:cNvPr id="154" name="n_1mainValue【体育館・プール】&#10;一人当たり面積"/>
        <xdr:cNvSpPr txBox="1"/>
      </xdr:nvSpPr>
      <xdr:spPr>
        <a:xfrm>
          <a:off x="9391727"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88219</xdr:rowOff>
    </xdr:from>
    <xdr:ext cx="469744" cy="259045"/>
    <xdr:sp macro="" textlink="">
      <xdr:nvSpPr>
        <xdr:cNvPr id="155" name="n_2mainValue【体育館・プール】&#10;一人当たり面積"/>
        <xdr:cNvSpPr txBox="1"/>
      </xdr:nvSpPr>
      <xdr:spPr>
        <a:xfrm>
          <a:off x="8515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91647</xdr:rowOff>
    </xdr:from>
    <xdr:ext cx="469744" cy="259045"/>
    <xdr:sp macro="" textlink="">
      <xdr:nvSpPr>
        <xdr:cNvPr id="156" name="n_3mainValue【体育館・プール】&#10;一人当たり面積"/>
        <xdr:cNvSpPr txBox="1"/>
      </xdr:nvSpPr>
      <xdr:spPr>
        <a:xfrm>
          <a:off x="7626427" y="107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95648</xdr:rowOff>
    </xdr:from>
    <xdr:ext cx="469744" cy="259045"/>
    <xdr:sp macro="" textlink="">
      <xdr:nvSpPr>
        <xdr:cNvPr id="157" name="n_4mainValue【体育館・プール】&#10;一人当たり面積"/>
        <xdr:cNvSpPr txBox="1"/>
      </xdr:nvSpPr>
      <xdr:spPr>
        <a:xfrm>
          <a:off x="6737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85"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187" name="フローチャート: 判断 186"/>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188" name="フローチャート: 判断 187"/>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189" name="フローチャート: 判断 188"/>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190" name="フローチャート: 判断 189"/>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131318</xdr:rowOff>
    </xdr:from>
    <xdr:to>
      <xdr:col>24</xdr:col>
      <xdr:colOff>114300</xdr:colOff>
      <xdr:row>84</xdr:row>
      <xdr:rowOff>61468</xdr:rowOff>
    </xdr:to>
    <xdr:sp macro="" textlink="">
      <xdr:nvSpPr>
        <xdr:cNvPr id="196" name="楕円 195"/>
        <xdr:cNvSpPr/>
      </xdr:nvSpPr>
      <xdr:spPr>
        <a:xfrm>
          <a:off x="4584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109745</xdr:rowOff>
    </xdr:from>
    <xdr:ext cx="405111" cy="259045"/>
    <xdr:sp macro="" textlink="">
      <xdr:nvSpPr>
        <xdr:cNvPr id="197" name="【福祉施設】&#10;有形固定資産減価償却率該当値テキスト"/>
        <xdr:cNvSpPr txBox="1"/>
      </xdr:nvSpPr>
      <xdr:spPr>
        <a:xfrm>
          <a:off x="4673600"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81026</xdr:rowOff>
    </xdr:from>
    <xdr:to>
      <xdr:col>20</xdr:col>
      <xdr:colOff>38100</xdr:colOff>
      <xdr:row>84</xdr:row>
      <xdr:rowOff>11176</xdr:rowOff>
    </xdr:to>
    <xdr:sp macro="" textlink="">
      <xdr:nvSpPr>
        <xdr:cNvPr id="198" name="楕円 197"/>
        <xdr:cNvSpPr/>
      </xdr:nvSpPr>
      <xdr:spPr>
        <a:xfrm>
          <a:off x="3746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131826</xdr:rowOff>
    </xdr:from>
    <xdr:to>
      <xdr:col>24</xdr:col>
      <xdr:colOff>63500</xdr:colOff>
      <xdr:row>84</xdr:row>
      <xdr:rowOff>10668</xdr:rowOff>
    </xdr:to>
    <xdr:cxnSp macro="">
      <xdr:nvCxnSpPr>
        <xdr:cNvPr id="199" name="直線コネクタ 198"/>
        <xdr:cNvCxnSpPr/>
      </xdr:nvCxnSpPr>
      <xdr:spPr>
        <a:xfrm>
          <a:off x="3797300" y="143621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30735</xdr:rowOff>
    </xdr:from>
    <xdr:to>
      <xdr:col>15</xdr:col>
      <xdr:colOff>101600</xdr:colOff>
      <xdr:row>83</xdr:row>
      <xdr:rowOff>132335</xdr:rowOff>
    </xdr:to>
    <xdr:sp macro="" textlink="">
      <xdr:nvSpPr>
        <xdr:cNvPr id="200" name="楕円 199"/>
        <xdr:cNvSpPr/>
      </xdr:nvSpPr>
      <xdr:spPr>
        <a:xfrm>
          <a:off x="2857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81535</xdr:rowOff>
    </xdr:from>
    <xdr:to>
      <xdr:col>19</xdr:col>
      <xdr:colOff>177800</xdr:colOff>
      <xdr:row>83</xdr:row>
      <xdr:rowOff>131826</xdr:rowOff>
    </xdr:to>
    <xdr:cxnSp macro="">
      <xdr:nvCxnSpPr>
        <xdr:cNvPr id="201" name="直線コネクタ 200"/>
        <xdr:cNvCxnSpPr/>
      </xdr:nvCxnSpPr>
      <xdr:spPr>
        <a:xfrm>
          <a:off x="2908300" y="143118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151892</xdr:rowOff>
    </xdr:from>
    <xdr:to>
      <xdr:col>10</xdr:col>
      <xdr:colOff>165100</xdr:colOff>
      <xdr:row>83</xdr:row>
      <xdr:rowOff>82042</xdr:rowOff>
    </xdr:to>
    <xdr:sp macro="" textlink="">
      <xdr:nvSpPr>
        <xdr:cNvPr id="202" name="楕円 201"/>
        <xdr:cNvSpPr/>
      </xdr:nvSpPr>
      <xdr:spPr>
        <a:xfrm>
          <a:off x="196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31242</xdr:rowOff>
    </xdr:from>
    <xdr:to>
      <xdr:col>15</xdr:col>
      <xdr:colOff>50800</xdr:colOff>
      <xdr:row>83</xdr:row>
      <xdr:rowOff>81535</xdr:rowOff>
    </xdr:to>
    <xdr:cxnSp macro="">
      <xdr:nvCxnSpPr>
        <xdr:cNvPr id="203" name="直線コネクタ 202"/>
        <xdr:cNvCxnSpPr/>
      </xdr:nvCxnSpPr>
      <xdr:spPr>
        <a:xfrm>
          <a:off x="2019300" y="142615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04" name="楕円 203"/>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31242</xdr:rowOff>
    </xdr:to>
    <xdr:cxnSp macro="">
      <xdr:nvCxnSpPr>
        <xdr:cNvPr id="205" name="直線コネクタ 204"/>
        <xdr:cNvCxnSpPr/>
      </xdr:nvCxnSpPr>
      <xdr:spPr>
        <a:xfrm>
          <a:off x="1130300" y="1421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206"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207"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208"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209"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2303</xdr:rowOff>
    </xdr:from>
    <xdr:ext cx="405111" cy="259045"/>
    <xdr:sp macro="" textlink="">
      <xdr:nvSpPr>
        <xdr:cNvPr id="210" name="n_1mainValue【福祉施設】&#10;有形固定資産減価償却率"/>
        <xdr:cNvSpPr txBox="1"/>
      </xdr:nvSpPr>
      <xdr:spPr>
        <a:xfrm>
          <a:off x="35820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123462</xdr:rowOff>
    </xdr:from>
    <xdr:ext cx="405111" cy="259045"/>
    <xdr:sp macro="" textlink="">
      <xdr:nvSpPr>
        <xdr:cNvPr id="211" name="n_2mainValue【福祉施設】&#10;有形固定資産減価償却率"/>
        <xdr:cNvSpPr txBox="1"/>
      </xdr:nvSpPr>
      <xdr:spPr>
        <a:xfrm>
          <a:off x="2705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73169</xdr:rowOff>
    </xdr:from>
    <xdr:ext cx="405111" cy="259045"/>
    <xdr:sp macro="" textlink="">
      <xdr:nvSpPr>
        <xdr:cNvPr id="212" name="n_3mainValue【福祉施設】&#10;有形固定資産減価償却率"/>
        <xdr:cNvSpPr txBox="1"/>
      </xdr:nvSpPr>
      <xdr:spPr>
        <a:xfrm>
          <a:off x="1816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13"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153670</xdr:rowOff>
    </xdr:from>
    <xdr:to>
      <xdr:col>50</xdr:col>
      <xdr:colOff>165100</xdr:colOff>
      <xdr:row>85</xdr:row>
      <xdr:rowOff>83820</xdr:rowOff>
    </xdr:to>
    <xdr:sp macro="" textlink="">
      <xdr:nvSpPr>
        <xdr:cNvPr id="244" name="フローチャート: 判断 243"/>
        <xdr:cNvSpPr/>
      </xdr:nvSpPr>
      <xdr:spPr>
        <a:xfrm>
          <a:off x="9588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7620</xdr:rowOff>
    </xdr:from>
    <xdr:to>
      <xdr:col>46</xdr:col>
      <xdr:colOff>38100</xdr:colOff>
      <xdr:row>85</xdr:row>
      <xdr:rowOff>109220</xdr:rowOff>
    </xdr:to>
    <xdr:sp macro="" textlink="">
      <xdr:nvSpPr>
        <xdr:cNvPr id="245" name="フローチャート: 判断 244"/>
        <xdr:cNvSpPr/>
      </xdr:nvSpPr>
      <xdr:spPr>
        <a:xfrm>
          <a:off x="8699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46" name="フローチャート: 判断 245"/>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19050</xdr:rowOff>
    </xdr:from>
    <xdr:to>
      <xdr:col>36</xdr:col>
      <xdr:colOff>165100</xdr:colOff>
      <xdr:row>85</xdr:row>
      <xdr:rowOff>120650</xdr:rowOff>
    </xdr:to>
    <xdr:sp macro="" textlink="">
      <xdr:nvSpPr>
        <xdr:cNvPr id="247" name="フローチャート: 判断 246"/>
        <xdr:cNvSpPr/>
      </xdr:nvSpPr>
      <xdr:spPr>
        <a:xfrm>
          <a:off x="6921500" y="145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253" name="楕円 252"/>
        <xdr:cNvSpPr/>
      </xdr:nvSpPr>
      <xdr:spPr>
        <a:xfrm>
          <a:off x="104267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55897</xdr:rowOff>
    </xdr:from>
    <xdr:ext cx="469744" cy="259045"/>
    <xdr:sp macro="" textlink="">
      <xdr:nvSpPr>
        <xdr:cNvPr id="254" name="【福祉施設】&#10;一人当たり面積該当値テキスト"/>
        <xdr:cNvSpPr txBox="1"/>
      </xdr:nvSpPr>
      <xdr:spPr>
        <a:xfrm>
          <a:off x="10515600" y="146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255" name="楕円 254"/>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128270</xdr:rowOff>
    </xdr:from>
    <xdr:to>
      <xdr:col>55</xdr:col>
      <xdr:colOff>0</xdr:colOff>
      <xdr:row>85</xdr:row>
      <xdr:rowOff>133350</xdr:rowOff>
    </xdr:to>
    <xdr:cxnSp macro="">
      <xdr:nvCxnSpPr>
        <xdr:cNvPr id="256" name="直線コネクタ 255"/>
        <xdr:cNvCxnSpPr/>
      </xdr:nvCxnSpPr>
      <xdr:spPr>
        <a:xfrm flipV="1">
          <a:off x="9639300" y="147015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85089</xdr:rowOff>
    </xdr:from>
    <xdr:to>
      <xdr:col>46</xdr:col>
      <xdr:colOff>38100</xdr:colOff>
      <xdr:row>86</xdr:row>
      <xdr:rowOff>15239</xdr:rowOff>
    </xdr:to>
    <xdr:sp macro="" textlink="">
      <xdr:nvSpPr>
        <xdr:cNvPr id="257" name="楕円 256"/>
        <xdr:cNvSpPr/>
      </xdr:nvSpPr>
      <xdr:spPr>
        <a:xfrm>
          <a:off x="8699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135889</xdr:rowOff>
    </xdr:to>
    <xdr:cxnSp macro="">
      <xdr:nvCxnSpPr>
        <xdr:cNvPr id="258" name="直線コネクタ 257"/>
        <xdr:cNvCxnSpPr/>
      </xdr:nvCxnSpPr>
      <xdr:spPr>
        <a:xfrm flipV="1">
          <a:off x="8750300" y="147066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88900</xdr:rowOff>
    </xdr:from>
    <xdr:to>
      <xdr:col>41</xdr:col>
      <xdr:colOff>101600</xdr:colOff>
      <xdr:row>86</xdr:row>
      <xdr:rowOff>19050</xdr:rowOff>
    </xdr:to>
    <xdr:sp macro="" textlink="">
      <xdr:nvSpPr>
        <xdr:cNvPr id="259" name="楕円 258"/>
        <xdr:cNvSpPr/>
      </xdr:nvSpPr>
      <xdr:spPr>
        <a:xfrm>
          <a:off x="7810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135889</xdr:rowOff>
    </xdr:from>
    <xdr:to>
      <xdr:col>45</xdr:col>
      <xdr:colOff>177800</xdr:colOff>
      <xdr:row>85</xdr:row>
      <xdr:rowOff>139700</xdr:rowOff>
    </xdr:to>
    <xdr:cxnSp macro="">
      <xdr:nvCxnSpPr>
        <xdr:cNvPr id="260" name="直線コネクタ 259"/>
        <xdr:cNvCxnSpPr/>
      </xdr:nvCxnSpPr>
      <xdr:spPr>
        <a:xfrm flipV="1">
          <a:off x="7861300" y="14709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91439</xdr:rowOff>
    </xdr:from>
    <xdr:to>
      <xdr:col>36</xdr:col>
      <xdr:colOff>165100</xdr:colOff>
      <xdr:row>86</xdr:row>
      <xdr:rowOff>21589</xdr:rowOff>
    </xdr:to>
    <xdr:sp macro="" textlink="">
      <xdr:nvSpPr>
        <xdr:cNvPr id="261" name="楕円 260"/>
        <xdr:cNvSpPr/>
      </xdr:nvSpPr>
      <xdr:spPr>
        <a:xfrm>
          <a:off x="6921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139700</xdr:rowOff>
    </xdr:from>
    <xdr:to>
      <xdr:col>41</xdr:col>
      <xdr:colOff>50800</xdr:colOff>
      <xdr:row>85</xdr:row>
      <xdr:rowOff>142239</xdr:rowOff>
    </xdr:to>
    <xdr:cxnSp macro="">
      <xdr:nvCxnSpPr>
        <xdr:cNvPr id="262" name="直線コネクタ 261"/>
        <xdr:cNvCxnSpPr/>
      </xdr:nvCxnSpPr>
      <xdr:spPr>
        <a:xfrm flipV="1">
          <a:off x="6972300" y="147129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100347</xdr:rowOff>
    </xdr:from>
    <xdr:ext cx="469744" cy="259045"/>
    <xdr:sp macro="" textlink="">
      <xdr:nvSpPr>
        <xdr:cNvPr id="263" name="n_1aveValue【福祉施設】&#10;一人当たり面積"/>
        <xdr:cNvSpPr txBox="1"/>
      </xdr:nvSpPr>
      <xdr:spPr>
        <a:xfrm>
          <a:off x="93917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264" name="n_2aveValue【福祉施設】&#10;一人当たり面積"/>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65"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66"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267" name="n_1mainValue【福祉施設】&#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6366</xdr:rowOff>
    </xdr:from>
    <xdr:ext cx="469744" cy="259045"/>
    <xdr:sp macro="" textlink="">
      <xdr:nvSpPr>
        <xdr:cNvPr id="268" name="n_2mainValue【福祉施設】&#10;一人当たり面積"/>
        <xdr:cNvSpPr txBox="1"/>
      </xdr:nvSpPr>
      <xdr:spPr>
        <a:xfrm>
          <a:off x="8515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269" name="n_3main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12716</xdr:rowOff>
    </xdr:from>
    <xdr:ext cx="469744" cy="259045"/>
    <xdr:sp macro="" textlink="">
      <xdr:nvSpPr>
        <xdr:cNvPr id="270" name="n_4mainValue【福祉施設】&#10;一人当たり面積"/>
        <xdr:cNvSpPr txBox="1"/>
      </xdr:nvSpPr>
      <xdr:spPr>
        <a:xfrm>
          <a:off x="6737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1" name="直線コネクタ 310"/>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2"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3" name="直線コネクタ 312"/>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4"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5" name="直線コネクタ 314"/>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16" name="【一般廃棄物処理施設】&#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7" name="フローチャート: 判断 316"/>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318" name="フローチャート: 判断 317"/>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19" name="フローチャート: 判断 31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320" name="フローチャート: 判断 319"/>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321" name="フローチャート: 判断 320"/>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327" name="楕円 326"/>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328"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329" name="楕円 328"/>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53340</xdr:rowOff>
    </xdr:to>
    <xdr:cxnSp macro="">
      <xdr:nvCxnSpPr>
        <xdr:cNvPr id="330" name="直線コネクタ 329"/>
        <xdr:cNvCxnSpPr/>
      </xdr:nvCxnSpPr>
      <xdr:spPr>
        <a:xfrm>
          <a:off x="15481300" y="67113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331" name="楕円 330"/>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57150</xdr:rowOff>
    </xdr:to>
    <xdr:cxnSp macro="">
      <xdr:nvCxnSpPr>
        <xdr:cNvPr id="332" name="直線コネクタ 331"/>
        <xdr:cNvCxnSpPr/>
      </xdr:nvCxnSpPr>
      <xdr:spPr>
        <a:xfrm flipV="1">
          <a:off x="14592300" y="6711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333" name="楕円 332"/>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57150</xdr:rowOff>
    </xdr:to>
    <xdr:cxnSp macro="">
      <xdr:nvCxnSpPr>
        <xdr:cNvPr id="334" name="直線コネクタ 333"/>
        <xdr:cNvCxnSpPr/>
      </xdr:nvCxnSpPr>
      <xdr:spPr>
        <a:xfrm>
          <a:off x="13703300" y="6717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335" name="楕円 334"/>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30480</xdr:rowOff>
    </xdr:to>
    <xdr:cxnSp macro="">
      <xdr:nvCxnSpPr>
        <xdr:cNvPr id="336" name="直線コネクタ 335"/>
        <xdr:cNvCxnSpPr/>
      </xdr:nvCxnSpPr>
      <xdr:spPr>
        <a:xfrm>
          <a:off x="12814300" y="669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337" name="n_1ave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38"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339"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340"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341" name="n_1mainValue【一般廃棄物処理施設】&#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342" name="n_2mainValue【一般廃棄物処理施設】&#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343" name="n_3mainValue【一般廃棄物処理施設】&#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344" name="n_4mainValue【一般廃棄物処理施設】&#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6" name="テキスト ボックス 3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8" name="テキスト ボックス 35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0" name="テキスト ボックス 3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2" name="テキスト ボックス 3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4" name="テキスト ボックス 3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68" name="直線コネクタ 367"/>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69"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0" name="直線コネクタ 369"/>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1"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2" name="直線コネクタ 371"/>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373" name="【一般廃棄物処理施設】&#10;一人当たり有形固定資産（償却資産）額平均値テキスト"/>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4" name="フローチャート: 判断 373"/>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375" name="フローチャート: 判断 374"/>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376" name="フローチャート: 判断 375"/>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377" name="フローチャート: 判断 376"/>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378" name="フローチャート: 判断 377"/>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152658</xdr:rowOff>
    </xdr:from>
    <xdr:to>
      <xdr:col>116</xdr:col>
      <xdr:colOff>114300</xdr:colOff>
      <xdr:row>36</xdr:row>
      <xdr:rowOff>82808</xdr:rowOff>
    </xdr:to>
    <xdr:sp macro="" textlink="">
      <xdr:nvSpPr>
        <xdr:cNvPr id="384" name="楕円 383"/>
        <xdr:cNvSpPr/>
      </xdr:nvSpPr>
      <xdr:spPr>
        <a:xfrm>
          <a:off x="22110700" y="61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4085</xdr:rowOff>
    </xdr:from>
    <xdr:ext cx="599010" cy="259045"/>
    <xdr:sp macro="" textlink="">
      <xdr:nvSpPr>
        <xdr:cNvPr id="385" name="【一般廃棄物処理施設】&#10;一人当たり有形固定資産（償却資産）額該当値テキスト"/>
        <xdr:cNvSpPr txBox="1"/>
      </xdr:nvSpPr>
      <xdr:spPr>
        <a:xfrm>
          <a:off x="22199600" y="600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7093</xdr:rowOff>
    </xdr:from>
    <xdr:to>
      <xdr:col>112</xdr:col>
      <xdr:colOff>38100</xdr:colOff>
      <xdr:row>36</xdr:row>
      <xdr:rowOff>108693</xdr:rowOff>
    </xdr:to>
    <xdr:sp macro="" textlink="">
      <xdr:nvSpPr>
        <xdr:cNvPr id="386" name="楕円 385"/>
        <xdr:cNvSpPr/>
      </xdr:nvSpPr>
      <xdr:spPr>
        <a:xfrm>
          <a:off x="21272500" y="6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32008</xdr:rowOff>
    </xdr:from>
    <xdr:to>
      <xdr:col>116</xdr:col>
      <xdr:colOff>63500</xdr:colOff>
      <xdr:row>36</xdr:row>
      <xdr:rowOff>57893</xdr:rowOff>
    </xdr:to>
    <xdr:cxnSp macro="">
      <xdr:nvCxnSpPr>
        <xdr:cNvPr id="387" name="直線コネクタ 386"/>
        <xdr:cNvCxnSpPr/>
      </xdr:nvCxnSpPr>
      <xdr:spPr>
        <a:xfrm flipV="1">
          <a:off x="21323300" y="6204208"/>
          <a:ext cx="8382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75223</xdr:rowOff>
    </xdr:from>
    <xdr:to>
      <xdr:col>107</xdr:col>
      <xdr:colOff>101600</xdr:colOff>
      <xdr:row>36</xdr:row>
      <xdr:rowOff>5373</xdr:rowOff>
    </xdr:to>
    <xdr:sp macro="" textlink="">
      <xdr:nvSpPr>
        <xdr:cNvPr id="388" name="楕円 387"/>
        <xdr:cNvSpPr/>
      </xdr:nvSpPr>
      <xdr:spPr>
        <a:xfrm>
          <a:off x="20383500" y="60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126023</xdr:rowOff>
    </xdr:from>
    <xdr:to>
      <xdr:col>111</xdr:col>
      <xdr:colOff>177800</xdr:colOff>
      <xdr:row>36</xdr:row>
      <xdr:rowOff>57893</xdr:rowOff>
    </xdr:to>
    <xdr:cxnSp macro="">
      <xdr:nvCxnSpPr>
        <xdr:cNvPr id="389" name="直線コネクタ 388"/>
        <xdr:cNvCxnSpPr/>
      </xdr:nvCxnSpPr>
      <xdr:spPr>
        <a:xfrm>
          <a:off x="20434300" y="6126773"/>
          <a:ext cx="889000" cy="10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97516</xdr:rowOff>
    </xdr:from>
    <xdr:to>
      <xdr:col>102</xdr:col>
      <xdr:colOff>165100</xdr:colOff>
      <xdr:row>36</xdr:row>
      <xdr:rowOff>27666</xdr:rowOff>
    </xdr:to>
    <xdr:sp macro="" textlink="">
      <xdr:nvSpPr>
        <xdr:cNvPr id="390" name="楕円 389"/>
        <xdr:cNvSpPr/>
      </xdr:nvSpPr>
      <xdr:spPr>
        <a:xfrm>
          <a:off x="19494500" y="60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126023</xdr:rowOff>
    </xdr:from>
    <xdr:to>
      <xdr:col>107</xdr:col>
      <xdr:colOff>50800</xdr:colOff>
      <xdr:row>35</xdr:row>
      <xdr:rowOff>148316</xdr:rowOff>
    </xdr:to>
    <xdr:cxnSp macro="">
      <xdr:nvCxnSpPr>
        <xdr:cNvPr id="391" name="直線コネクタ 390"/>
        <xdr:cNvCxnSpPr/>
      </xdr:nvCxnSpPr>
      <xdr:spPr>
        <a:xfrm flipV="1">
          <a:off x="19545300" y="6126773"/>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121858</xdr:rowOff>
    </xdr:from>
    <xdr:to>
      <xdr:col>98</xdr:col>
      <xdr:colOff>38100</xdr:colOff>
      <xdr:row>36</xdr:row>
      <xdr:rowOff>52008</xdr:rowOff>
    </xdr:to>
    <xdr:sp macro="" textlink="">
      <xdr:nvSpPr>
        <xdr:cNvPr id="392" name="楕円 391"/>
        <xdr:cNvSpPr/>
      </xdr:nvSpPr>
      <xdr:spPr>
        <a:xfrm>
          <a:off x="18605500" y="61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148316</xdr:rowOff>
    </xdr:from>
    <xdr:to>
      <xdr:col>102</xdr:col>
      <xdr:colOff>114300</xdr:colOff>
      <xdr:row>36</xdr:row>
      <xdr:rowOff>1208</xdr:rowOff>
    </xdr:to>
    <xdr:cxnSp macro="">
      <xdr:nvCxnSpPr>
        <xdr:cNvPr id="393" name="直線コネクタ 392"/>
        <xdr:cNvCxnSpPr/>
      </xdr:nvCxnSpPr>
      <xdr:spPr>
        <a:xfrm flipV="1">
          <a:off x="18656300" y="6149066"/>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14358</xdr:rowOff>
    </xdr:from>
    <xdr:ext cx="599010" cy="259045"/>
    <xdr:sp macro="" textlink="">
      <xdr:nvSpPr>
        <xdr:cNvPr id="394" name="n_1aveValue【一般廃棄物処理施設】&#10;一人当たり有形固定資産（償却資産）額"/>
        <xdr:cNvSpPr txBox="1"/>
      </xdr:nvSpPr>
      <xdr:spPr>
        <a:xfrm>
          <a:off x="21011095" y="68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539</xdr:rowOff>
    </xdr:from>
    <xdr:ext cx="599010" cy="259045"/>
    <xdr:sp macro="" textlink="">
      <xdr:nvSpPr>
        <xdr:cNvPr id="395" name="n_2aveValue【一般廃棄物処理施設】&#10;一人当たり有形固定資産（償却資産）額"/>
        <xdr:cNvSpPr txBox="1"/>
      </xdr:nvSpPr>
      <xdr:spPr>
        <a:xfrm>
          <a:off x="20134795" y="68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143201</xdr:rowOff>
    </xdr:from>
    <xdr:ext cx="599010" cy="259045"/>
    <xdr:sp macro="" textlink="">
      <xdr:nvSpPr>
        <xdr:cNvPr id="396" name="n_3aveValue【一般廃棄物処理施設】&#10;一人当たり有形固定資産（償却資産）額"/>
        <xdr:cNvSpPr txBox="1"/>
      </xdr:nvSpPr>
      <xdr:spPr>
        <a:xfrm>
          <a:off x="19245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397"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125220</xdr:rowOff>
    </xdr:from>
    <xdr:ext cx="599010" cy="259045"/>
    <xdr:sp macro="" textlink="">
      <xdr:nvSpPr>
        <xdr:cNvPr id="398" name="n_1mainValue【一般廃棄物処理施設】&#10;一人当たり有形固定資産（償却資産）額"/>
        <xdr:cNvSpPr txBox="1"/>
      </xdr:nvSpPr>
      <xdr:spPr>
        <a:xfrm>
          <a:off x="21011095" y="595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21900</xdr:rowOff>
    </xdr:from>
    <xdr:ext cx="599010" cy="259045"/>
    <xdr:sp macro="" textlink="">
      <xdr:nvSpPr>
        <xdr:cNvPr id="399" name="n_2mainValue【一般廃棄物処理施設】&#10;一人当たり有形固定資産（償却資産）額"/>
        <xdr:cNvSpPr txBox="1"/>
      </xdr:nvSpPr>
      <xdr:spPr>
        <a:xfrm>
          <a:off x="20134795" y="58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44193</xdr:rowOff>
    </xdr:from>
    <xdr:ext cx="599010" cy="259045"/>
    <xdr:sp macro="" textlink="">
      <xdr:nvSpPr>
        <xdr:cNvPr id="400" name="n_3mainValue【一般廃棄物処理施設】&#10;一人当たり有形固定資産（償却資産）額"/>
        <xdr:cNvSpPr txBox="1"/>
      </xdr:nvSpPr>
      <xdr:spPr>
        <a:xfrm>
          <a:off x="19245795" y="58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43135</xdr:rowOff>
    </xdr:from>
    <xdr:ext cx="599010" cy="259045"/>
    <xdr:sp macro="" textlink="">
      <xdr:nvSpPr>
        <xdr:cNvPr id="401" name="n_4mainValue【一般廃棄物処理施設】&#10;一人当たり有形固定資産（償却資産）額"/>
        <xdr:cNvSpPr txBox="1"/>
      </xdr:nvSpPr>
      <xdr:spPr>
        <a:xfrm>
          <a:off x="18356795" y="62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24" name="直線コネクタ 423"/>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5"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6" name="直線コネクタ 425"/>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27"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28" name="直線コネクタ 427"/>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29"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30" name="フローチャート: 判断 42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31" name="フローチャート: 判断 430"/>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20066</xdr:rowOff>
    </xdr:from>
    <xdr:to>
      <xdr:col>76</xdr:col>
      <xdr:colOff>165100</xdr:colOff>
      <xdr:row>58</xdr:row>
      <xdr:rowOff>121666</xdr:rowOff>
    </xdr:to>
    <xdr:sp macro="" textlink="">
      <xdr:nvSpPr>
        <xdr:cNvPr id="432" name="フローチャート: 判断 431"/>
        <xdr:cNvSpPr/>
      </xdr:nvSpPr>
      <xdr:spPr>
        <a:xfrm>
          <a:off x="14541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433" name="フローチャート: 判断 432"/>
        <xdr:cNvSpPr/>
      </xdr:nvSpPr>
      <xdr:spPr>
        <a:xfrm>
          <a:off x="1365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52070</xdr:rowOff>
    </xdr:from>
    <xdr:to>
      <xdr:col>67</xdr:col>
      <xdr:colOff>101600</xdr:colOff>
      <xdr:row>57</xdr:row>
      <xdr:rowOff>153670</xdr:rowOff>
    </xdr:to>
    <xdr:sp macro="" textlink="">
      <xdr:nvSpPr>
        <xdr:cNvPr id="434" name="フローチャート: 判断 433"/>
        <xdr:cNvSpPr/>
      </xdr:nvSpPr>
      <xdr:spPr>
        <a:xfrm>
          <a:off x="12763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40" name="楕円 439"/>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76217</xdr:rowOff>
    </xdr:from>
    <xdr:ext cx="405111" cy="259045"/>
    <xdr:sp macro="" textlink="">
      <xdr:nvSpPr>
        <xdr:cNvPr id="441" name="【保健センター・保健所】&#10;有形固定資産減価償却率該当値テキスト"/>
        <xdr:cNvSpPr txBox="1"/>
      </xdr:nvSpPr>
      <xdr:spPr>
        <a:xfrm>
          <a:off x="163576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36068</xdr:rowOff>
    </xdr:from>
    <xdr:to>
      <xdr:col>81</xdr:col>
      <xdr:colOff>101600</xdr:colOff>
      <xdr:row>57</xdr:row>
      <xdr:rowOff>137668</xdr:rowOff>
    </xdr:to>
    <xdr:sp macro="" textlink="">
      <xdr:nvSpPr>
        <xdr:cNvPr id="442" name="楕円 441"/>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86868</xdr:rowOff>
    </xdr:from>
    <xdr:to>
      <xdr:col>85</xdr:col>
      <xdr:colOff>127000</xdr:colOff>
      <xdr:row>57</xdr:row>
      <xdr:rowOff>148590</xdr:rowOff>
    </xdr:to>
    <xdr:cxnSp macro="">
      <xdr:nvCxnSpPr>
        <xdr:cNvPr id="443" name="直線コネクタ 442"/>
        <xdr:cNvCxnSpPr/>
      </xdr:nvCxnSpPr>
      <xdr:spPr>
        <a:xfrm>
          <a:off x="15481300" y="985951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145796</xdr:rowOff>
    </xdr:from>
    <xdr:to>
      <xdr:col>76</xdr:col>
      <xdr:colOff>165100</xdr:colOff>
      <xdr:row>57</xdr:row>
      <xdr:rowOff>75946</xdr:rowOff>
    </xdr:to>
    <xdr:sp macro="" textlink="">
      <xdr:nvSpPr>
        <xdr:cNvPr id="444" name="楕円 443"/>
        <xdr:cNvSpPr/>
      </xdr:nvSpPr>
      <xdr:spPr>
        <a:xfrm>
          <a:off x="14541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25146</xdr:rowOff>
    </xdr:from>
    <xdr:to>
      <xdr:col>81</xdr:col>
      <xdr:colOff>50800</xdr:colOff>
      <xdr:row>57</xdr:row>
      <xdr:rowOff>86868</xdr:rowOff>
    </xdr:to>
    <xdr:cxnSp macro="">
      <xdr:nvCxnSpPr>
        <xdr:cNvPr id="445" name="直線コネクタ 444"/>
        <xdr:cNvCxnSpPr/>
      </xdr:nvCxnSpPr>
      <xdr:spPr>
        <a:xfrm>
          <a:off x="14592300" y="9797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84074</xdr:rowOff>
    </xdr:from>
    <xdr:to>
      <xdr:col>72</xdr:col>
      <xdr:colOff>38100</xdr:colOff>
      <xdr:row>57</xdr:row>
      <xdr:rowOff>14224</xdr:rowOff>
    </xdr:to>
    <xdr:sp macro="" textlink="">
      <xdr:nvSpPr>
        <xdr:cNvPr id="446" name="楕円 445"/>
        <xdr:cNvSpPr/>
      </xdr:nvSpPr>
      <xdr:spPr>
        <a:xfrm>
          <a:off x="13652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134874</xdr:rowOff>
    </xdr:from>
    <xdr:to>
      <xdr:col>76</xdr:col>
      <xdr:colOff>114300</xdr:colOff>
      <xdr:row>57</xdr:row>
      <xdr:rowOff>25146</xdr:rowOff>
    </xdr:to>
    <xdr:cxnSp macro="">
      <xdr:nvCxnSpPr>
        <xdr:cNvPr id="447" name="直線コネクタ 446"/>
        <xdr:cNvCxnSpPr/>
      </xdr:nvCxnSpPr>
      <xdr:spPr>
        <a:xfrm>
          <a:off x="13703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22352</xdr:rowOff>
    </xdr:from>
    <xdr:to>
      <xdr:col>67</xdr:col>
      <xdr:colOff>101600</xdr:colOff>
      <xdr:row>56</xdr:row>
      <xdr:rowOff>123952</xdr:rowOff>
    </xdr:to>
    <xdr:sp macro="" textlink="">
      <xdr:nvSpPr>
        <xdr:cNvPr id="448" name="楕円 447"/>
        <xdr:cNvSpPr/>
      </xdr:nvSpPr>
      <xdr:spPr>
        <a:xfrm>
          <a:off x="12763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73152</xdr:rowOff>
    </xdr:from>
    <xdr:to>
      <xdr:col>71</xdr:col>
      <xdr:colOff>177800</xdr:colOff>
      <xdr:row>56</xdr:row>
      <xdr:rowOff>134874</xdr:rowOff>
    </xdr:to>
    <xdr:cxnSp macro="">
      <xdr:nvCxnSpPr>
        <xdr:cNvPr id="449" name="直線コネクタ 448"/>
        <xdr:cNvCxnSpPr/>
      </xdr:nvCxnSpPr>
      <xdr:spPr>
        <a:xfrm>
          <a:off x="12814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50" name="n_1aveValue【保健センター・保健所】&#10;有形固定資産減価償却率"/>
        <xdr:cNvSpPr txBox="1"/>
      </xdr:nvSpPr>
      <xdr:spPr>
        <a:xfrm>
          <a:off x="152660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112793</xdr:rowOff>
    </xdr:from>
    <xdr:ext cx="405111" cy="259045"/>
    <xdr:sp macro="" textlink="">
      <xdr:nvSpPr>
        <xdr:cNvPr id="451" name="n_2aveValue【保健センター・保健所】&#10;有形固定資産減価償却率"/>
        <xdr:cNvSpPr txBox="1"/>
      </xdr:nvSpPr>
      <xdr:spPr>
        <a:xfrm>
          <a:off x="14389744" y="1005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452" name="n_3aveValue【保健センター・保健所】&#10;有形固定資産減価償却率"/>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453" name="n_4aveValue【保健センター・保健所】&#10;有形固定資産減価償却率"/>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154195</xdr:rowOff>
    </xdr:from>
    <xdr:ext cx="405111" cy="259045"/>
    <xdr:sp macro="" textlink="">
      <xdr:nvSpPr>
        <xdr:cNvPr id="454" name="n_1mainValue【保健センター・保健所】&#10;有形固定資産減価償却率"/>
        <xdr:cNvSpPr txBox="1"/>
      </xdr:nvSpPr>
      <xdr:spPr>
        <a:xfrm>
          <a:off x="152660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92473</xdr:rowOff>
    </xdr:from>
    <xdr:ext cx="405111" cy="259045"/>
    <xdr:sp macro="" textlink="">
      <xdr:nvSpPr>
        <xdr:cNvPr id="455" name="n_2mainValue【保健センター・保健所】&#10;有形固定資産減価償却率"/>
        <xdr:cNvSpPr txBox="1"/>
      </xdr:nvSpPr>
      <xdr:spPr>
        <a:xfrm>
          <a:off x="14389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30751</xdr:rowOff>
    </xdr:from>
    <xdr:ext cx="405111" cy="259045"/>
    <xdr:sp macro="" textlink="">
      <xdr:nvSpPr>
        <xdr:cNvPr id="456" name="n_3mainValue【保健センター・保健所】&#10;有形固定資産減価償却率"/>
        <xdr:cNvSpPr txBox="1"/>
      </xdr:nvSpPr>
      <xdr:spPr>
        <a:xfrm>
          <a:off x="13500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140479</xdr:rowOff>
    </xdr:from>
    <xdr:ext cx="405111" cy="259045"/>
    <xdr:sp macro="" textlink="">
      <xdr:nvSpPr>
        <xdr:cNvPr id="457" name="n_4mainValue【保健センター・保健所】&#10;有形固定資産減価償却率"/>
        <xdr:cNvSpPr txBox="1"/>
      </xdr:nvSpPr>
      <xdr:spPr>
        <a:xfrm>
          <a:off x="12611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1" name="テキスト ボックス 4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3" name="テキスト ボックス 4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5" name="テキスト ボックス 4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479" name="直線コネクタ 478"/>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480"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481" name="直線コネクタ 480"/>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482"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483" name="直線コネクタ 482"/>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484"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485" name="フローチャート: 判断 484"/>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486" name="フローチャート: 判断 4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487" name="フローチャート: 判断 486"/>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488" name="フローチャート: 判断 487"/>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489" name="フローチャート: 判断 488"/>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495" name="楕円 494"/>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496" name="【保健センター・保健所】&#10;一人当たり面積該当値テキスト"/>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26924</xdr:rowOff>
    </xdr:from>
    <xdr:to>
      <xdr:col>112</xdr:col>
      <xdr:colOff>38100</xdr:colOff>
      <xdr:row>63</xdr:row>
      <xdr:rowOff>128524</xdr:rowOff>
    </xdr:to>
    <xdr:sp macro="" textlink="">
      <xdr:nvSpPr>
        <xdr:cNvPr id="497" name="楕円 496"/>
        <xdr:cNvSpPr/>
      </xdr:nvSpPr>
      <xdr:spPr>
        <a:xfrm>
          <a:off x="21272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77724</xdr:rowOff>
    </xdr:to>
    <xdr:cxnSp macro="">
      <xdr:nvCxnSpPr>
        <xdr:cNvPr id="498" name="直線コネクタ 497"/>
        <xdr:cNvCxnSpPr/>
      </xdr:nvCxnSpPr>
      <xdr:spPr>
        <a:xfrm flipV="1">
          <a:off x="21323300" y="108767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99" name="楕円 498"/>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77724</xdr:rowOff>
    </xdr:from>
    <xdr:to>
      <xdr:col>111</xdr:col>
      <xdr:colOff>177800</xdr:colOff>
      <xdr:row>63</xdr:row>
      <xdr:rowOff>80010</xdr:rowOff>
    </xdr:to>
    <xdr:cxnSp macro="">
      <xdr:nvCxnSpPr>
        <xdr:cNvPr id="500" name="直線コネクタ 499"/>
        <xdr:cNvCxnSpPr/>
      </xdr:nvCxnSpPr>
      <xdr:spPr>
        <a:xfrm flipV="1">
          <a:off x="20434300" y="108790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31496</xdr:rowOff>
    </xdr:from>
    <xdr:to>
      <xdr:col>102</xdr:col>
      <xdr:colOff>165100</xdr:colOff>
      <xdr:row>63</xdr:row>
      <xdr:rowOff>133096</xdr:rowOff>
    </xdr:to>
    <xdr:sp macro="" textlink="">
      <xdr:nvSpPr>
        <xdr:cNvPr id="501" name="楕円 500"/>
        <xdr:cNvSpPr/>
      </xdr:nvSpPr>
      <xdr:spPr>
        <a:xfrm>
          <a:off x="19494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82296</xdr:rowOff>
    </xdr:to>
    <xdr:cxnSp macro="">
      <xdr:nvCxnSpPr>
        <xdr:cNvPr id="502" name="直線コネクタ 501"/>
        <xdr:cNvCxnSpPr/>
      </xdr:nvCxnSpPr>
      <xdr:spPr>
        <a:xfrm flipV="1">
          <a:off x="19545300" y="108813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31496</xdr:rowOff>
    </xdr:from>
    <xdr:to>
      <xdr:col>98</xdr:col>
      <xdr:colOff>38100</xdr:colOff>
      <xdr:row>63</xdr:row>
      <xdr:rowOff>133096</xdr:rowOff>
    </xdr:to>
    <xdr:sp macro="" textlink="">
      <xdr:nvSpPr>
        <xdr:cNvPr id="503" name="楕円 502"/>
        <xdr:cNvSpPr/>
      </xdr:nvSpPr>
      <xdr:spPr>
        <a:xfrm>
          <a:off x="18605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82296</xdr:rowOff>
    </xdr:from>
    <xdr:to>
      <xdr:col>102</xdr:col>
      <xdr:colOff>114300</xdr:colOff>
      <xdr:row>63</xdr:row>
      <xdr:rowOff>82296</xdr:rowOff>
    </xdr:to>
    <xdr:cxnSp macro="">
      <xdr:nvCxnSpPr>
        <xdr:cNvPr id="504" name="直線コネクタ 503"/>
        <xdr:cNvCxnSpPr/>
      </xdr:nvCxnSpPr>
      <xdr:spPr>
        <a:xfrm>
          <a:off x="18656300" y="1088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505"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506" name="n_2aveValue【保健センター・保健所】&#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507" name="n_3ave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508" name="n_4aveValue【保健センター・保健所】&#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119651</xdr:rowOff>
    </xdr:from>
    <xdr:ext cx="469744" cy="259045"/>
    <xdr:sp macro="" textlink="">
      <xdr:nvSpPr>
        <xdr:cNvPr id="509" name="n_1mainValue【保健センター・保健所】&#10;一人当たり面積"/>
        <xdr:cNvSpPr txBox="1"/>
      </xdr:nvSpPr>
      <xdr:spPr>
        <a:xfrm>
          <a:off x="210757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10"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124223</xdr:rowOff>
    </xdr:from>
    <xdr:ext cx="469744" cy="259045"/>
    <xdr:sp macro="" textlink="">
      <xdr:nvSpPr>
        <xdr:cNvPr id="511" name="n_3mainValue【保健センター・保健所】&#10;一人当たり面積"/>
        <xdr:cNvSpPr txBox="1"/>
      </xdr:nvSpPr>
      <xdr:spPr>
        <a:xfrm>
          <a:off x="19310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124223</xdr:rowOff>
    </xdr:from>
    <xdr:ext cx="469744" cy="259045"/>
    <xdr:sp macro="" textlink="">
      <xdr:nvSpPr>
        <xdr:cNvPr id="512" name="n_4mainValue【保健センター・保健所】&#10;一人当たり面積"/>
        <xdr:cNvSpPr txBox="1"/>
      </xdr:nvSpPr>
      <xdr:spPr>
        <a:xfrm>
          <a:off x="18421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8" name="直線コネクタ 537"/>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1"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2" name="直線コネクタ 541"/>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3"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4" name="フローチャート: 判断 543"/>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545" name="フローチャート: 判断 544"/>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46" name="フローチャート: 判断 545"/>
        <xdr:cNvSpPr/>
      </xdr:nvSpPr>
      <xdr:spPr>
        <a:xfrm>
          <a:off x="14541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xdr:rowOff>
    </xdr:from>
    <xdr:to>
      <xdr:col>72</xdr:col>
      <xdr:colOff>38100</xdr:colOff>
      <xdr:row>82</xdr:row>
      <xdr:rowOff>108494</xdr:rowOff>
    </xdr:to>
    <xdr:sp macro="" textlink="">
      <xdr:nvSpPr>
        <xdr:cNvPr id="547" name="フローチャート: 判断 546"/>
        <xdr:cNvSpPr/>
      </xdr:nvSpPr>
      <xdr:spPr>
        <a:xfrm>
          <a:off x="13652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548" name="フローチャート: 判断 54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554" name="楕円 553"/>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555" name="【消防施設】&#10;有形固定資産減価償却率該当値テキスト"/>
        <xdr:cNvSpPr txBox="1"/>
      </xdr:nvSpPr>
      <xdr:spPr>
        <a:xfrm>
          <a:off x="16357600"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556" name="楕円 555"/>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119743</xdr:rowOff>
    </xdr:to>
    <xdr:cxnSp macro="">
      <xdr:nvCxnSpPr>
        <xdr:cNvPr id="557" name="直線コネクタ 556"/>
        <xdr:cNvCxnSpPr/>
      </xdr:nvCxnSpPr>
      <xdr:spPr>
        <a:xfrm>
          <a:off x="15481300" y="141263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58" name="楕円 557"/>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67492</xdr:rowOff>
    </xdr:to>
    <xdr:cxnSp macro="">
      <xdr:nvCxnSpPr>
        <xdr:cNvPr id="559" name="直線コネクタ 558"/>
        <xdr:cNvCxnSpPr/>
      </xdr:nvCxnSpPr>
      <xdr:spPr>
        <a:xfrm>
          <a:off x="14592300" y="140725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560" name="楕円 559"/>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13607</xdr:rowOff>
    </xdr:to>
    <xdr:cxnSp macro="">
      <xdr:nvCxnSpPr>
        <xdr:cNvPr id="561" name="直線コネクタ 560"/>
        <xdr:cNvCxnSpPr/>
      </xdr:nvCxnSpPr>
      <xdr:spPr>
        <a:xfrm>
          <a:off x="13703300" y="140186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29755</xdr:rowOff>
    </xdr:from>
    <xdr:to>
      <xdr:col>67</xdr:col>
      <xdr:colOff>101600</xdr:colOff>
      <xdr:row>81</xdr:row>
      <xdr:rowOff>131355</xdr:rowOff>
    </xdr:to>
    <xdr:sp macro="" textlink="">
      <xdr:nvSpPr>
        <xdr:cNvPr id="562" name="楕円 561"/>
        <xdr:cNvSpPr/>
      </xdr:nvSpPr>
      <xdr:spPr>
        <a:xfrm>
          <a:off x="12763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80555</xdr:rowOff>
    </xdr:from>
    <xdr:to>
      <xdr:col>71</xdr:col>
      <xdr:colOff>177800</xdr:colOff>
      <xdr:row>81</xdr:row>
      <xdr:rowOff>131173</xdr:rowOff>
    </xdr:to>
    <xdr:cxnSp macro="">
      <xdr:nvCxnSpPr>
        <xdr:cNvPr id="563" name="直線コネクタ 562"/>
        <xdr:cNvCxnSpPr/>
      </xdr:nvCxnSpPr>
      <xdr:spPr>
        <a:xfrm>
          <a:off x="12814300" y="1396800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564"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65" name="n_2aveValue【消防施設】&#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99621</xdr:rowOff>
    </xdr:from>
    <xdr:ext cx="405111" cy="259045"/>
    <xdr:sp macro="" textlink="">
      <xdr:nvSpPr>
        <xdr:cNvPr id="566" name="n_3aveValue【消防施設】&#10;有形固定資産減価償却率"/>
        <xdr:cNvSpPr txBox="1"/>
      </xdr:nvSpPr>
      <xdr:spPr>
        <a:xfrm>
          <a:off x="13500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567" name="n_4aveValue【消防施設】&#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568" name="n_1mainValue【消防施設】&#10;有形固定資産減価償却率"/>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569" name="n_2main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70" name="n_3mainValue【消防施設】&#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147882</xdr:rowOff>
    </xdr:from>
    <xdr:ext cx="405111" cy="259045"/>
    <xdr:sp macro="" textlink="">
      <xdr:nvSpPr>
        <xdr:cNvPr id="571" name="n_4mainValue【消防施設】&#10;有形固定資産減価償却率"/>
        <xdr:cNvSpPr txBox="1"/>
      </xdr:nvSpPr>
      <xdr:spPr>
        <a:xfrm>
          <a:off x="12611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97" name="直線コネクタ 596"/>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9" name="直線コネクタ 59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0"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1" name="直線コネクタ 60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602" name="【消防施設】&#10;一人当たり面積平均値テキスト"/>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3" name="フローチャート: 判断 602"/>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604" name="フローチャート: 判断 603"/>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93436</xdr:rowOff>
    </xdr:from>
    <xdr:to>
      <xdr:col>107</xdr:col>
      <xdr:colOff>101600</xdr:colOff>
      <xdr:row>84</xdr:row>
      <xdr:rowOff>23586</xdr:rowOff>
    </xdr:to>
    <xdr:sp macro="" textlink="">
      <xdr:nvSpPr>
        <xdr:cNvPr id="605" name="フローチャート: 判断 604"/>
        <xdr:cNvSpPr/>
      </xdr:nvSpPr>
      <xdr:spPr>
        <a:xfrm>
          <a:off x="20383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606" name="フローチャート: 判断 605"/>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119562</xdr:rowOff>
    </xdr:from>
    <xdr:to>
      <xdr:col>98</xdr:col>
      <xdr:colOff>38100</xdr:colOff>
      <xdr:row>84</xdr:row>
      <xdr:rowOff>49712</xdr:rowOff>
    </xdr:to>
    <xdr:sp macro="" textlink="">
      <xdr:nvSpPr>
        <xdr:cNvPr id="607" name="フローチャート: 判断 606"/>
        <xdr:cNvSpPr/>
      </xdr:nvSpPr>
      <xdr:spPr>
        <a:xfrm>
          <a:off x="18605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1995</xdr:rowOff>
    </xdr:from>
    <xdr:to>
      <xdr:col>116</xdr:col>
      <xdr:colOff>114300</xdr:colOff>
      <xdr:row>81</xdr:row>
      <xdr:rowOff>103595</xdr:rowOff>
    </xdr:to>
    <xdr:sp macro="" textlink="">
      <xdr:nvSpPr>
        <xdr:cNvPr id="613" name="楕円 612"/>
        <xdr:cNvSpPr/>
      </xdr:nvSpPr>
      <xdr:spPr>
        <a:xfrm>
          <a:off x="22110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24872</xdr:rowOff>
    </xdr:from>
    <xdr:ext cx="469744" cy="259045"/>
    <xdr:sp macro="" textlink="">
      <xdr:nvSpPr>
        <xdr:cNvPr id="614" name="【消防施設】&#10;一人当たり面積該当値テキスト"/>
        <xdr:cNvSpPr txBox="1"/>
      </xdr:nvSpPr>
      <xdr:spPr>
        <a:xfrm>
          <a:off x="22199600" y="13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5262</xdr:rowOff>
    </xdr:from>
    <xdr:to>
      <xdr:col>112</xdr:col>
      <xdr:colOff>38100</xdr:colOff>
      <xdr:row>81</xdr:row>
      <xdr:rowOff>106862</xdr:rowOff>
    </xdr:to>
    <xdr:sp macro="" textlink="">
      <xdr:nvSpPr>
        <xdr:cNvPr id="615" name="楕円 614"/>
        <xdr:cNvSpPr/>
      </xdr:nvSpPr>
      <xdr:spPr>
        <a:xfrm>
          <a:off x="2127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52795</xdr:rowOff>
    </xdr:from>
    <xdr:to>
      <xdr:col>116</xdr:col>
      <xdr:colOff>63500</xdr:colOff>
      <xdr:row>81</xdr:row>
      <xdr:rowOff>56062</xdr:rowOff>
    </xdr:to>
    <xdr:cxnSp macro="">
      <xdr:nvCxnSpPr>
        <xdr:cNvPr id="616" name="直線コネクタ 615"/>
        <xdr:cNvCxnSpPr/>
      </xdr:nvCxnSpPr>
      <xdr:spPr>
        <a:xfrm flipV="1">
          <a:off x="21323300" y="139402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31387</xdr:rowOff>
    </xdr:from>
    <xdr:to>
      <xdr:col>107</xdr:col>
      <xdr:colOff>101600</xdr:colOff>
      <xdr:row>81</xdr:row>
      <xdr:rowOff>132987</xdr:rowOff>
    </xdr:to>
    <xdr:sp macro="" textlink="">
      <xdr:nvSpPr>
        <xdr:cNvPr id="617" name="楕円 616"/>
        <xdr:cNvSpPr/>
      </xdr:nvSpPr>
      <xdr:spPr>
        <a:xfrm>
          <a:off x="20383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56062</xdr:rowOff>
    </xdr:from>
    <xdr:to>
      <xdr:col>111</xdr:col>
      <xdr:colOff>177800</xdr:colOff>
      <xdr:row>81</xdr:row>
      <xdr:rowOff>82187</xdr:rowOff>
    </xdr:to>
    <xdr:cxnSp macro="">
      <xdr:nvCxnSpPr>
        <xdr:cNvPr id="618" name="直線コネクタ 617"/>
        <xdr:cNvCxnSpPr/>
      </xdr:nvCxnSpPr>
      <xdr:spPr>
        <a:xfrm flipV="1">
          <a:off x="20434300" y="139435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47716</xdr:rowOff>
    </xdr:from>
    <xdr:to>
      <xdr:col>102</xdr:col>
      <xdr:colOff>165100</xdr:colOff>
      <xdr:row>81</xdr:row>
      <xdr:rowOff>149316</xdr:rowOff>
    </xdr:to>
    <xdr:sp macro="" textlink="">
      <xdr:nvSpPr>
        <xdr:cNvPr id="619" name="楕円 618"/>
        <xdr:cNvSpPr/>
      </xdr:nvSpPr>
      <xdr:spPr>
        <a:xfrm>
          <a:off x="19494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82187</xdr:rowOff>
    </xdr:from>
    <xdr:to>
      <xdr:col>107</xdr:col>
      <xdr:colOff>50800</xdr:colOff>
      <xdr:row>81</xdr:row>
      <xdr:rowOff>98516</xdr:rowOff>
    </xdr:to>
    <xdr:cxnSp macro="">
      <xdr:nvCxnSpPr>
        <xdr:cNvPr id="620" name="直線コネクタ 619"/>
        <xdr:cNvCxnSpPr/>
      </xdr:nvCxnSpPr>
      <xdr:spPr>
        <a:xfrm flipV="1">
          <a:off x="19545300" y="139696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21" name="楕円 620"/>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98516</xdr:rowOff>
    </xdr:from>
    <xdr:to>
      <xdr:col>102</xdr:col>
      <xdr:colOff>114300</xdr:colOff>
      <xdr:row>84</xdr:row>
      <xdr:rowOff>83820</xdr:rowOff>
    </xdr:to>
    <xdr:cxnSp macro="">
      <xdr:nvCxnSpPr>
        <xdr:cNvPr id="622" name="直線コネクタ 621"/>
        <xdr:cNvCxnSpPr/>
      </xdr:nvCxnSpPr>
      <xdr:spPr>
        <a:xfrm flipV="1">
          <a:off x="18656300" y="13985966"/>
          <a:ext cx="88900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169834</xdr:rowOff>
    </xdr:from>
    <xdr:ext cx="469744" cy="259045"/>
    <xdr:sp macro="" textlink="">
      <xdr:nvSpPr>
        <xdr:cNvPr id="623" name="n_1aveValue【消防施設】&#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14713</xdr:rowOff>
    </xdr:from>
    <xdr:ext cx="469744" cy="259045"/>
    <xdr:sp macro="" textlink="">
      <xdr:nvSpPr>
        <xdr:cNvPr id="624" name="n_2aveValue【消防施設】&#10;一人当たり面積"/>
        <xdr:cNvSpPr txBox="1"/>
      </xdr:nvSpPr>
      <xdr:spPr>
        <a:xfrm>
          <a:off x="20199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14713</xdr:rowOff>
    </xdr:from>
    <xdr:ext cx="469744" cy="259045"/>
    <xdr:sp macro="" textlink="">
      <xdr:nvSpPr>
        <xdr:cNvPr id="625" name="n_3aveValue【消防施設】&#10;一人当たり面積"/>
        <xdr:cNvSpPr txBox="1"/>
      </xdr:nvSpPr>
      <xdr:spPr>
        <a:xfrm>
          <a:off x="19310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66239</xdr:rowOff>
    </xdr:from>
    <xdr:ext cx="469744" cy="259045"/>
    <xdr:sp macro="" textlink="">
      <xdr:nvSpPr>
        <xdr:cNvPr id="626" name="n_4aveValue【消防施設】&#10;一人当たり面積"/>
        <xdr:cNvSpPr txBox="1"/>
      </xdr:nvSpPr>
      <xdr:spPr>
        <a:xfrm>
          <a:off x="18421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123389</xdr:rowOff>
    </xdr:from>
    <xdr:ext cx="469744" cy="259045"/>
    <xdr:sp macro="" textlink="">
      <xdr:nvSpPr>
        <xdr:cNvPr id="627" name="n_1mainValue【消防施設】&#10;一人当たり面積"/>
        <xdr:cNvSpPr txBox="1"/>
      </xdr:nvSpPr>
      <xdr:spPr>
        <a:xfrm>
          <a:off x="21075727" y="136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149514</xdr:rowOff>
    </xdr:from>
    <xdr:ext cx="469744" cy="259045"/>
    <xdr:sp macro="" textlink="">
      <xdr:nvSpPr>
        <xdr:cNvPr id="628" name="n_2mainValue【消防施設】&#10;一人当たり面積"/>
        <xdr:cNvSpPr txBox="1"/>
      </xdr:nvSpPr>
      <xdr:spPr>
        <a:xfrm>
          <a:off x="20199427" y="13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165843</xdr:rowOff>
    </xdr:from>
    <xdr:ext cx="469744" cy="259045"/>
    <xdr:sp macro="" textlink="">
      <xdr:nvSpPr>
        <xdr:cNvPr id="629" name="n_3mainValue【消防施設】&#10;一人当たり面積"/>
        <xdr:cNvSpPr txBox="1"/>
      </xdr:nvSpPr>
      <xdr:spPr>
        <a:xfrm>
          <a:off x="19310427" y="137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630" name="n_4mainValue【消防施設】&#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6" name="直線コネクタ 655"/>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5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58" name="直線コネクタ 65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59"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0" name="直線コネクタ 659"/>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61" name="【庁舎】&#10;有形固定資産減価償却率平均値テキスト"/>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2" name="フローチャート: 判断 661"/>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3" name="フローチャート: 判断 6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64" name="フローチャート: 判断 663"/>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65" name="フローチャート: 判断 664"/>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666" name="フローチャート: 判断 665"/>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77651</xdr:rowOff>
    </xdr:from>
    <xdr:to>
      <xdr:col>85</xdr:col>
      <xdr:colOff>177800</xdr:colOff>
      <xdr:row>108</xdr:row>
      <xdr:rowOff>7801</xdr:rowOff>
    </xdr:to>
    <xdr:sp macro="" textlink="">
      <xdr:nvSpPr>
        <xdr:cNvPr id="672" name="楕円 671"/>
        <xdr:cNvSpPr/>
      </xdr:nvSpPr>
      <xdr:spPr>
        <a:xfrm>
          <a:off x="16268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56078</xdr:rowOff>
    </xdr:from>
    <xdr:ext cx="405111" cy="259045"/>
    <xdr:sp macro="" textlink="">
      <xdr:nvSpPr>
        <xdr:cNvPr id="673" name="【庁舎】&#10;有形固定資産減価償却率該当値テキスト"/>
        <xdr:cNvSpPr txBox="1"/>
      </xdr:nvSpPr>
      <xdr:spPr>
        <a:xfrm>
          <a:off x="16357600"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674" name="楕円 673"/>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128451</xdr:rowOff>
    </xdr:to>
    <xdr:cxnSp macro="">
      <xdr:nvCxnSpPr>
        <xdr:cNvPr id="675" name="直線コネクタ 674"/>
        <xdr:cNvCxnSpPr/>
      </xdr:nvCxnSpPr>
      <xdr:spPr>
        <a:xfrm>
          <a:off x="15481300" y="1845074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676" name="楕円 675"/>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105592</xdr:rowOff>
    </xdr:to>
    <xdr:cxnSp macro="">
      <xdr:nvCxnSpPr>
        <xdr:cNvPr id="677" name="直線コネクタ 676"/>
        <xdr:cNvCxnSpPr/>
      </xdr:nvCxnSpPr>
      <xdr:spPr>
        <a:xfrm>
          <a:off x="14592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678" name="楕円 677"/>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82731</xdr:rowOff>
    </xdr:to>
    <xdr:cxnSp macro="">
      <xdr:nvCxnSpPr>
        <xdr:cNvPr id="679" name="直線コネクタ 678"/>
        <xdr:cNvCxnSpPr/>
      </xdr:nvCxnSpPr>
      <xdr:spPr>
        <a:xfrm>
          <a:off x="13703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680" name="楕円 679"/>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64770</xdr:rowOff>
    </xdr:to>
    <xdr:cxnSp macro="">
      <xdr:nvCxnSpPr>
        <xdr:cNvPr id="681" name="直線コネクタ 680"/>
        <xdr:cNvCxnSpPr/>
      </xdr:nvCxnSpPr>
      <xdr:spPr>
        <a:xfrm flipV="1">
          <a:off x="12814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683"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684"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685"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686" name="n_1mainValue【庁舎】&#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687" name="n_2mainValue【庁舎】&#10;有形固定資産減価償却率"/>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688"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689" name="n_4mainValue【庁舎】&#10;有形固定資産減価償却率"/>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3" name="直線コネクタ 712"/>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4"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5" name="直線コネクタ 714"/>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7" name="直線コネクタ 71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18" name="【庁舎】&#10;一人当たり面積平均値テキスト"/>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19" name="フローチャート: 判断 718"/>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720" name="フローチャート: 判断 719"/>
        <xdr:cNvSpPr/>
      </xdr:nvSpPr>
      <xdr:spPr>
        <a:xfrm>
          <a:off x="2127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21" name="フローチャート: 判断 720"/>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722" name="フローチャート: 判断 721"/>
        <xdr:cNvSpPr/>
      </xdr:nvSpPr>
      <xdr:spPr>
        <a:xfrm>
          <a:off x="19494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723" name="フローチャート: 判断 722"/>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729" name="楕円 728"/>
        <xdr:cNvSpPr/>
      </xdr:nvSpPr>
      <xdr:spPr>
        <a:xfrm>
          <a:off x="22110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26052</xdr:rowOff>
    </xdr:from>
    <xdr:ext cx="469744" cy="259045"/>
    <xdr:sp macro="" textlink="">
      <xdr:nvSpPr>
        <xdr:cNvPr id="730" name="【庁舎】&#10;一人当たり面積該当値テキスト"/>
        <xdr:cNvSpPr txBox="1"/>
      </xdr:nvSpPr>
      <xdr:spPr>
        <a:xfrm>
          <a:off x="22199600" y="181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731" name="楕円 730"/>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161925</xdr:rowOff>
    </xdr:to>
    <xdr:cxnSp macro="">
      <xdr:nvCxnSpPr>
        <xdr:cNvPr id="732" name="直線コネクタ 731"/>
        <xdr:cNvCxnSpPr/>
      </xdr:nvCxnSpPr>
      <xdr:spPr>
        <a:xfrm>
          <a:off x="21323300" y="181927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149225</xdr:rowOff>
    </xdr:from>
    <xdr:to>
      <xdr:col>107</xdr:col>
      <xdr:colOff>101600</xdr:colOff>
      <xdr:row>106</xdr:row>
      <xdr:rowOff>79375</xdr:rowOff>
    </xdr:to>
    <xdr:sp macro="" textlink="">
      <xdr:nvSpPr>
        <xdr:cNvPr id="733" name="楕円 732"/>
        <xdr:cNvSpPr/>
      </xdr:nvSpPr>
      <xdr:spPr>
        <a:xfrm>
          <a:off x="2038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28575</xdr:rowOff>
    </xdr:to>
    <xdr:cxnSp macro="">
      <xdr:nvCxnSpPr>
        <xdr:cNvPr id="734" name="直線コネクタ 733"/>
        <xdr:cNvCxnSpPr/>
      </xdr:nvCxnSpPr>
      <xdr:spPr>
        <a:xfrm flipV="1">
          <a:off x="20434300" y="18192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735" name="楕円 734"/>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28575</xdr:rowOff>
    </xdr:from>
    <xdr:to>
      <xdr:col>107</xdr:col>
      <xdr:colOff>50800</xdr:colOff>
      <xdr:row>106</xdr:row>
      <xdr:rowOff>38100</xdr:rowOff>
    </xdr:to>
    <xdr:cxnSp macro="">
      <xdr:nvCxnSpPr>
        <xdr:cNvPr id="736" name="直線コネクタ 735"/>
        <xdr:cNvCxnSpPr/>
      </xdr:nvCxnSpPr>
      <xdr:spPr>
        <a:xfrm flipV="1">
          <a:off x="19545300" y="18202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737" name="楕円 736"/>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49530</xdr:rowOff>
    </xdr:to>
    <xdr:cxnSp macro="">
      <xdr:nvCxnSpPr>
        <xdr:cNvPr id="738" name="直線コネクタ 737"/>
        <xdr:cNvCxnSpPr/>
      </xdr:nvCxnSpPr>
      <xdr:spPr>
        <a:xfrm flipV="1">
          <a:off x="18656300" y="1821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8272</xdr:rowOff>
    </xdr:from>
    <xdr:ext cx="469744" cy="259045"/>
    <xdr:sp macro="" textlink="">
      <xdr:nvSpPr>
        <xdr:cNvPr id="739" name="n_1aveValue【庁舎】&#10;一人当たり面積"/>
        <xdr:cNvSpPr txBox="1"/>
      </xdr:nvSpPr>
      <xdr:spPr>
        <a:xfrm>
          <a:off x="210757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40"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741" name="n_3aveValue【庁舎】&#10;一人当たり面積"/>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742" name="n_4aveValue【庁舎】&#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743"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70502</xdr:rowOff>
    </xdr:from>
    <xdr:ext cx="469744" cy="259045"/>
    <xdr:sp macro="" textlink="">
      <xdr:nvSpPr>
        <xdr:cNvPr id="744" name="n_2mainValue【庁舎】&#10;一人当たり面積"/>
        <xdr:cNvSpPr txBox="1"/>
      </xdr:nvSpPr>
      <xdr:spPr>
        <a:xfrm>
          <a:off x="20199427"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745" name="n_3mainValue【庁舎】&#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746" name="n_4mainValue【庁舎】&#10;一人当たり面積"/>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保健センター、消防施設については有形固定資産減価償却率が類似団体平均値に近い数値となっているが、それ以外の施設については平均値と比べ高い数値となっている。類似団体より高い水準にある各施設については、今後公共施設等総合管理計画において、更新、統廃合、長寿命化等を計画的に行い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人口の減少や長引く景気低迷により財政基盤が弱いことから</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日の合併により職員数が増加したが、退職者不補充等による職員数の削減のほか、平成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年度までの３年間、職員給与独自抑制措置を講じた。</a:t>
          </a:r>
        </a:p>
        <a:p>
          <a:r>
            <a:rPr kumimoji="1" lang="ja-JP" altLang="en-US" sz="1300">
              <a:latin typeface="ＭＳ Ｐゴシック" panose="020B0600070205080204" pitchFamily="50" charset="-128"/>
              <a:ea typeface="ＭＳ Ｐゴシック" panose="020B0600070205080204" pitchFamily="50" charset="-128"/>
            </a:rPr>
            <a:t>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0" name="テキスト ボックス 7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82" name="テキスト ボックス 81"/>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合併に伴う職員数及び公債費の増加により、類似団体平均を上回っている。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職員給与独自抑制措置（平成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3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27305</xdr:rowOff>
    </xdr:to>
    <xdr:cxnSp macro="">
      <xdr:nvCxnSpPr>
        <xdr:cNvPr id="128" name="直線コネクタ 127"/>
        <xdr:cNvCxnSpPr/>
      </xdr:nvCxnSpPr>
      <xdr:spPr>
        <a:xfrm>
          <a:off x="4114800" y="1090358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39370</xdr:rowOff>
    </xdr:to>
    <xdr:cxnSp macro="">
      <xdr:nvCxnSpPr>
        <xdr:cNvPr id="131" name="直線コネクタ 130"/>
        <xdr:cNvCxnSpPr/>
      </xdr:nvCxnSpPr>
      <xdr:spPr>
        <a:xfrm flipV="1">
          <a:off x="3225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3" name="テキスト ボックス 132"/>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135890</xdr:rowOff>
    </xdr:to>
    <xdr:cxnSp macro="">
      <xdr:nvCxnSpPr>
        <xdr:cNvPr id="134" name="直線コネクタ 133"/>
        <xdr:cNvCxnSpPr/>
      </xdr:nvCxnSpPr>
      <xdr:spPr>
        <a:xfrm flipV="1">
          <a:off x="2336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36" name="テキスト ボックス 135"/>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135890</xdr:rowOff>
    </xdr:to>
    <xdr:cxnSp macro="">
      <xdr:nvCxnSpPr>
        <xdr:cNvPr id="137" name="直線コネクタ 136"/>
        <xdr:cNvCxnSpPr/>
      </xdr:nvCxnSpPr>
      <xdr:spPr>
        <a:xfrm>
          <a:off x="1447800" y="1097597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39" name="テキスト ボックス 138"/>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0" name="テキスト ボックス 149"/>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3" name="楕円 152"/>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4" name="テキスト ボックス 153"/>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類似団体平均に比べ高くなっているのは、主に人件費を要因としており、平成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日の合併に伴う職員数の増加や保育所施設への人員配置や消防本部・消防署の単独設置も大きな要因となっている。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年度以降大幅に増額となっているのは、ふるさと応援寄附金事業の経費増加によるものである。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126020</xdr:rowOff>
    </xdr:from>
    <xdr:to>
      <xdr:col>23</xdr:col>
      <xdr:colOff>133350</xdr:colOff>
      <xdr:row>85</xdr:row>
      <xdr:rowOff>15573</xdr:rowOff>
    </xdr:to>
    <xdr:cxnSp macro="">
      <xdr:nvCxnSpPr>
        <xdr:cNvPr id="188" name="直線コネクタ 187"/>
        <xdr:cNvCxnSpPr/>
      </xdr:nvCxnSpPr>
      <xdr:spPr>
        <a:xfrm flipV="1">
          <a:off x="4953000" y="13842020"/>
          <a:ext cx="0" cy="746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159100</xdr:rowOff>
    </xdr:from>
    <xdr:ext cx="762000" cy="259045"/>
    <xdr:sp macro="" textlink="">
      <xdr:nvSpPr>
        <xdr:cNvPr id="189" name="人件費・物件費等の状況最小値テキスト"/>
        <xdr:cNvSpPr txBox="1"/>
      </xdr:nvSpPr>
      <xdr:spPr>
        <a:xfrm>
          <a:off x="5041900" y="1456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15573</xdr:rowOff>
    </xdr:from>
    <xdr:to>
      <xdr:col>24</xdr:col>
      <xdr:colOff>12700</xdr:colOff>
      <xdr:row>85</xdr:row>
      <xdr:rowOff>15573</xdr:rowOff>
    </xdr:to>
    <xdr:cxnSp macro="">
      <xdr:nvCxnSpPr>
        <xdr:cNvPr id="190" name="直線コネクタ 189"/>
        <xdr:cNvCxnSpPr/>
      </xdr:nvCxnSpPr>
      <xdr:spPr>
        <a:xfrm>
          <a:off x="4864100" y="1458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40947</xdr:rowOff>
    </xdr:from>
    <xdr:ext cx="762000" cy="259045"/>
    <xdr:sp macro="" textlink="">
      <xdr:nvSpPr>
        <xdr:cNvPr id="191" name="人件費・物件費等の状況最大値テキスト"/>
        <xdr:cNvSpPr txBox="1"/>
      </xdr:nvSpPr>
      <xdr:spPr>
        <a:xfrm>
          <a:off x="5041900" y="135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126020</xdr:rowOff>
    </xdr:from>
    <xdr:to>
      <xdr:col>24</xdr:col>
      <xdr:colOff>12700</xdr:colOff>
      <xdr:row>80</xdr:row>
      <xdr:rowOff>126020</xdr:rowOff>
    </xdr:to>
    <xdr:cxnSp macro="">
      <xdr:nvCxnSpPr>
        <xdr:cNvPr id="192" name="直線コネクタ 191"/>
        <xdr:cNvCxnSpPr/>
      </xdr:nvCxnSpPr>
      <xdr:spPr>
        <a:xfrm>
          <a:off x="4864100" y="1384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76496</xdr:rowOff>
    </xdr:from>
    <xdr:to>
      <xdr:col>23</xdr:col>
      <xdr:colOff>133350</xdr:colOff>
      <xdr:row>84</xdr:row>
      <xdr:rowOff>162678</xdr:rowOff>
    </xdr:to>
    <xdr:cxnSp macro="">
      <xdr:nvCxnSpPr>
        <xdr:cNvPr id="193" name="直線コネクタ 192"/>
        <xdr:cNvCxnSpPr/>
      </xdr:nvCxnSpPr>
      <xdr:spPr>
        <a:xfrm>
          <a:off x="4114800" y="14478296"/>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115006</xdr:rowOff>
    </xdr:from>
    <xdr:ext cx="762000" cy="259045"/>
    <xdr:sp macro="" textlink="">
      <xdr:nvSpPr>
        <xdr:cNvPr id="194" name="人件費・物件費等の状況平均値テキスト"/>
        <xdr:cNvSpPr txBox="1"/>
      </xdr:nvSpPr>
      <xdr:spPr>
        <a:xfrm>
          <a:off x="5041900" y="1400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98479</xdr:rowOff>
    </xdr:from>
    <xdr:to>
      <xdr:col>23</xdr:col>
      <xdr:colOff>184150</xdr:colOff>
      <xdr:row>83</xdr:row>
      <xdr:rowOff>28629</xdr:rowOff>
    </xdr:to>
    <xdr:sp macro="" textlink="">
      <xdr:nvSpPr>
        <xdr:cNvPr id="195" name="フローチャート: 判断 194"/>
        <xdr:cNvSpPr/>
      </xdr:nvSpPr>
      <xdr:spPr>
        <a:xfrm>
          <a:off x="49022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76496</xdr:rowOff>
    </xdr:from>
    <xdr:to>
      <xdr:col>19</xdr:col>
      <xdr:colOff>133350</xdr:colOff>
      <xdr:row>89</xdr:row>
      <xdr:rowOff>19180</xdr:rowOff>
    </xdr:to>
    <xdr:cxnSp macro="">
      <xdr:nvCxnSpPr>
        <xdr:cNvPr id="196" name="直線コネクタ 195"/>
        <xdr:cNvCxnSpPr/>
      </xdr:nvCxnSpPr>
      <xdr:spPr>
        <a:xfrm flipV="1">
          <a:off x="3225800" y="14478296"/>
          <a:ext cx="889000" cy="7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157324</xdr:rowOff>
    </xdr:from>
    <xdr:to>
      <xdr:col>19</xdr:col>
      <xdr:colOff>184150</xdr:colOff>
      <xdr:row>82</xdr:row>
      <xdr:rowOff>87474</xdr:rowOff>
    </xdr:to>
    <xdr:sp macro="" textlink="">
      <xdr:nvSpPr>
        <xdr:cNvPr id="197" name="フローチャート: 判断 196"/>
        <xdr:cNvSpPr/>
      </xdr:nvSpPr>
      <xdr:spPr>
        <a:xfrm>
          <a:off x="40640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97651</xdr:rowOff>
    </xdr:from>
    <xdr:ext cx="736600" cy="259045"/>
    <xdr:sp macro="" textlink="">
      <xdr:nvSpPr>
        <xdr:cNvPr id="198" name="テキスト ボックス 197"/>
        <xdr:cNvSpPr txBox="1"/>
      </xdr:nvSpPr>
      <xdr:spPr>
        <a:xfrm>
          <a:off x="3733800" y="1381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120810</xdr:rowOff>
    </xdr:from>
    <xdr:to>
      <xdr:col>15</xdr:col>
      <xdr:colOff>82550</xdr:colOff>
      <xdr:row>89</xdr:row>
      <xdr:rowOff>19180</xdr:rowOff>
    </xdr:to>
    <xdr:cxnSp macro="">
      <xdr:nvCxnSpPr>
        <xdr:cNvPr id="199" name="直線コネクタ 198"/>
        <xdr:cNvCxnSpPr/>
      </xdr:nvCxnSpPr>
      <xdr:spPr>
        <a:xfrm>
          <a:off x="2336800" y="14694060"/>
          <a:ext cx="889000" cy="5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155804</xdr:rowOff>
    </xdr:from>
    <xdr:to>
      <xdr:col>15</xdr:col>
      <xdr:colOff>133350</xdr:colOff>
      <xdr:row>82</xdr:row>
      <xdr:rowOff>85954</xdr:rowOff>
    </xdr:to>
    <xdr:sp macro="" textlink="">
      <xdr:nvSpPr>
        <xdr:cNvPr id="200" name="フローチャート: 判断 199"/>
        <xdr:cNvSpPr/>
      </xdr:nvSpPr>
      <xdr:spPr>
        <a:xfrm>
          <a:off x="3175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96131</xdr:rowOff>
    </xdr:from>
    <xdr:ext cx="762000" cy="259045"/>
    <xdr:sp macro="" textlink="">
      <xdr:nvSpPr>
        <xdr:cNvPr id="201" name="テキスト ボックス 200"/>
        <xdr:cNvSpPr txBox="1"/>
      </xdr:nvSpPr>
      <xdr:spPr>
        <a:xfrm>
          <a:off x="2844800" y="138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80006</xdr:rowOff>
    </xdr:from>
    <xdr:to>
      <xdr:col>11</xdr:col>
      <xdr:colOff>31750</xdr:colOff>
      <xdr:row>85</xdr:row>
      <xdr:rowOff>120810</xdr:rowOff>
    </xdr:to>
    <xdr:cxnSp macro="">
      <xdr:nvCxnSpPr>
        <xdr:cNvPr id="202" name="直線コネクタ 201"/>
        <xdr:cNvCxnSpPr/>
      </xdr:nvCxnSpPr>
      <xdr:spPr>
        <a:xfrm>
          <a:off x="1447800" y="14310356"/>
          <a:ext cx="889000" cy="3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112764</xdr:rowOff>
    </xdr:from>
    <xdr:to>
      <xdr:col>11</xdr:col>
      <xdr:colOff>82550</xdr:colOff>
      <xdr:row>82</xdr:row>
      <xdr:rowOff>42914</xdr:rowOff>
    </xdr:to>
    <xdr:sp macro="" textlink="">
      <xdr:nvSpPr>
        <xdr:cNvPr id="203" name="フローチャート: 判断 202"/>
        <xdr:cNvSpPr/>
      </xdr:nvSpPr>
      <xdr:spPr>
        <a:xfrm>
          <a:off x="2286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53091</xdr:rowOff>
    </xdr:from>
    <xdr:ext cx="762000" cy="259045"/>
    <xdr:sp macro="" textlink="">
      <xdr:nvSpPr>
        <xdr:cNvPr id="204" name="テキスト ボックス 203"/>
        <xdr:cNvSpPr txBox="1"/>
      </xdr:nvSpPr>
      <xdr:spPr>
        <a:xfrm>
          <a:off x="1955800" y="1376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99402</xdr:rowOff>
    </xdr:from>
    <xdr:to>
      <xdr:col>7</xdr:col>
      <xdr:colOff>31750</xdr:colOff>
      <xdr:row>82</xdr:row>
      <xdr:rowOff>29552</xdr:rowOff>
    </xdr:to>
    <xdr:sp macro="" textlink="">
      <xdr:nvSpPr>
        <xdr:cNvPr id="205" name="フローチャート: 判断 204"/>
        <xdr:cNvSpPr/>
      </xdr:nvSpPr>
      <xdr:spPr>
        <a:xfrm>
          <a:off x="1397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39729</xdr:rowOff>
    </xdr:from>
    <xdr:ext cx="762000" cy="259045"/>
    <xdr:sp macro="" textlink="">
      <xdr:nvSpPr>
        <xdr:cNvPr id="206" name="テキスト ボックス 205"/>
        <xdr:cNvSpPr txBox="1"/>
      </xdr:nvSpPr>
      <xdr:spPr>
        <a:xfrm>
          <a:off x="1066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111878</xdr:rowOff>
    </xdr:from>
    <xdr:to>
      <xdr:col>23</xdr:col>
      <xdr:colOff>184150</xdr:colOff>
      <xdr:row>85</xdr:row>
      <xdr:rowOff>42028</xdr:rowOff>
    </xdr:to>
    <xdr:sp macro="" textlink="">
      <xdr:nvSpPr>
        <xdr:cNvPr id="212" name="楕円 211"/>
        <xdr:cNvSpPr/>
      </xdr:nvSpPr>
      <xdr:spPr>
        <a:xfrm>
          <a:off x="4902200" y="145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7755</xdr:rowOff>
    </xdr:from>
    <xdr:ext cx="762000" cy="259045"/>
    <xdr:sp macro="" textlink="">
      <xdr:nvSpPr>
        <xdr:cNvPr id="213" name="人件費・物件費等の状況該当値テキスト"/>
        <xdr:cNvSpPr txBox="1"/>
      </xdr:nvSpPr>
      <xdr:spPr>
        <a:xfrm>
          <a:off x="5041900" y="144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25696</xdr:rowOff>
    </xdr:from>
    <xdr:to>
      <xdr:col>19</xdr:col>
      <xdr:colOff>184150</xdr:colOff>
      <xdr:row>84</xdr:row>
      <xdr:rowOff>127296</xdr:rowOff>
    </xdr:to>
    <xdr:sp macro="" textlink="">
      <xdr:nvSpPr>
        <xdr:cNvPr id="214" name="楕円 213"/>
        <xdr:cNvSpPr/>
      </xdr:nvSpPr>
      <xdr:spPr>
        <a:xfrm>
          <a:off x="4064000" y="144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112073</xdr:rowOff>
    </xdr:from>
    <xdr:ext cx="736600" cy="259045"/>
    <xdr:sp macro="" textlink="">
      <xdr:nvSpPr>
        <xdr:cNvPr id="215" name="テキスト ボックス 214"/>
        <xdr:cNvSpPr txBox="1"/>
      </xdr:nvSpPr>
      <xdr:spPr>
        <a:xfrm>
          <a:off x="3733800" y="145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139830</xdr:rowOff>
    </xdr:from>
    <xdr:to>
      <xdr:col>15</xdr:col>
      <xdr:colOff>133350</xdr:colOff>
      <xdr:row>89</xdr:row>
      <xdr:rowOff>69980</xdr:rowOff>
    </xdr:to>
    <xdr:sp macro="" textlink="">
      <xdr:nvSpPr>
        <xdr:cNvPr id="216" name="楕円 215"/>
        <xdr:cNvSpPr/>
      </xdr:nvSpPr>
      <xdr:spPr>
        <a:xfrm>
          <a:off x="3175000" y="152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54757</xdr:rowOff>
    </xdr:from>
    <xdr:ext cx="762000" cy="259045"/>
    <xdr:sp macro="" textlink="">
      <xdr:nvSpPr>
        <xdr:cNvPr id="217" name="テキスト ボックス 216"/>
        <xdr:cNvSpPr txBox="1"/>
      </xdr:nvSpPr>
      <xdr:spPr>
        <a:xfrm>
          <a:off x="2844800" y="153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70010</xdr:rowOff>
    </xdr:from>
    <xdr:to>
      <xdr:col>11</xdr:col>
      <xdr:colOff>82550</xdr:colOff>
      <xdr:row>86</xdr:row>
      <xdr:rowOff>160</xdr:rowOff>
    </xdr:to>
    <xdr:sp macro="" textlink="">
      <xdr:nvSpPr>
        <xdr:cNvPr id="218" name="楕円 217"/>
        <xdr:cNvSpPr/>
      </xdr:nvSpPr>
      <xdr:spPr>
        <a:xfrm>
          <a:off x="2286000" y="146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156387</xdr:rowOff>
    </xdr:from>
    <xdr:ext cx="762000" cy="259045"/>
    <xdr:sp macro="" textlink="">
      <xdr:nvSpPr>
        <xdr:cNvPr id="219" name="テキスト ボックス 218"/>
        <xdr:cNvSpPr txBox="1"/>
      </xdr:nvSpPr>
      <xdr:spPr>
        <a:xfrm>
          <a:off x="1955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29206</xdr:rowOff>
    </xdr:from>
    <xdr:to>
      <xdr:col>7</xdr:col>
      <xdr:colOff>31750</xdr:colOff>
      <xdr:row>83</xdr:row>
      <xdr:rowOff>130806</xdr:rowOff>
    </xdr:to>
    <xdr:sp macro="" textlink="">
      <xdr:nvSpPr>
        <xdr:cNvPr id="220" name="楕円 219"/>
        <xdr:cNvSpPr/>
      </xdr:nvSpPr>
      <xdr:spPr>
        <a:xfrm>
          <a:off x="1397000" y="142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115583</xdr:rowOff>
    </xdr:from>
    <xdr:ext cx="762000" cy="259045"/>
    <xdr:sp macro="" textlink="">
      <xdr:nvSpPr>
        <xdr:cNvPr id="221" name="テキスト ボックス 220"/>
        <xdr:cNvSpPr txBox="1"/>
      </xdr:nvSpPr>
      <xdr:spPr>
        <a:xfrm>
          <a:off x="1066800" y="143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年間は、給与独自抑制措置（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50" name="直線コネクタ 249"/>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51"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52" name="直線コネクタ 251"/>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158045</xdr:rowOff>
    </xdr:to>
    <xdr:cxnSp macro="">
      <xdr:nvCxnSpPr>
        <xdr:cNvPr id="255" name="直線コネクタ 254"/>
        <xdr:cNvCxnSpPr/>
      </xdr:nvCxnSpPr>
      <xdr:spPr>
        <a:xfrm flipV="1">
          <a:off x="16179800" y="1494013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6" name="給与水準   （国との比較）平均値テキスト"/>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7" name="フローチャート: 判断 256"/>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158045</xdr:rowOff>
    </xdr:to>
    <xdr:cxnSp macro="">
      <xdr:nvCxnSpPr>
        <xdr:cNvPr id="258" name="直線コネクタ 257"/>
        <xdr:cNvCxnSpPr/>
      </xdr:nvCxnSpPr>
      <xdr:spPr>
        <a:xfrm>
          <a:off x="15290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0" name="テキスト ボックス 25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131234</xdr:rowOff>
    </xdr:to>
    <xdr:cxnSp macro="">
      <xdr:nvCxnSpPr>
        <xdr:cNvPr id="261" name="直線コネクタ 260"/>
        <xdr:cNvCxnSpPr/>
      </xdr:nvCxnSpPr>
      <xdr:spPr>
        <a:xfrm flipV="1">
          <a:off x="14401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62" name="フローチャート: 判断 261"/>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63" name="テキスト ボックス 262"/>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13405</xdr:rowOff>
    </xdr:to>
    <xdr:cxnSp macro="">
      <xdr:nvCxnSpPr>
        <xdr:cNvPr id="264" name="直線コネクタ 263"/>
        <xdr:cNvCxnSpPr/>
      </xdr:nvCxnSpPr>
      <xdr:spPr>
        <a:xfrm flipV="1">
          <a:off x="13512800" y="150473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5" name="フローチャート: 判断 264"/>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6" name="テキスト ボックス 265"/>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7" name="フローチャート: 判断 266"/>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68" name="テキスト ボックス 267"/>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8" name="楕円 277"/>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79" name="テキスト ボックス 278"/>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2" name="楕円 281"/>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3" name="テキスト ボックス 282"/>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5" name="直線コネクタ 314"/>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6"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7" name="直線コネクタ 316"/>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8"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9" name="直線コネクタ 318"/>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1209</xdr:rowOff>
    </xdr:from>
    <xdr:to>
      <xdr:col>81</xdr:col>
      <xdr:colOff>44450</xdr:colOff>
      <xdr:row>65</xdr:row>
      <xdr:rowOff>72451</xdr:rowOff>
    </xdr:to>
    <xdr:cxnSp macro="">
      <xdr:nvCxnSpPr>
        <xdr:cNvPr id="320" name="直線コネクタ 319"/>
        <xdr:cNvCxnSpPr/>
      </xdr:nvCxnSpPr>
      <xdr:spPr>
        <a:xfrm>
          <a:off x="16179800" y="11145459"/>
          <a:ext cx="838200" cy="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21"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22" name="フローチャート: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151977</xdr:rowOff>
    </xdr:from>
    <xdr:to>
      <xdr:col>77</xdr:col>
      <xdr:colOff>44450</xdr:colOff>
      <xdr:row>65</xdr:row>
      <xdr:rowOff>1209</xdr:rowOff>
    </xdr:to>
    <xdr:cxnSp macro="">
      <xdr:nvCxnSpPr>
        <xdr:cNvPr id="323" name="直線コネクタ 322"/>
        <xdr:cNvCxnSpPr/>
      </xdr:nvCxnSpPr>
      <xdr:spPr>
        <a:xfrm>
          <a:off x="15290800" y="1112477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4" name="フローチャート: 判断 323"/>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136693</xdr:rowOff>
    </xdr:from>
    <xdr:ext cx="736600" cy="259045"/>
    <xdr:sp macro="" textlink="">
      <xdr:nvSpPr>
        <xdr:cNvPr id="325" name="テキスト ボックス 324"/>
        <xdr:cNvSpPr txBox="1"/>
      </xdr:nvSpPr>
      <xdr:spPr>
        <a:xfrm>
          <a:off x="15798800" y="102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64649</xdr:rowOff>
    </xdr:from>
    <xdr:to>
      <xdr:col>72</xdr:col>
      <xdr:colOff>203200</xdr:colOff>
      <xdr:row>64</xdr:row>
      <xdr:rowOff>151977</xdr:rowOff>
    </xdr:to>
    <xdr:cxnSp macro="">
      <xdr:nvCxnSpPr>
        <xdr:cNvPr id="326" name="直線コネクタ 325"/>
        <xdr:cNvCxnSpPr/>
      </xdr:nvCxnSpPr>
      <xdr:spPr>
        <a:xfrm>
          <a:off x="14401800" y="11037449"/>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7" name="フローチャート: 判断 326"/>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8" name="テキスト ボックス 327"/>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24433</xdr:rowOff>
    </xdr:from>
    <xdr:to>
      <xdr:col>68</xdr:col>
      <xdr:colOff>152400</xdr:colOff>
      <xdr:row>64</xdr:row>
      <xdr:rowOff>64649</xdr:rowOff>
    </xdr:to>
    <xdr:cxnSp macro="">
      <xdr:nvCxnSpPr>
        <xdr:cNvPr id="329" name="直線コネクタ 328"/>
        <xdr:cNvCxnSpPr/>
      </xdr:nvCxnSpPr>
      <xdr:spPr>
        <a:xfrm>
          <a:off x="13512800" y="1099723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30" name="フローチャート: 判断 329"/>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31" name="テキスト ボックス 330"/>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2" name="フローチャート: 判断 331"/>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3" name="テキスト ボックス 332"/>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21651</xdr:rowOff>
    </xdr:from>
    <xdr:to>
      <xdr:col>81</xdr:col>
      <xdr:colOff>95250</xdr:colOff>
      <xdr:row>65</xdr:row>
      <xdr:rowOff>123251</xdr:rowOff>
    </xdr:to>
    <xdr:sp macro="" textlink="">
      <xdr:nvSpPr>
        <xdr:cNvPr id="339" name="楕円 338"/>
        <xdr:cNvSpPr/>
      </xdr:nvSpPr>
      <xdr:spPr>
        <a:xfrm>
          <a:off x="169672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165178</xdr:rowOff>
    </xdr:from>
    <xdr:ext cx="762000" cy="259045"/>
    <xdr:sp macro="" textlink="">
      <xdr:nvSpPr>
        <xdr:cNvPr id="340" name="定員管理の状況該当値テキスト"/>
        <xdr:cNvSpPr txBox="1"/>
      </xdr:nvSpPr>
      <xdr:spPr>
        <a:xfrm>
          <a:off x="17106900" y="111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121859</xdr:rowOff>
    </xdr:from>
    <xdr:to>
      <xdr:col>77</xdr:col>
      <xdr:colOff>95250</xdr:colOff>
      <xdr:row>65</xdr:row>
      <xdr:rowOff>52009</xdr:rowOff>
    </xdr:to>
    <xdr:sp macro="" textlink="">
      <xdr:nvSpPr>
        <xdr:cNvPr id="341" name="楕円 340"/>
        <xdr:cNvSpPr/>
      </xdr:nvSpPr>
      <xdr:spPr>
        <a:xfrm>
          <a:off x="16129000" y="110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36786</xdr:rowOff>
    </xdr:from>
    <xdr:ext cx="736600" cy="259045"/>
    <xdr:sp macro="" textlink="">
      <xdr:nvSpPr>
        <xdr:cNvPr id="342" name="テキスト ボックス 341"/>
        <xdr:cNvSpPr txBox="1"/>
      </xdr:nvSpPr>
      <xdr:spPr>
        <a:xfrm>
          <a:off x="15798800" y="11181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101177</xdr:rowOff>
    </xdr:from>
    <xdr:to>
      <xdr:col>73</xdr:col>
      <xdr:colOff>44450</xdr:colOff>
      <xdr:row>65</xdr:row>
      <xdr:rowOff>31327</xdr:rowOff>
    </xdr:to>
    <xdr:sp macro="" textlink="">
      <xdr:nvSpPr>
        <xdr:cNvPr id="343" name="楕円 342"/>
        <xdr:cNvSpPr/>
      </xdr:nvSpPr>
      <xdr:spPr>
        <a:xfrm>
          <a:off x="15240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16104</xdr:rowOff>
    </xdr:from>
    <xdr:ext cx="762000" cy="259045"/>
    <xdr:sp macro="" textlink="">
      <xdr:nvSpPr>
        <xdr:cNvPr id="344" name="テキスト ボックス 343"/>
        <xdr:cNvSpPr txBox="1"/>
      </xdr:nvSpPr>
      <xdr:spPr>
        <a:xfrm>
          <a:off x="14909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13849</xdr:rowOff>
    </xdr:from>
    <xdr:to>
      <xdr:col>68</xdr:col>
      <xdr:colOff>203200</xdr:colOff>
      <xdr:row>64</xdr:row>
      <xdr:rowOff>115449</xdr:rowOff>
    </xdr:to>
    <xdr:sp macro="" textlink="">
      <xdr:nvSpPr>
        <xdr:cNvPr id="345" name="楕円 344"/>
        <xdr:cNvSpPr/>
      </xdr:nvSpPr>
      <xdr:spPr>
        <a:xfrm>
          <a:off x="14351000" y="109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100226</xdr:rowOff>
    </xdr:from>
    <xdr:ext cx="762000" cy="259045"/>
    <xdr:sp macro="" textlink="">
      <xdr:nvSpPr>
        <xdr:cNvPr id="346" name="テキスト ボックス 345"/>
        <xdr:cNvSpPr txBox="1"/>
      </xdr:nvSpPr>
      <xdr:spPr>
        <a:xfrm>
          <a:off x="14020800" y="1107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145083</xdr:rowOff>
    </xdr:from>
    <xdr:to>
      <xdr:col>64</xdr:col>
      <xdr:colOff>152400</xdr:colOff>
      <xdr:row>64</xdr:row>
      <xdr:rowOff>75233</xdr:rowOff>
    </xdr:to>
    <xdr:sp macro="" textlink="">
      <xdr:nvSpPr>
        <xdr:cNvPr id="347" name="楕円 346"/>
        <xdr:cNvSpPr/>
      </xdr:nvSpPr>
      <xdr:spPr>
        <a:xfrm>
          <a:off x="13462000" y="10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60010</xdr:rowOff>
    </xdr:from>
    <xdr:ext cx="762000" cy="259045"/>
    <xdr:sp macro="" textlink="">
      <xdr:nvSpPr>
        <xdr:cNvPr id="348" name="テキスト ボックス 347"/>
        <xdr:cNvSpPr txBox="1"/>
      </xdr:nvSpPr>
      <xdr:spPr>
        <a:xfrm>
          <a:off x="13131800" y="1103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また、公共下水道事業や合併特例事業の実施により、類似団体平均を上回っている。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年度をピークに減少している。</a:t>
          </a:r>
        </a:p>
        <a:p>
          <a:r>
            <a:rPr kumimoji="1" lang="ja-JP" altLang="en-US" sz="115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9" name="直線コネクタ 378"/>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80"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81" name="直線コネクタ 380"/>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51102</xdr:rowOff>
    </xdr:to>
    <xdr:cxnSp macro="">
      <xdr:nvCxnSpPr>
        <xdr:cNvPr id="384" name="直線コネクタ 383"/>
        <xdr:cNvCxnSpPr/>
      </xdr:nvCxnSpPr>
      <xdr:spPr>
        <a:xfrm flipV="1">
          <a:off x="16179800" y="77089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5"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6" name="フローチャート: 判断 385"/>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39612</xdr:rowOff>
    </xdr:from>
    <xdr:to>
      <xdr:col>77</xdr:col>
      <xdr:colOff>44450</xdr:colOff>
      <xdr:row>45</xdr:row>
      <xdr:rowOff>51102</xdr:rowOff>
    </xdr:to>
    <xdr:cxnSp macro="">
      <xdr:nvCxnSpPr>
        <xdr:cNvPr id="387" name="直線コネクタ 386"/>
        <xdr:cNvCxnSpPr/>
      </xdr:nvCxnSpPr>
      <xdr:spPr>
        <a:xfrm>
          <a:off x="15290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8" name="フローチャート: 判断 387"/>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9" name="テキスト ボックス 388"/>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39612</xdr:rowOff>
    </xdr:from>
    <xdr:to>
      <xdr:col>72</xdr:col>
      <xdr:colOff>203200</xdr:colOff>
      <xdr:row>45</xdr:row>
      <xdr:rowOff>39612</xdr:rowOff>
    </xdr:to>
    <xdr:cxnSp macro="">
      <xdr:nvCxnSpPr>
        <xdr:cNvPr id="390" name="直線コネクタ 389"/>
        <xdr:cNvCxnSpPr/>
      </xdr:nvCxnSpPr>
      <xdr:spPr>
        <a:xfrm>
          <a:off x="14401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91" name="フローチャート: 判断 390"/>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2" name="テキスト ボックス 391"/>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39612</xdr:rowOff>
    </xdr:from>
    <xdr:to>
      <xdr:col>68</xdr:col>
      <xdr:colOff>152400</xdr:colOff>
      <xdr:row>45</xdr:row>
      <xdr:rowOff>108555</xdr:rowOff>
    </xdr:to>
    <xdr:cxnSp macro="">
      <xdr:nvCxnSpPr>
        <xdr:cNvPr id="393" name="直線コネクタ 392"/>
        <xdr:cNvCxnSpPr/>
      </xdr:nvCxnSpPr>
      <xdr:spPr>
        <a:xfrm flipV="1">
          <a:off x="13512800" y="77548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4" name="フローチャート: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6" name="フローチャート: 判断 395"/>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7" name="テキスト ボックス 396"/>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3" name="楕円 402"/>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86377</xdr:rowOff>
    </xdr:from>
    <xdr:ext cx="762000" cy="259045"/>
    <xdr:sp macro="" textlink="">
      <xdr:nvSpPr>
        <xdr:cNvPr id="404" name="公債費負担の状況該当値テキスト"/>
        <xdr:cNvSpPr txBox="1"/>
      </xdr:nvSpPr>
      <xdr:spPr>
        <a:xfrm>
          <a:off x="17106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302</xdr:rowOff>
    </xdr:from>
    <xdr:to>
      <xdr:col>77</xdr:col>
      <xdr:colOff>95250</xdr:colOff>
      <xdr:row>45</xdr:row>
      <xdr:rowOff>101902</xdr:rowOff>
    </xdr:to>
    <xdr:sp macro="" textlink="">
      <xdr:nvSpPr>
        <xdr:cNvPr id="405" name="楕円 404"/>
        <xdr:cNvSpPr/>
      </xdr:nvSpPr>
      <xdr:spPr>
        <a:xfrm>
          <a:off x="16129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86679</xdr:rowOff>
    </xdr:from>
    <xdr:ext cx="736600" cy="259045"/>
    <xdr:sp macro="" textlink="">
      <xdr:nvSpPr>
        <xdr:cNvPr id="406" name="テキスト ボックス 405"/>
        <xdr:cNvSpPr txBox="1"/>
      </xdr:nvSpPr>
      <xdr:spPr>
        <a:xfrm>
          <a:off x="15798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160262</xdr:rowOff>
    </xdr:from>
    <xdr:to>
      <xdr:col>73</xdr:col>
      <xdr:colOff>44450</xdr:colOff>
      <xdr:row>45</xdr:row>
      <xdr:rowOff>90412</xdr:rowOff>
    </xdr:to>
    <xdr:sp macro="" textlink="">
      <xdr:nvSpPr>
        <xdr:cNvPr id="407" name="楕円 406"/>
        <xdr:cNvSpPr/>
      </xdr:nvSpPr>
      <xdr:spPr>
        <a:xfrm>
          <a:off x="15240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75189</xdr:rowOff>
    </xdr:from>
    <xdr:ext cx="762000" cy="259045"/>
    <xdr:sp macro="" textlink="">
      <xdr:nvSpPr>
        <xdr:cNvPr id="408" name="テキスト ボックス 407"/>
        <xdr:cNvSpPr txBox="1"/>
      </xdr:nvSpPr>
      <xdr:spPr>
        <a:xfrm>
          <a:off x="14909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160262</xdr:rowOff>
    </xdr:from>
    <xdr:to>
      <xdr:col>68</xdr:col>
      <xdr:colOff>203200</xdr:colOff>
      <xdr:row>45</xdr:row>
      <xdr:rowOff>90412</xdr:rowOff>
    </xdr:to>
    <xdr:sp macro="" textlink="">
      <xdr:nvSpPr>
        <xdr:cNvPr id="409" name="楕円 408"/>
        <xdr:cNvSpPr/>
      </xdr:nvSpPr>
      <xdr:spPr>
        <a:xfrm>
          <a:off x="14351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75189</xdr:rowOff>
    </xdr:from>
    <xdr:ext cx="762000" cy="259045"/>
    <xdr:sp macro="" textlink="">
      <xdr:nvSpPr>
        <xdr:cNvPr id="410" name="テキスト ボックス 409"/>
        <xdr:cNvSpPr txBox="1"/>
      </xdr:nvSpPr>
      <xdr:spPr>
        <a:xfrm>
          <a:off x="14020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57755</xdr:rowOff>
    </xdr:from>
    <xdr:to>
      <xdr:col>64</xdr:col>
      <xdr:colOff>152400</xdr:colOff>
      <xdr:row>45</xdr:row>
      <xdr:rowOff>159355</xdr:rowOff>
    </xdr:to>
    <xdr:sp macro="" textlink="">
      <xdr:nvSpPr>
        <xdr:cNvPr id="411" name="楕円 410"/>
        <xdr:cNvSpPr/>
      </xdr:nvSpPr>
      <xdr:spPr>
        <a:xfrm>
          <a:off x="13462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144132</xdr:rowOff>
    </xdr:from>
    <xdr:ext cx="762000" cy="259045"/>
    <xdr:sp macro="" textlink="">
      <xdr:nvSpPr>
        <xdr:cNvPr id="412" name="テキスト ボックス 411"/>
        <xdr:cNvSpPr txBox="1"/>
      </xdr:nvSpPr>
      <xdr:spPr>
        <a:xfrm>
          <a:off x="13131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港湾施設整備や公営住宅整備、合併に伴う建設事業及び基金造成事業等の実施による地方債発行額の増加により、令和元年度までは類似団体平均値を上回っていた。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年度以降、地方債新規発行額を抑制していることによる地方債現在高の減少及びふるさと応援基金残高の増加により、令和２年度では類似団体平均を</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ポイント下回った。</a:t>
          </a:r>
        </a:p>
        <a:p>
          <a:r>
            <a:rPr kumimoji="1" lang="ja-JP" altLang="en-US" sz="1150">
              <a:latin typeface="ＭＳ Ｐゴシック" panose="020B0600070205080204" pitchFamily="50" charset="-128"/>
              <a:ea typeface="ＭＳ Ｐゴシック" panose="020B0600070205080204" pitchFamily="50" charset="-128"/>
            </a:rPr>
            <a:t>後世への負担を少しでも軽減するよう、今後も事業実施については世代間負担の公平性を十分に考慮するとともに、適正な地方債発行に努め、財政の健全化を図る。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9" name="直線コネクタ 438"/>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40"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41" name="直線コネクタ 440"/>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165049</xdr:rowOff>
    </xdr:from>
    <xdr:to>
      <xdr:col>81</xdr:col>
      <xdr:colOff>44450</xdr:colOff>
      <xdr:row>17</xdr:row>
      <xdr:rowOff>19050</xdr:rowOff>
    </xdr:to>
    <xdr:cxnSp macro="">
      <xdr:nvCxnSpPr>
        <xdr:cNvPr id="444" name="直線コネクタ 443"/>
        <xdr:cNvCxnSpPr/>
      </xdr:nvCxnSpPr>
      <xdr:spPr>
        <a:xfrm flipV="1">
          <a:off x="16179800" y="2736799"/>
          <a:ext cx="8382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5"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6" name="フローチャート: 判断 445"/>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146101</xdr:rowOff>
    </xdr:from>
    <xdr:to>
      <xdr:col>77</xdr:col>
      <xdr:colOff>44450</xdr:colOff>
      <xdr:row>17</xdr:row>
      <xdr:rowOff>19050</xdr:rowOff>
    </xdr:to>
    <xdr:cxnSp macro="">
      <xdr:nvCxnSpPr>
        <xdr:cNvPr id="447" name="直線コネクタ 446"/>
        <xdr:cNvCxnSpPr/>
      </xdr:nvCxnSpPr>
      <xdr:spPr>
        <a:xfrm>
          <a:off x="15290800" y="288930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9" name="テキスト ボックス 448"/>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146101</xdr:rowOff>
    </xdr:from>
    <xdr:to>
      <xdr:col>72</xdr:col>
      <xdr:colOff>203200</xdr:colOff>
      <xdr:row>18</xdr:row>
      <xdr:rowOff>70561</xdr:rowOff>
    </xdr:to>
    <xdr:cxnSp macro="">
      <xdr:nvCxnSpPr>
        <xdr:cNvPr id="450" name="直線コネクタ 449"/>
        <xdr:cNvCxnSpPr/>
      </xdr:nvCxnSpPr>
      <xdr:spPr>
        <a:xfrm flipV="1">
          <a:off x="14401800" y="2889301"/>
          <a:ext cx="889000" cy="2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19660</xdr:rowOff>
    </xdr:from>
    <xdr:to>
      <xdr:col>73</xdr:col>
      <xdr:colOff>44450</xdr:colOff>
      <xdr:row>15</xdr:row>
      <xdr:rowOff>121260</xdr:rowOff>
    </xdr:to>
    <xdr:sp macro="" textlink="">
      <xdr:nvSpPr>
        <xdr:cNvPr id="451" name="フローチャート: 判断 450"/>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131437</xdr:rowOff>
    </xdr:from>
    <xdr:ext cx="762000" cy="259045"/>
    <xdr:sp macro="" textlink="">
      <xdr:nvSpPr>
        <xdr:cNvPr id="452" name="テキスト ボックス 451"/>
        <xdr:cNvSpPr txBox="1"/>
      </xdr:nvSpPr>
      <xdr:spPr>
        <a:xfrm>
          <a:off x="14909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70561</xdr:rowOff>
    </xdr:from>
    <xdr:to>
      <xdr:col>68</xdr:col>
      <xdr:colOff>152400</xdr:colOff>
      <xdr:row>18</xdr:row>
      <xdr:rowOff>135230</xdr:rowOff>
    </xdr:to>
    <xdr:cxnSp macro="">
      <xdr:nvCxnSpPr>
        <xdr:cNvPr id="453" name="直線コネクタ 452"/>
        <xdr:cNvCxnSpPr/>
      </xdr:nvCxnSpPr>
      <xdr:spPr>
        <a:xfrm flipV="1">
          <a:off x="13512800" y="3156661"/>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19660</xdr:rowOff>
    </xdr:from>
    <xdr:to>
      <xdr:col>68</xdr:col>
      <xdr:colOff>203200</xdr:colOff>
      <xdr:row>15</xdr:row>
      <xdr:rowOff>121260</xdr:rowOff>
    </xdr:to>
    <xdr:sp macro="" textlink="">
      <xdr:nvSpPr>
        <xdr:cNvPr id="454" name="フローチャート: 判断 453"/>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55" name="テキスト ボックス 454"/>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56" name="フローチャート: 判断 455"/>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57" name="テキスト ボックス 456"/>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63" name="楕円 462"/>
        <xdr:cNvSpPr/>
      </xdr:nvSpPr>
      <xdr:spPr>
        <a:xfrm>
          <a:off x="169672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130776</xdr:rowOff>
    </xdr:from>
    <xdr:ext cx="762000" cy="259045"/>
    <xdr:sp macro="" textlink="">
      <xdr:nvSpPr>
        <xdr:cNvPr id="464" name="将来負担の状況該当値テキスト"/>
        <xdr:cNvSpPr txBox="1"/>
      </xdr:nvSpPr>
      <xdr:spPr>
        <a:xfrm>
          <a:off x="17106900" y="253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139700</xdr:rowOff>
    </xdr:from>
    <xdr:to>
      <xdr:col>77</xdr:col>
      <xdr:colOff>95250</xdr:colOff>
      <xdr:row>17</xdr:row>
      <xdr:rowOff>69850</xdr:rowOff>
    </xdr:to>
    <xdr:sp macro="" textlink="">
      <xdr:nvSpPr>
        <xdr:cNvPr id="465" name="楕円 464"/>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54627</xdr:rowOff>
    </xdr:from>
    <xdr:ext cx="736600" cy="259045"/>
    <xdr:sp macro="" textlink="">
      <xdr:nvSpPr>
        <xdr:cNvPr id="466" name="テキスト ボックス 465"/>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95301</xdr:rowOff>
    </xdr:from>
    <xdr:to>
      <xdr:col>73</xdr:col>
      <xdr:colOff>44450</xdr:colOff>
      <xdr:row>17</xdr:row>
      <xdr:rowOff>25451</xdr:rowOff>
    </xdr:to>
    <xdr:sp macro="" textlink="">
      <xdr:nvSpPr>
        <xdr:cNvPr id="467" name="楕円 466"/>
        <xdr:cNvSpPr/>
      </xdr:nvSpPr>
      <xdr:spPr>
        <a:xfrm>
          <a:off x="15240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10228</xdr:rowOff>
    </xdr:from>
    <xdr:ext cx="762000" cy="259045"/>
    <xdr:sp macro="" textlink="">
      <xdr:nvSpPr>
        <xdr:cNvPr id="468" name="テキスト ボックス 467"/>
        <xdr:cNvSpPr txBox="1"/>
      </xdr:nvSpPr>
      <xdr:spPr>
        <a:xfrm>
          <a:off x="14909800" y="292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19761</xdr:rowOff>
    </xdr:from>
    <xdr:to>
      <xdr:col>68</xdr:col>
      <xdr:colOff>203200</xdr:colOff>
      <xdr:row>18</xdr:row>
      <xdr:rowOff>121361</xdr:rowOff>
    </xdr:to>
    <xdr:sp macro="" textlink="">
      <xdr:nvSpPr>
        <xdr:cNvPr id="469" name="楕円 468"/>
        <xdr:cNvSpPr/>
      </xdr:nvSpPr>
      <xdr:spPr>
        <a:xfrm>
          <a:off x="14351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106138</xdr:rowOff>
    </xdr:from>
    <xdr:ext cx="762000" cy="259045"/>
    <xdr:sp macro="" textlink="">
      <xdr:nvSpPr>
        <xdr:cNvPr id="470" name="テキスト ボックス 469"/>
        <xdr:cNvSpPr txBox="1"/>
      </xdr:nvSpPr>
      <xdr:spPr>
        <a:xfrm>
          <a:off x="14020800" y="319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84430</xdr:rowOff>
    </xdr:from>
    <xdr:to>
      <xdr:col>64</xdr:col>
      <xdr:colOff>152400</xdr:colOff>
      <xdr:row>19</xdr:row>
      <xdr:rowOff>14580</xdr:rowOff>
    </xdr:to>
    <xdr:sp macro="" textlink="">
      <xdr:nvSpPr>
        <xdr:cNvPr id="471" name="楕円 470"/>
        <xdr:cNvSpPr/>
      </xdr:nvSpPr>
      <xdr:spPr>
        <a:xfrm>
          <a:off x="13462000" y="31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170807</xdr:rowOff>
    </xdr:from>
    <xdr:ext cx="762000" cy="259045"/>
    <xdr:sp macro="" textlink="">
      <xdr:nvSpPr>
        <xdr:cNvPr id="472" name="テキスト ボックス 471"/>
        <xdr:cNvSpPr txBox="1"/>
      </xdr:nvSpPr>
      <xdr:spPr>
        <a:xfrm>
          <a:off x="13131800" y="32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2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81280</xdr:rowOff>
    </xdr:from>
    <xdr:to>
      <xdr:col>24</xdr:col>
      <xdr:colOff>25400</xdr:colOff>
      <xdr:row>41</xdr:row>
      <xdr:rowOff>39370</xdr:rowOff>
    </xdr:to>
    <xdr:cxnSp macro="">
      <xdr:nvCxnSpPr>
        <xdr:cNvPr id="66" name="直線コネクタ 65"/>
        <xdr:cNvCxnSpPr/>
      </xdr:nvCxnSpPr>
      <xdr:spPr>
        <a:xfrm>
          <a:off x="3987800" y="6939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40</xdr:row>
      <xdr:rowOff>81280</xdr:rowOff>
    </xdr:to>
    <xdr:cxnSp macro="">
      <xdr:nvCxnSpPr>
        <xdr:cNvPr id="69" name="直線コネクタ 68"/>
        <xdr:cNvCxnSpPr/>
      </xdr:nvCxnSpPr>
      <xdr:spPr>
        <a:xfrm>
          <a:off x="3098800" y="6786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100330</xdr:rowOff>
    </xdr:to>
    <xdr:cxnSp macro="">
      <xdr:nvCxnSpPr>
        <xdr:cNvPr id="72" name="直線コネクタ 71"/>
        <xdr:cNvCxnSpPr/>
      </xdr:nvCxnSpPr>
      <xdr:spPr>
        <a:xfrm>
          <a:off x="2209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77470</xdr:rowOff>
    </xdr:to>
    <xdr:cxnSp macro="">
      <xdr:nvCxnSpPr>
        <xdr:cNvPr id="75" name="直線コネクタ 74"/>
        <xdr:cNvCxnSpPr/>
      </xdr:nvCxnSpPr>
      <xdr:spPr>
        <a:xfrm flipV="1">
          <a:off x="1320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160020</xdr:rowOff>
    </xdr:from>
    <xdr:to>
      <xdr:col>24</xdr:col>
      <xdr:colOff>76200</xdr:colOff>
      <xdr:row>41</xdr:row>
      <xdr:rowOff>90170</xdr:rowOff>
    </xdr:to>
    <xdr:sp macro="" textlink="">
      <xdr:nvSpPr>
        <xdr:cNvPr id="85" name="楕円 84"/>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68597</xdr:rowOff>
    </xdr:from>
    <xdr:ext cx="762000" cy="259045"/>
    <xdr:sp macro="" textlink="">
      <xdr:nvSpPr>
        <xdr:cNvPr id="86"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ポイント上回っているが、主な要因は人件費と同様、当町では清掃施設、水産施設、排水処理施設、消防署、保育所などの施設運営を直営で行っているためである。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170543</xdr:rowOff>
    </xdr:to>
    <xdr:cxnSp macro="">
      <xdr:nvCxnSpPr>
        <xdr:cNvPr id="129" name="直線コネクタ 128"/>
        <xdr:cNvCxnSpPr/>
      </xdr:nvCxnSpPr>
      <xdr:spPr>
        <a:xfrm flipV="1">
          <a:off x="15671800" y="3006271"/>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170543</xdr:rowOff>
    </xdr:to>
    <xdr:cxnSp macro="">
      <xdr:nvCxnSpPr>
        <xdr:cNvPr id="132" name="直線コネクタ 131"/>
        <xdr:cNvCxnSpPr/>
      </xdr:nvCxnSpPr>
      <xdr:spPr>
        <a:xfrm>
          <a:off x="14782800" y="313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166206</xdr:rowOff>
    </xdr:from>
    <xdr:ext cx="736600" cy="259045"/>
    <xdr:sp macro="" textlink="">
      <xdr:nvSpPr>
        <xdr:cNvPr id="134" name="テキスト ボックス 133"/>
        <xdr:cNvSpPr txBox="1"/>
      </xdr:nvSpPr>
      <xdr:spPr>
        <a:xfrm>
          <a:off x="15290800" y="290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170543</xdr:rowOff>
    </xdr:to>
    <xdr:cxnSp macro="">
      <xdr:nvCxnSpPr>
        <xdr:cNvPr id="135" name="直線コネクタ 134"/>
        <xdr:cNvCxnSpPr/>
      </xdr:nvCxnSpPr>
      <xdr:spPr>
        <a:xfrm flipV="1">
          <a:off x="13893800" y="313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170543</xdr:rowOff>
    </xdr:to>
    <xdr:cxnSp macro="">
      <xdr:nvCxnSpPr>
        <xdr:cNvPr id="138" name="直線コネクタ 137"/>
        <xdr:cNvCxnSpPr/>
      </xdr:nvCxnSpPr>
      <xdr:spPr>
        <a:xfrm>
          <a:off x="13004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3" name="テキスト ボックス 15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ポイント下回っている。これはふるさと応援基金繰入金や町債の充当による特定財源の増加によるものである。</a:t>
          </a:r>
        </a:p>
        <a:p>
          <a:r>
            <a:rPr kumimoji="1" lang="ja-JP" altLang="en-US" sz="1300">
              <a:latin typeface="ＭＳ Ｐゴシック" panose="020B0600070205080204" pitchFamily="50" charset="-128"/>
              <a:ea typeface="ＭＳ Ｐゴシック" panose="020B0600070205080204" pitchFamily="50" charset="-128"/>
            </a:rPr>
            <a:t>なお、障害者介護関係経費は増加傾向にある。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12700</xdr:rowOff>
    </xdr:to>
    <xdr:cxnSp macro="">
      <xdr:nvCxnSpPr>
        <xdr:cNvPr id="190" name="直線コネクタ 189"/>
        <xdr:cNvCxnSpPr/>
      </xdr:nvCxnSpPr>
      <xdr:spPr>
        <a:xfrm>
          <a:off x="3987800" y="915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146050</xdr:rowOff>
    </xdr:to>
    <xdr:cxnSp macro="">
      <xdr:nvCxnSpPr>
        <xdr:cNvPr id="193" name="直線コネクタ 192"/>
        <xdr:cNvCxnSpPr/>
      </xdr:nvCxnSpPr>
      <xdr:spPr>
        <a:xfrm flipV="1">
          <a:off x="3098800" y="9156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57</xdr:row>
      <xdr:rowOff>50800</xdr:rowOff>
    </xdr:to>
    <xdr:cxnSp macro="">
      <xdr:nvCxnSpPr>
        <xdr:cNvPr id="196" name="直線コネクタ 195"/>
        <xdr:cNvCxnSpPr/>
      </xdr:nvCxnSpPr>
      <xdr:spPr>
        <a:xfrm flipV="1">
          <a:off x="2209800" y="94043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57</xdr:row>
      <xdr:rowOff>50800</xdr:rowOff>
    </xdr:to>
    <xdr:cxnSp macro="">
      <xdr:nvCxnSpPr>
        <xdr:cNvPr id="199" name="直線コネクタ 198"/>
        <xdr:cNvCxnSpPr/>
      </xdr:nvCxnSpPr>
      <xdr:spPr>
        <a:xfrm>
          <a:off x="1320800" y="94805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令和２年度は令和元年度から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増となっているが、主な要因としては、除雪費用の増加による維持補修費の増、ふるさと応援基金繰入金の充当額減少による特定財源の減によるものである。今後大規模な修繕が必要となる施設も多いため、公共施設等総合管理計画等により、計画的な維持補修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58</xdr:row>
      <xdr:rowOff>76200</xdr:rowOff>
    </xdr:to>
    <xdr:cxnSp macro="">
      <xdr:nvCxnSpPr>
        <xdr:cNvPr id="251" name="直線コネクタ 250"/>
        <xdr:cNvCxnSpPr/>
      </xdr:nvCxnSpPr>
      <xdr:spPr>
        <a:xfrm>
          <a:off x="15671800" y="9715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44450</xdr:rowOff>
    </xdr:to>
    <xdr:cxnSp macro="">
      <xdr:nvCxnSpPr>
        <xdr:cNvPr id="254" name="直線コネクタ 253"/>
        <xdr:cNvCxnSpPr/>
      </xdr:nvCxnSpPr>
      <xdr:spPr>
        <a:xfrm flipV="1">
          <a:off x="14782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58</xdr:row>
      <xdr:rowOff>50800</xdr:rowOff>
    </xdr:to>
    <xdr:cxnSp macro="">
      <xdr:nvCxnSpPr>
        <xdr:cNvPr id="257" name="直線コネクタ 256"/>
        <xdr:cNvCxnSpPr/>
      </xdr:nvCxnSpPr>
      <xdr:spPr>
        <a:xfrm flipV="1">
          <a:off x="13893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59" name="テキスト ボックス 258"/>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50800</xdr:rowOff>
    </xdr:to>
    <xdr:cxnSp macro="">
      <xdr:nvCxnSpPr>
        <xdr:cNvPr id="260" name="直線コネクタ 259"/>
        <xdr:cNvCxnSpPr/>
      </xdr:nvCxnSpPr>
      <xdr:spPr>
        <a:xfrm>
          <a:off x="13004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62" name="テキスト ボックス 261"/>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0" name="楕円 269"/>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1"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4" name="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5" name="テキスト ボックス 27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主な要因は、清掃業務及び消防業務を直営で行っていることにより、当該業務に要する経費が人件費や物件費等へ直接計上されているためである。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5842</xdr:rowOff>
    </xdr:to>
    <xdr:cxnSp macro="">
      <xdr:nvCxnSpPr>
        <xdr:cNvPr id="309" name="直線コネクタ 308"/>
        <xdr:cNvCxnSpPr/>
      </xdr:nvCxnSpPr>
      <xdr:spPr>
        <a:xfrm>
          <a:off x="15671800" y="5983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24130</xdr:rowOff>
    </xdr:to>
    <xdr:cxnSp macro="">
      <xdr:nvCxnSpPr>
        <xdr:cNvPr id="312" name="直線コネクタ 311"/>
        <xdr:cNvCxnSpPr/>
      </xdr:nvCxnSpPr>
      <xdr:spPr>
        <a:xfrm flipV="1">
          <a:off x="14782800" y="5983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24130</xdr:rowOff>
    </xdr:to>
    <xdr:cxnSp macro="">
      <xdr:nvCxnSpPr>
        <xdr:cNvPr id="315" name="直線コネクタ 314"/>
        <xdr:cNvCxnSpPr/>
      </xdr:nvCxnSpPr>
      <xdr:spPr>
        <a:xfrm>
          <a:off x="13893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7" name="テキスト ボックス 31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35</xdr:row>
      <xdr:rowOff>42418</xdr:rowOff>
    </xdr:to>
    <xdr:cxnSp macro="">
      <xdr:nvCxnSpPr>
        <xdr:cNvPr id="318" name="直線コネクタ 317"/>
        <xdr:cNvCxnSpPr/>
      </xdr:nvCxnSpPr>
      <xdr:spPr>
        <a:xfrm flipV="1">
          <a:off x="13004800" y="59471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8" name="楕円 327"/>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29" name="補助費等該当値テキスト"/>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0" name="楕円 329"/>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1" name="テキスト ボックス 330"/>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2" name="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4" name="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合併町の地方債を引き継いだことに加え、合併に伴う公共施設整備等により地方債の元利償還金が増加したため、公債費に係る経常収支比率は類似団体平均を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ポイント上回っている。また、人口１人当たりの歳出決算額は類似団体平均を</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公債費償還額のピークは平成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年度であり減少傾向であるが、今後も、毎年度の償還元金と新規発行額のバランスを考慮したうえで、地方債の新規発行を伴う普通建設事業を実施していく必要がある。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78</xdr:row>
      <xdr:rowOff>6986</xdr:rowOff>
    </xdr:to>
    <xdr:cxnSp macro="">
      <xdr:nvCxnSpPr>
        <xdr:cNvPr id="366" name="直線コネクタ 365"/>
        <xdr:cNvCxnSpPr/>
      </xdr:nvCxnSpPr>
      <xdr:spPr>
        <a:xfrm flipV="1">
          <a:off x="3987800" y="133057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6986</xdr:rowOff>
    </xdr:from>
    <xdr:to>
      <xdr:col>19</xdr:col>
      <xdr:colOff>187325</xdr:colOff>
      <xdr:row>78</xdr:row>
      <xdr:rowOff>115570</xdr:rowOff>
    </xdr:to>
    <xdr:cxnSp macro="">
      <xdr:nvCxnSpPr>
        <xdr:cNvPr id="369" name="直線コネクタ 368"/>
        <xdr:cNvCxnSpPr/>
      </xdr:nvCxnSpPr>
      <xdr:spPr>
        <a:xfrm flipV="1">
          <a:off x="3098800" y="133800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170832</xdr:rowOff>
    </xdr:from>
    <xdr:ext cx="736600" cy="259045"/>
    <xdr:sp macro="" textlink="">
      <xdr:nvSpPr>
        <xdr:cNvPr id="371" name="テキスト ボックス 370"/>
        <xdr:cNvSpPr txBox="1"/>
      </xdr:nvSpPr>
      <xdr:spPr>
        <a:xfrm>
          <a:off x="3606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86995</xdr:rowOff>
    </xdr:from>
    <xdr:to>
      <xdr:col>15</xdr:col>
      <xdr:colOff>98425</xdr:colOff>
      <xdr:row>78</xdr:row>
      <xdr:rowOff>115570</xdr:rowOff>
    </xdr:to>
    <xdr:cxnSp macro="">
      <xdr:nvCxnSpPr>
        <xdr:cNvPr id="372" name="直線コネクタ 371"/>
        <xdr:cNvCxnSpPr/>
      </xdr:nvCxnSpPr>
      <xdr:spPr>
        <a:xfrm>
          <a:off x="2209800" y="13460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74" name="テキスト ボックス 373"/>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46989</xdr:rowOff>
    </xdr:from>
    <xdr:to>
      <xdr:col>11</xdr:col>
      <xdr:colOff>9525</xdr:colOff>
      <xdr:row>78</xdr:row>
      <xdr:rowOff>86995</xdr:rowOff>
    </xdr:to>
    <xdr:cxnSp macro="">
      <xdr:nvCxnSpPr>
        <xdr:cNvPr id="375" name="直線コネクタ 374"/>
        <xdr:cNvCxnSpPr/>
      </xdr:nvCxnSpPr>
      <xdr:spPr>
        <a:xfrm>
          <a:off x="1320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45102</xdr:rowOff>
    </xdr:from>
    <xdr:ext cx="762000" cy="259045"/>
    <xdr:sp macro="" textlink="">
      <xdr:nvSpPr>
        <xdr:cNvPr id="377" name="テキスト ボックス 376"/>
        <xdr:cNvSpPr txBox="1"/>
      </xdr:nvSpPr>
      <xdr:spPr>
        <a:xfrm>
          <a:off x="1828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9" name="テキスト ボックス 378"/>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5" name="楕円 384"/>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6"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127636</xdr:rowOff>
    </xdr:from>
    <xdr:to>
      <xdr:col>20</xdr:col>
      <xdr:colOff>38100</xdr:colOff>
      <xdr:row>78</xdr:row>
      <xdr:rowOff>57786</xdr:rowOff>
    </xdr:to>
    <xdr:sp macro="" textlink="">
      <xdr:nvSpPr>
        <xdr:cNvPr id="387" name="楕円 386"/>
        <xdr:cNvSpPr/>
      </xdr:nvSpPr>
      <xdr:spPr>
        <a:xfrm>
          <a:off x="3937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42563</xdr:rowOff>
    </xdr:from>
    <xdr:ext cx="736600" cy="259045"/>
    <xdr:sp macro="" textlink="">
      <xdr:nvSpPr>
        <xdr:cNvPr id="388" name="テキスト ボックス 387"/>
        <xdr:cNvSpPr txBox="1"/>
      </xdr:nvSpPr>
      <xdr:spPr>
        <a:xfrm>
          <a:off x="3606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64770</xdr:rowOff>
    </xdr:from>
    <xdr:to>
      <xdr:col>15</xdr:col>
      <xdr:colOff>149225</xdr:colOff>
      <xdr:row>78</xdr:row>
      <xdr:rowOff>166370</xdr:rowOff>
    </xdr:to>
    <xdr:sp macro="" textlink="">
      <xdr:nvSpPr>
        <xdr:cNvPr id="389" name="楕円 388"/>
        <xdr:cNvSpPr/>
      </xdr:nvSpPr>
      <xdr:spPr>
        <a:xfrm>
          <a:off x="3048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151147</xdr:rowOff>
    </xdr:from>
    <xdr:ext cx="762000" cy="259045"/>
    <xdr:sp macro="" textlink="">
      <xdr:nvSpPr>
        <xdr:cNvPr id="390" name="テキスト ボックス 389"/>
        <xdr:cNvSpPr txBox="1"/>
      </xdr:nvSpPr>
      <xdr:spPr>
        <a:xfrm>
          <a:off x="2717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36195</xdr:rowOff>
    </xdr:from>
    <xdr:to>
      <xdr:col>11</xdr:col>
      <xdr:colOff>60325</xdr:colOff>
      <xdr:row>78</xdr:row>
      <xdr:rowOff>137795</xdr:rowOff>
    </xdr:to>
    <xdr:sp macro="" textlink="">
      <xdr:nvSpPr>
        <xdr:cNvPr id="391" name="楕円 390"/>
        <xdr:cNvSpPr/>
      </xdr:nvSpPr>
      <xdr:spPr>
        <a:xfrm>
          <a:off x="2159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122572</xdr:rowOff>
    </xdr:from>
    <xdr:ext cx="762000" cy="259045"/>
    <xdr:sp macro="" textlink="">
      <xdr:nvSpPr>
        <xdr:cNvPr id="392" name="テキスト ボックス 391"/>
        <xdr:cNvSpPr txBox="1"/>
      </xdr:nvSpPr>
      <xdr:spPr>
        <a:xfrm>
          <a:off x="1828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3" name="楕円 392"/>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4" name="テキスト ボックス 393"/>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扶助費・補助費は類似団体平均を下回っているが、人件費、物件費・その他が類似団体平均を上回っているためである。</a:t>
          </a:r>
        </a:p>
        <a:p>
          <a:r>
            <a:rPr kumimoji="1" lang="ja-JP" altLang="en-US" sz="1200">
              <a:latin typeface="ＭＳ Ｐゴシック" panose="020B0600070205080204" pitchFamily="50" charset="-128"/>
              <a:ea typeface="ＭＳ Ｐゴシック" panose="020B0600070205080204" pitchFamily="50" charset="-128"/>
            </a:rPr>
            <a:t>人件費については合併に伴う職員数及び諸支出の増加が要因であるが、給与独自抑制措置（平成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200">
              <a:latin typeface="ＭＳ Ｐゴシック" panose="020B0600070205080204" pitchFamily="50" charset="-128"/>
              <a:ea typeface="ＭＳ Ｐゴシック" panose="020B0600070205080204" pitchFamily="50" charset="-128"/>
            </a:rPr>
            <a:t>今後も適正な定員管理、財政の健全化により歳出の抑制に努める。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78</xdr:row>
      <xdr:rowOff>58420</xdr:rowOff>
    </xdr:to>
    <xdr:cxnSp macro="">
      <xdr:nvCxnSpPr>
        <xdr:cNvPr id="423" name="直線コネクタ 422"/>
        <xdr:cNvCxnSpPr/>
      </xdr:nvCxnSpPr>
      <xdr:spPr>
        <a:xfrm>
          <a:off x="15671800" y="13265786"/>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64136</xdr:rowOff>
    </xdr:to>
    <xdr:cxnSp macro="">
      <xdr:nvCxnSpPr>
        <xdr:cNvPr id="426" name="直線コネクタ 425"/>
        <xdr:cNvCxnSpPr/>
      </xdr:nvCxnSpPr>
      <xdr:spPr>
        <a:xfrm>
          <a:off x="14782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8" name="テキスト ボックス 42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78</xdr:row>
      <xdr:rowOff>6986</xdr:rowOff>
    </xdr:to>
    <xdr:cxnSp macro="">
      <xdr:nvCxnSpPr>
        <xdr:cNvPr id="429" name="直線コネクタ 428"/>
        <xdr:cNvCxnSpPr/>
      </xdr:nvCxnSpPr>
      <xdr:spPr>
        <a:xfrm flipV="1">
          <a:off x="13893800" y="132600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1" name="テキスト ボックス 43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6986</xdr:rowOff>
    </xdr:to>
    <xdr:cxnSp macro="">
      <xdr:nvCxnSpPr>
        <xdr:cNvPr id="432" name="直線コネクタ 431"/>
        <xdr:cNvCxnSpPr/>
      </xdr:nvCxnSpPr>
      <xdr:spPr>
        <a:xfrm>
          <a:off x="13004800" y="132943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6" name="テキスト ボックス 435"/>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2" name="楕円 44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4" name="楕円 443"/>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45" name="テキスト ボックス 444"/>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46" name="楕円 445"/>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119397</xdr:rowOff>
    </xdr:from>
    <xdr:ext cx="762000" cy="259045"/>
    <xdr:sp macro="" textlink="">
      <xdr:nvSpPr>
        <xdr:cNvPr id="447" name="テキスト ボックス 446"/>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127636</xdr:rowOff>
    </xdr:from>
    <xdr:to>
      <xdr:col>69</xdr:col>
      <xdr:colOff>142875</xdr:colOff>
      <xdr:row>78</xdr:row>
      <xdr:rowOff>57786</xdr:rowOff>
    </xdr:to>
    <xdr:sp macro="" textlink="">
      <xdr:nvSpPr>
        <xdr:cNvPr id="448" name="楕円 447"/>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42563</xdr:rowOff>
    </xdr:from>
    <xdr:ext cx="762000" cy="259045"/>
    <xdr:sp macro="" textlink="">
      <xdr:nvSpPr>
        <xdr:cNvPr id="449" name="テキスト ボックス 448"/>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0" name="楕円 44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1" name="テキスト ボックス 45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42516</xdr:rowOff>
    </xdr:from>
    <xdr:to>
      <xdr:col>29</xdr:col>
      <xdr:colOff>127000</xdr:colOff>
      <xdr:row>16</xdr:row>
      <xdr:rowOff>122907</xdr:rowOff>
    </xdr:to>
    <xdr:cxnSp macro="">
      <xdr:nvCxnSpPr>
        <xdr:cNvPr id="52" name="直線コネクタ 51"/>
        <xdr:cNvCxnSpPr/>
      </xdr:nvCxnSpPr>
      <xdr:spPr bwMode="auto">
        <a:xfrm flipV="1">
          <a:off x="5003800" y="2833341"/>
          <a:ext cx="647700" cy="8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122907</xdr:rowOff>
    </xdr:from>
    <xdr:to>
      <xdr:col>26</xdr:col>
      <xdr:colOff>50800</xdr:colOff>
      <xdr:row>17</xdr:row>
      <xdr:rowOff>54817</xdr:rowOff>
    </xdr:to>
    <xdr:cxnSp macro="">
      <xdr:nvCxnSpPr>
        <xdr:cNvPr id="55" name="直線コネクタ 54"/>
        <xdr:cNvCxnSpPr/>
      </xdr:nvCxnSpPr>
      <xdr:spPr bwMode="auto">
        <a:xfrm flipV="1">
          <a:off x="4305300" y="2913732"/>
          <a:ext cx="698500" cy="10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167955</xdr:rowOff>
    </xdr:from>
    <xdr:ext cx="736600" cy="259045"/>
    <xdr:sp macro="" textlink="">
      <xdr:nvSpPr>
        <xdr:cNvPr id="57" name="テキスト ボックス 56"/>
        <xdr:cNvSpPr txBox="1"/>
      </xdr:nvSpPr>
      <xdr:spPr>
        <a:xfrm>
          <a:off x="4622800" y="330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54817</xdr:rowOff>
    </xdr:from>
    <xdr:to>
      <xdr:col>22</xdr:col>
      <xdr:colOff>114300</xdr:colOff>
      <xdr:row>17</xdr:row>
      <xdr:rowOff>70568</xdr:rowOff>
    </xdr:to>
    <xdr:cxnSp macro="">
      <xdr:nvCxnSpPr>
        <xdr:cNvPr id="58" name="直線コネクタ 57"/>
        <xdr:cNvCxnSpPr/>
      </xdr:nvCxnSpPr>
      <xdr:spPr bwMode="auto">
        <a:xfrm flipV="1">
          <a:off x="3606800" y="3017092"/>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43933</xdr:rowOff>
    </xdr:from>
    <xdr:ext cx="762000" cy="259045"/>
    <xdr:sp macro="" textlink="">
      <xdr:nvSpPr>
        <xdr:cNvPr id="60" name="テキスト ボックス 59"/>
        <xdr:cNvSpPr txBox="1"/>
      </xdr:nvSpPr>
      <xdr:spPr>
        <a:xfrm>
          <a:off x="3924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70568</xdr:rowOff>
    </xdr:from>
    <xdr:to>
      <xdr:col>18</xdr:col>
      <xdr:colOff>177800</xdr:colOff>
      <xdr:row>17</xdr:row>
      <xdr:rowOff>127838</xdr:rowOff>
    </xdr:to>
    <xdr:cxnSp macro="">
      <xdr:nvCxnSpPr>
        <xdr:cNvPr id="61" name="直線コネクタ 60"/>
        <xdr:cNvCxnSpPr/>
      </xdr:nvCxnSpPr>
      <xdr:spPr bwMode="auto">
        <a:xfrm flipV="1">
          <a:off x="2908300" y="3032843"/>
          <a:ext cx="698500" cy="5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81315</xdr:rowOff>
    </xdr:from>
    <xdr:ext cx="762000" cy="259045"/>
    <xdr:sp macro="" textlink="">
      <xdr:nvSpPr>
        <xdr:cNvPr id="63" name="テキスト ボックス 62"/>
        <xdr:cNvSpPr txBox="1"/>
      </xdr:nvSpPr>
      <xdr:spPr>
        <a:xfrm>
          <a:off x="32258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90122</xdr:rowOff>
    </xdr:from>
    <xdr:ext cx="762000" cy="259045"/>
    <xdr:sp macro="" textlink="">
      <xdr:nvSpPr>
        <xdr:cNvPr id="65" name="テキスト ボックス 64"/>
        <xdr:cNvSpPr txBox="1"/>
      </xdr:nvSpPr>
      <xdr:spPr>
        <a:xfrm>
          <a:off x="2527300" y="33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163166</xdr:rowOff>
    </xdr:from>
    <xdr:to>
      <xdr:col>29</xdr:col>
      <xdr:colOff>177800</xdr:colOff>
      <xdr:row>16</xdr:row>
      <xdr:rowOff>93316</xdr:rowOff>
    </xdr:to>
    <xdr:sp macro="" textlink="">
      <xdr:nvSpPr>
        <xdr:cNvPr id="71" name="楕円 70"/>
        <xdr:cNvSpPr/>
      </xdr:nvSpPr>
      <xdr:spPr bwMode="auto">
        <a:xfrm>
          <a:off x="56007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8243</xdr:rowOff>
    </xdr:from>
    <xdr:ext cx="762000" cy="259045"/>
    <xdr:sp macro="" textlink="">
      <xdr:nvSpPr>
        <xdr:cNvPr id="72" name="人口1人当たり決算額の推移該当値テキスト130"/>
        <xdr:cNvSpPr txBox="1"/>
      </xdr:nvSpPr>
      <xdr:spPr>
        <a:xfrm>
          <a:off x="5740400" y="262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72107</xdr:rowOff>
    </xdr:from>
    <xdr:to>
      <xdr:col>26</xdr:col>
      <xdr:colOff>101600</xdr:colOff>
      <xdr:row>17</xdr:row>
      <xdr:rowOff>2257</xdr:rowOff>
    </xdr:to>
    <xdr:sp macro="" textlink="">
      <xdr:nvSpPr>
        <xdr:cNvPr id="73" name="楕円 72"/>
        <xdr:cNvSpPr/>
      </xdr:nvSpPr>
      <xdr:spPr bwMode="auto">
        <a:xfrm>
          <a:off x="4953000" y="286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12434</xdr:rowOff>
    </xdr:from>
    <xdr:ext cx="736600" cy="259045"/>
    <xdr:sp macro="" textlink="">
      <xdr:nvSpPr>
        <xdr:cNvPr id="74" name="テキスト ボックス 73"/>
        <xdr:cNvSpPr txBox="1"/>
      </xdr:nvSpPr>
      <xdr:spPr>
        <a:xfrm>
          <a:off x="4622800" y="263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4017</xdr:rowOff>
    </xdr:from>
    <xdr:to>
      <xdr:col>22</xdr:col>
      <xdr:colOff>165100</xdr:colOff>
      <xdr:row>17</xdr:row>
      <xdr:rowOff>105617</xdr:rowOff>
    </xdr:to>
    <xdr:sp macro="" textlink="">
      <xdr:nvSpPr>
        <xdr:cNvPr id="75" name="楕円 74"/>
        <xdr:cNvSpPr/>
      </xdr:nvSpPr>
      <xdr:spPr bwMode="auto">
        <a:xfrm>
          <a:off x="4254500" y="29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115794</xdr:rowOff>
    </xdr:from>
    <xdr:ext cx="762000" cy="259045"/>
    <xdr:sp macro="" textlink="">
      <xdr:nvSpPr>
        <xdr:cNvPr id="76" name="テキスト ボックス 75"/>
        <xdr:cNvSpPr txBox="1"/>
      </xdr:nvSpPr>
      <xdr:spPr>
        <a:xfrm>
          <a:off x="3924300" y="273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19768</xdr:rowOff>
    </xdr:from>
    <xdr:to>
      <xdr:col>19</xdr:col>
      <xdr:colOff>38100</xdr:colOff>
      <xdr:row>17</xdr:row>
      <xdr:rowOff>121368</xdr:rowOff>
    </xdr:to>
    <xdr:sp macro="" textlink="">
      <xdr:nvSpPr>
        <xdr:cNvPr id="77" name="楕円 76"/>
        <xdr:cNvSpPr/>
      </xdr:nvSpPr>
      <xdr:spPr bwMode="auto">
        <a:xfrm>
          <a:off x="3556000" y="29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131545</xdr:rowOff>
    </xdr:from>
    <xdr:ext cx="762000" cy="259045"/>
    <xdr:sp macro="" textlink="">
      <xdr:nvSpPr>
        <xdr:cNvPr id="78" name="テキスト ボックス 77"/>
        <xdr:cNvSpPr txBox="1"/>
      </xdr:nvSpPr>
      <xdr:spPr>
        <a:xfrm>
          <a:off x="3225800" y="27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77038</xdr:rowOff>
    </xdr:from>
    <xdr:to>
      <xdr:col>15</xdr:col>
      <xdr:colOff>101600</xdr:colOff>
      <xdr:row>18</xdr:row>
      <xdr:rowOff>7188</xdr:rowOff>
    </xdr:to>
    <xdr:sp macro="" textlink="">
      <xdr:nvSpPr>
        <xdr:cNvPr id="79" name="楕円 78"/>
        <xdr:cNvSpPr/>
      </xdr:nvSpPr>
      <xdr:spPr bwMode="auto">
        <a:xfrm>
          <a:off x="2857500" y="303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17365</xdr:rowOff>
    </xdr:from>
    <xdr:ext cx="762000" cy="259045"/>
    <xdr:sp macro="" textlink="">
      <xdr:nvSpPr>
        <xdr:cNvPr id="80" name="テキスト ボックス 79"/>
        <xdr:cNvSpPr txBox="1"/>
      </xdr:nvSpPr>
      <xdr:spPr>
        <a:xfrm>
          <a:off x="2527300" y="28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69697</xdr:rowOff>
    </xdr:from>
    <xdr:to>
      <xdr:col>29</xdr:col>
      <xdr:colOff>127000</xdr:colOff>
      <xdr:row>35</xdr:row>
      <xdr:rowOff>80804</xdr:rowOff>
    </xdr:to>
    <xdr:cxnSp macro="">
      <xdr:nvCxnSpPr>
        <xdr:cNvPr id="114" name="直線コネクタ 113"/>
        <xdr:cNvCxnSpPr/>
      </xdr:nvCxnSpPr>
      <xdr:spPr bwMode="auto">
        <a:xfrm>
          <a:off x="5003800" y="6680047"/>
          <a:ext cx="6477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15748</xdr:rowOff>
    </xdr:from>
    <xdr:to>
      <xdr:col>26</xdr:col>
      <xdr:colOff>50800</xdr:colOff>
      <xdr:row>35</xdr:row>
      <xdr:rowOff>69697</xdr:rowOff>
    </xdr:to>
    <xdr:cxnSp macro="">
      <xdr:nvCxnSpPr>
        <xdr:cNvPr id="117" name="直線コネクタ 116"/>
        <xdr:cNvCxnSpPr/>
      </xdr:nvCxnSpPr>
      <xdr:spPr bwMode="auto">
        <a:xfrm>
          <a:off x="4305300" y="662609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76909</xdr:rowOff>
    </xdr:from>
    <xdr:ext cx="736600" cy="259045"/>
    <xdr:sp macro="" textlink="">
      <xdr:nvSpPr>
        <xdr:cNvPr id="119" name="テキスト ボックス 118"/>
        <xdr:cNvSpPr txBox="1"/>
      </xdr:nvSpPr>
      <xdr:spPr>
        <a:xfrm>
          <a:off x="4622800" y="703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15748</xdr:rowOff>
    </xdr:from>
    <xdr:to>
      <xdr:col>22</xdr:col>
      <xdr:colOff>114300</xdr:colOff>
      <xdr:row>35</xdr:row>
      <xdr:rowOff>51981</xdr:rowOff>
    </xdr:to>
    <xdr:cxnSp macro="">
      <xdr:nvCxnSpPr>
        <xdr:cNvPr id="120" name="直線コネクタ 119"/>
        <xdr:cNvCxnSpPr/>
      </xdr:nvCxnSpPr>
      <xdr:spPr bwMode="auto">
        <a:xfrm flipV="1">
          <a:off x="3606800" y="6626098"/>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100150</xdr:rowOff>
    </xdr:from>
    <xdr:ext cx="762000" cy="259045"/>
    <xdr:sp macro="" textlink="">
      <xdr:nvSpPr>
        <xdr:cNvPr id="122" name="テキスト ボックス 121"/>
        <xdr:cNvSpPr txBox="1"/>
      </xdr:nvSpPr>
      <xdr:spPr>
        <a:xfrm>
          <a:off x="3924300" y="7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51981</xdr:rowOff>
    </xdr:from>
    <xdr:to>
      <xdr:col>18</xdr:col>
      <xdr:colOff>177800</xdr:colOff>
      <xdr:row>35</xdr:row>
      <xdr:rowOff>88271</xdr:rowOff>
    </xdr:to>
    <xdr:cxnSp macro="">
      <xdr:nvCxnSpPr>
        <xdr:cNvPr id="123" name="直線コネクタ 122"/>
        <xdr:cNvCxnSpPr/>
      </xdr:nvCxnSpPr>
      <xdr:spPr bwMode="auto">
        <a:xfrm flipV="1">
          <a:off x="2908300" y="6662331"/>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81195</xdr:rowOff>
    </xdr:from>
    <xdr:ext cx="762000" cy="259045"/>
    <xdr:sp macro="" textlink="">
      <xdr:nvSpPr>
        <xdr:cNvPr id="125" name="テキスト ボックス 124"/>
        <xdr:cNvSpPr txBox="1"/>
      </xdr:nvSpPr>
      <xdr:spPr>
        <a:xfrm>
          <a:off x="32258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92225</xdr:rowOff>
    </xdr:from>
    <xdr:ext cx="762000" cy="259045"/>
    <xdr:sp macro="" textlink="">
      <xdr:nvSpPr>
        <xdr:cNvPr id="127" name="テキスト ボックス 126"/>
        <xdr:cNvSpPr txBox="1"/>
      </xdr:nvSpPr>
      <xdr:spPr>
        <a:xfrm>
          <a:off x="25273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30004</xdr:rowOff>
    </xdr:from>
    <xdr:to>
      <xdr:col>29</xdr:col>
      <xdr:colOff>177800</xdr:colOff>
      <xdr:row>35</xdr:row>
      <xdr:rowOff>131604</xdr:rowOff>
    </xdr:to>
    <xdr:sp macro="" textlink="">
      <xdr:nvSpPr>
        <xdr:cNvPr id="133" name="楕円 132"/>
        <xdr:cNvSpPr/>
      </xdr:nvSpPr>
      <xdr:spPr bwMode="auto">
        <a:xfrm>
          <a:off x="5600700" y="66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217981</xdr:rowOff>
    </xdr:from>
    <xdr:ext cx="762000" cy="259045"/>
    <xdr:sp macro="" textlink="">
      <xdr:nvSpPr>
        <xdr:cNvPr id="134" name="人口1人当たり決算額の推移該当値テキスト445"/>
        <xdr:cNvSpPr txBox="1"/>
      </xdr:nvSpPr>
      <xdr:spPr>
        <a:xfrm>
          <a:off x="5740400" y="6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18897</xdr:rowOff>
    </xdr:from>
    <xdr:to>
      <xdr:col>26</xdr:col>
      <xdr:colOff>101600</xdr:colOff>
      <xdr:row>35</xdr:row>
      <xdr:rowOff>120497</xdr:rowOff>
    </xdr:to>
    <xdr:sp macro="" textlink="">
      <xdr:nvSpPr>
        <xdr:cNvPr id="135" name="楕円 134"/>
        <xdr:cNvSpPr/>
      </xdr:nvSpPr>
      <xdr:spPr bwMode="auto">
        <a:xfrm>
          <a:off x="4953000" y="66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130675</xdr:rowOff>
    </xdr:from>
    <xdr:ext cx="736600" cy="259045"/>
    <xdr:sp macro="" textlink="">
      <xdr:nvSpPr>
        <xdr:cNvPr id="136" name="テキスト ボックス 135"/>
        <xdr:cNvSpPr txBox="1"/>
      </xdr:nvSpPr>
      <xdr:spPr>
        <a:xfrm>
          <a:off x="4622800" y="639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307848</xdr:rowOff>
    </xdr:from>
    <xdr:to>
      <xdr:col>22</xdr:col>
      <xdr:colOff>165100</xdr:colOff>
      <xdr:row>35</xdr:row>
      <xdr:rowOff>66548</xdr:rowOff>
    </xdr:to>
    <xdr:sp macro="" textlink="">
      <xdr:nvSpPr>
        <xdr:cNvPr id="137" name="楕円 136"/>
        <xdr:cNvSpPr/>
      </xdr:nvSpPr>
      <xdr:spPr bwMode="auto">
        <a:xfrm>
          <a:off x="4254500" y="657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76725</xdr:rowOff>
    </xdr:from>
    <xdr:ext cx="762000" cy="259045"/>
    <xdr:sp macro="" textlink="">
      <xdr:nvSpPr>
        <xdr:cNvPr id="138" name="テキスト ボックス 137"/>
        <xdr:cNvSpPr txBox="1"/>
      </xdr:nvSpPr>
      <xdr:spPr>
        <a:xfrm>
          <a:off x="3924300" y="634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1181</xdr:rowOff>
    </xdr:from>
    <xdr:to>
      <xdr:col>19</xdr:col>
      <xdr:colOff>38100</xdr:colOff>
      <xdr:row>35</xdr:row>
      <xdr:rowOff>102781</xdr:rowOff>
    </xdr:to>
    <xdr:sp macro="" textlink="">
      <xdr:nvSpPr>
        <xdr:cNvPr id="139" name="楕円 138"/>
        <xdr:cNvSpPr/>
      </xdr:nvSpPr>
      <xdr:spPr bwMode="auto">
        <a:xfrm>
          <a:off x="3556000" y="66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112958</xdr:rowOff>
    </xdr:from>
    <xdr:ext cx="762000" cy="259045"/>
    <xdr:sp macro="" textlink="">
      <xdr:nvSpPr>
        <xdr:cNvPr id="140" name="テキスト ボックス 139"/>
        <xdr:cNvSpPr txBox="1"/>
      </xdr:nvSpPr>
      <xdr:spPr>
        <a:xfrm>
          <a:off x="3225800" y="638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37471</xdr:rowOff>
    </xdr:from>
    <xdr:to>
      <xdr:col>15</xdr:col>
      <xdr:colOff>101600</xdr:colOff>
      <xdr:row>35</xdr:row>
      <xdr:rowOff>139071</xdr:rowOff>
    </xdr:to>
    <xdr:sp macro="" textlink="">
      <xdr:nvSpPr>
        <xdr:cNvPr id="141" name="楕円 140"/>
        <xdr:cNvSpPr/>
      </xdr:nvSpPr>
      <xdr:spPr bwMode="auto">
        <a:xfrm>
          <a:off x="2857500" y="664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149248</xdr:rowOff>
    </xdr:from>
    <xdr:ext cx="762000" cy="259045"/>
    <xdr:sp macro="" textlink="">
      <xdr:nvSpPr>
        <xdr:cNvPr id="142" name="テキスト ボックス 141"/>
        <xdr:cNvSpPr txBox="1"/>
      </xdr:nvSpPr>
      <xdr:spPr>
        <a:xfrm>
          <a:off x="2527300" y="64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83222</xdr:rowOff>
    </xdr:from>
    <xdr:to>
      <xdr:col>24</xdr:col>
      <xdr:colOff>63500</xdr:colOff>
      <xdr:row>33</xdr:row>
      <xdr:rowOff>70234</xdr:rowOff>
    </xdr:to>
    <xdr:cxnSp macro="">
      <xdr:nvCxnSpPr>
        <xdr:cNvPr id="65" name="直線コネクタ 64"/>
        <xdr:cNvCxnSpPr/>
      </xdr:nvCxnSpPr>
      <xdr:spPr>
        <a:xfrm flipV="1">
          <a:off x="3797300" y="5569622"/>
          <a:ext cx="838200" cy="15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70234</xdr:rowOff>
    </xdr:from>
    <xdr:to>
      <xdr:col>19</xdr:col>
      <xdr:colOff>177800</xdr:colOff>
      <xdr:row>34</xdr:row>
      <xdr:rowOff>64662</xdr:rowOff>
    </xdr:to>
    <xdr:cxnSp macro="">
      <xdr:nvCxnSpPr>
        <xdr:cNvPr id="68" name="直線コネクタ 67"/>
        <xdr:cNvCxnSpPr/>
      </xdr:nvCxnSpPr>
      <xdr:spPr>
        <a:xfrm flipV="1">
          <a:off x="2908300" y="5728084"/>
          <a:ext cx="889000" cy="16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15978</xdr:rowOff>
    </xdr:from>
    <xdr:ext cx="534377" cy="259045"/>
    <xdr:sp macro="" textlink="">
      <xdr:nvSpPr>
        <xdr:cNvPr id="70" name="テキスト ボックス 69"/>
        <xdr:cNvSpPr txBox="1"/>
      </xdr:nvSpPr>
      <xdr:spPr>
        <a:xfrm>
          <a:off x="3530111" y="63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64662</xdr:rowOff>
    </xdr:from>
    <xdr:to>
      <xdr:col>15</xdr:col>
      <xdr:colOff>50800</xdr:colOff>
      <xdr:row>34</xdr:row>
      <xdr:rowOff>94866</xdr:rowOff>
    </xdr:to>
    <xdr:cxnSp macro="">
      <xdr:nvCxnSpPr>
        <xdr:cNvPr id="71" name="直線コネクタ 70"/>
        <xdr:cNvCxnSpPr/>
      </xdr:nvCxnSpPr>
      <xdr:spPr>
        <a:xfrm flipV="1">
          <a:off x="2019300" y="5893962"/>
          <a:ext cx="8890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75056</xdr:rowOff>
    </xdr:from>
    <xdr:ext cx="534377" cy="259045"/>
    <xdr:sp macro="" textlink="">
      <xdr:nvSpPr>
        <xdr:cNvPr id="73" name="テキスト ボックス 72"/>
        <xdr:cNvSpPr txBox="1"/>
      </xdr:nvSpPr>
      <xdr:spPr>
        <a:xfrm>
          <a:off x="2641111" y="64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24243</xdr:rowOff>
    </xdr:from>
    <xdr:to>
      <xdr:col>10</xdr:col>
      <xdr:colOff>114300</xdr:colOff>
      <xdr:row>34</xdr:row>
      <xdr:rowOff>94866</xdr:rowOff>
    </xdr:to>
    <xdr:cxnSp macro="">
      <xdr:nvCxnSpPr>
        <xdr:cNvPr id="74" name="直線コネクタ 73"/>
        <xdr:cNvCxnSpPr/>
      </xdr:nvCxnSpPr>
      <xdr:spPr>
        <a:xfrm>
          <a:off x="1130300" y="5853543"/>
          <a:ext cx="889000" cy="7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92430</xdr:rowOff>
    </xdr:from>
    <xdr:ext cx="534377" cy="259045"/>
    <xdr:sp macro="" textlink="">
      <xdr:nvSpPr>
        <xdr:cNvPr id="76" name="テキスト ボックス 75"/>
        <xdr:cNvSpPr txBox="1"/>
      </xdr:nvSpPr>
      <xdr:spPr>
        <a:xfrm>
          <a:off x="1752111" y="64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90715</xdr:rowOff>
    </xdr:from>
    <xdr:ext cx="534377" cy="259045"/>
    <xdr:sp macro="" textlink="">
      <xdr:nvSpPr>
        <xdr:cNvPr id="78" name="テキスト ボックス 77"/>
        <xdr:cNvSpPr txBox="1"/>
      </xdr:nvSpPr>
      <xdr:spPr>
        <a:xfrm>
          <a:off x="863111" y="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32422</xdr:rowOff>
    </xdr:from>
    <xdr:to>
      <xdr:col>24</xdr:col>
      <xdr:colOff>114300</xdr:colOff>
      <xdr:row>32</xdr:row>
      <xdr:rowOff>134022</xdr:rowOff>
    </xdr:to>
    <xdr:sp macro="" textlink="">
      <xdr:nvSpPr>
        <xdr:cNvPr id="84" name="楕円 83"/>
        <xdr:cNvSpPr/>
      </xdr:nvSpPr>
      <xdr:spPr>
        <a:xfrm>
          <a:off x="4584700" y="55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55299</xdr:rowOff>
    </xdr:from>
    <xdr:ext cx="599010" cy="259045"/>
    <xdr:sp macro="" textlink="">
      <xdr:nvSpPr>
        <xdr:cNvPr id="85" name="人件費該当値テキスト"/>
        <xdr:cNvSpPr txBox="1"/>
      </xdr:nvSpPr>
      <xdr:spPr>
        <a:xfrm>
          <a:off x="4686300" y="53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19434</xdr:rowOff>
    </xdr:from>
    <xdr:to>
      <xdr:col>20</xdr:col>
      <xdr:colOff>38100</xdr:colOff>
      <xdr:row>33</xdr:row>
      <xdr:rowOff>121034</xdr:rowOff>
    </xdr:to>
    <xdr:sp macro="" textlink="">
      <xdr:nvSpPr>
        <xdr:cNvPr id="86" name="楕円 85"/>
        <xdr:cNvSpPr/>
      </xdr:nvSpPr>
      <xdr:spPr>
        <a:xfrm>
          <a:off x="3746500" y="56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137561</xdr:rowOff>
    </xdr:from>
    <xdr:ext cx="599010" cy="259045"/>
    <xdr:sp macro="" textlink="">
      <xdr:nvSpPr>
        <xdr:cNvPr id="87" name="テキスト ボックス 86"/>
        <xdr:cNvSpPr txBox="1"/>
      </xdr:nvSpPr>
      <xdr:spPr>
        <a:xfrm>
          <a:off x="3497795" y="545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13862</xdr:rowOff>
    </xdr:from>
    <xdr:to>
      <xdr:col>15</xdr:col>
      <xdr:colOff>101600</xdr:colOff>
      <xdr:row>34</xdr:row>
      <xdr:rowOff>115462</xdr:rowOff>
    </xdr:to>
    <xdr:sp macro="" textlink="">
      <xdr:nvSpPr>
        <xdr:cNvPr id="88" name="楕円 87"/>
        <xdr:cNvSpPr/>
      </xdr:nvSpPr>
      <xdr:spPr>
        <a:xfrm>
          <a:off x="2857500" y="58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131989</xdr:rowOff>
    </xdr:from>
    <xdr:ext cx="599010" cy="259045"/>
    <xdr:sp macro="" textlink="">
      <xdr:nvSpPr>
        <xdr:cNvPr id="89" name="テキスト ボックス 88"/>
        <xdr:cNvSpPr txBox="1"/>
      </xdr:nvSpPr>
      <xdr:spPr>
        <a:xfrm>
          <a:off x="2608795" y="561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44066</xdr:rowOff>
    </xdr:from>
    <xdr:to>
      <xdr:col>10</xdr:col>
      <xdr:colOff>165100</xdr:colOff>
      <xdr:row>34</xdr:row>
      <xdr:rowOff>145666</xdr:rowOff>
    </xdr:to>
    <xdr:sp macro="" textlink="">
      <xdr:nvSpPr>
        <xdr:cNvPr id="90" name="楕円 89"/>
        <xdr:cNvSpPr/>
      </xdr:nvSpPr>
      <xdr:spPr>
        <a:xfrm>
          <a:off x="1968500" y="58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162193</xdr:rowOff>
    </xdr:from>
    <xdr:ext cx="599010" cy="259045"/>
    <xdr:sp macro="" textlink="">
      <xdr:nvSpPr>
        <xdr:cNvPr id="91" name="テキスト ボックス 90"/>
        <xdr:cNvSpPr txBox="1"/>
      </xdr:nvSpPr>
      <xdr:spPr>
        <a:xfrm>
          <a:off x="1719795" y="564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144893</xdr:rowOff>
    </xdr:from>
    <xdr:to>
      <xdr:col>6</xdr:col>
      <xdr:colOff>38100</xdr:colOff>
      <xdr:row>34</xdr:row>
      <xdr:rowOff>75043</xdr:rowOff>
    </xdr:to>
    <xdr:sp macro="" textlink="">
      <xdr:nvSpPr>
        <xdr:cNvPr id="92" name="楕円 91"/>
        <xdr:cNvSpPr/>
      </xdr:nvSpPr>
      <xdr:spPr>
        <a:xfrm>
          <a:off x="1079500" y="58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91570</xdr:rowOff>
    </xdr:from>
    <xdr:ext cx="599010" cy="259045"/>
    <xdr:sp macro="" textlink="">
      <xdr:nvSpPr>
        <xdr:cNvPr id="93" name="テキスト ボックス 92"/>
        <xdr:cNvSpPr txBox="1"/>
      </xdr:nvSpPr>
      <xdr:spPr>
        <a:xfrm>
          <a:off x="830795" y="55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4" name="直線コネクタ 103"/>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5" name="テキスト ボックス 104"/>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6" name="直線コネクタ 105"/>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7" name="テキスト ボックス 106"/>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9" name="テキスト ボックス 108"/>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0" name="直線コネクタ 109"/>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1" name="テキスト ボックス 110"/>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2" name="直線コネクタ 111"/>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3" name="テキスト ボックス 112"/>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110249</xdr:rowOff>
    </xdr:from>
    <xdr:to>
      <xdr:col>24</xdr:col>
      <xdr:colOff>62865</xdr:colOff>
      <xdr:row>57</xdr:row>
      <xdr:rowOff>155931</xdr:rowOff>
    </xdr:to>
    <xdr:cxnSp macro="">
      <xdr:nvCxnSpPr>
        <xdr:cNvPr id="117" name="直線コネクタ 116"/>
        <xdr:cNvCxnSpPr/>
      </xdr:nvCxnSpPr>
      <xdr:spPr>
        <a:xfrm flipV="1">
          <a:off x="4633595" y="9368549"/>
          <a:ext cx="1270" cy="5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159758</xdr:rowOff>
    </xdr:from>
    <xdr:ext cx="534377" cy="259045"/>
    <xdr:sp macro="" textlink="">
      <xdr:nvSpPr>
        <xdr:cNvPr id="118" name="物件費最小値テキスト"/>
        <xdr:cNvSpPr txBox="1"/>
      </xdr:nvSpPr>
      <xdr:spPr>
        <a:xfrm>
          <a:off x="4686300" y="99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155931</xdr:rowOff>
    </xdr:from>
    <xdr:to>
      <xdr:col>24</xdr:col>
      <xdr:colOff>152400</xdr:colOff>
      <xdr:row>57</xdr:row>
      <xdr:rowOff>155931</xdr:rowOff>
    </xdr:to>
    <xdr:cxnSp macro="">
      <xdr:nvCxnSpPr>
        <xdr:cNvPr id="119" name="直線コネクタ 118"/>
        <xdr:cNvCxnSpPr/>
      </xdr:nvCxnSpPr>
      <xdr:spPr>
        <a:xfrm>
          <a:off x="4546600" y="992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56926</xdr:rowOff>
    </xdr:from>
    <xdr:ext cx="599010" cy="259045"/>
    <xdr:sp macro="" textlink="">
      <xdr:nvSpPr>
        <xdr:cNvPr id="120" name="物件費最大値テキスト"/>
        <xdr:cNvSpPr txBox="1"/>
      </xdr:nvSpPr>
      <xdr:spPr>
        <a:xfrm>
          <a:off x="4686300" y="914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110249</xdr:rowOff>
    </xdr:from>
    <xdr:to>
      <xdr:col>24</xdr:col>
      <xdr:colOff>152400</xdr:colOff>
      <xdr:row>54</xdr:row>
      <xdr:rowOff>110249</xdr:rowOff>
    </xdr:to>
    <xdr:cxnSp macro="">
      <xdr:nvCxnSpPr>
        <xdr:cNvPr id="121" name="直線コネクタ 120"/>
        <xdr:cNvCxnSpPr/>
      </xdr:nvCxnSpPr>
      <xdr:spPr>
        <a:xfrm>
          <a:off x="4546600" y="936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52992</xdr:rowOff>
    </xdr:from>
    <xdr:to>
      <xdr:col>24</xdr:col>
      <xdr:colOff>63500</xdr:colOff>
      <xdr:row>55</xdr:row>
      <xdr:rowOff>58014</xdr:rowOff>
    </xdr:to>
    <xdr:cxnSp macro="">
      <xdr:nvCxnSpPr>
        <xdr:cNvPr id="122" name="直線コネクタ 121"/>
        <xdr:cNvCxnSpPr/>
      </xdr:nvCxnSpPr>
      <xdr:spPr>
        <a:xfrm>
          <a:off x="3797300" y="9482742"/>
          <a:ext cx="8382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41724</xdr:rowOff>
    </xdr:from>
    <xdr:ext cx="599010" cy="259045"/>
    <xdr:sp macro="" textlink="">
      <xdr:nvSpPr>
        <xdr:cNvPr id="123" name="物件費平均値テキスト"/>
        <xdr:cNvSpPr txBox="1"/>
      </xdr:nvSpPr>
      <xdr:spPr>
        <a:xfrm>
          <a:off x="4686300" y="9642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63297</xdr:rowOff>
    </xdr:from>
    <xdr:to>
      <xdr:col>24</xdr:col>
      <xdr:colOff>114300</xdr:colOff>
      <xdr:row>56</xdr:row>
      <xdr:rowOff>164897</xdr:rowOff>
    </xdr:to>
    <xdr:sp macro="" textlink="">
      <xdr:nvSpPr>
        <xdr:cNvPr id="124" name="フローチャート: 判断 123"/>
        <xdr:cNvSpPr/>
      </xdr:nvSpPr>
      <xdr:spPr>
        <a:xfrm>
          <a:off x="45847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30349</xdr:rowOff>
    </xdr:from>
    <xdr:to>
      <xdr:col>19</xdr:col>
      <xdr:colOff>177800</xdr:colOff>
      <xdr:row>55</xdr:row>
      <xdr:rowOff>52992</xdr:rowOff>
    </xdr:to>
    <xdr:cxnSp macro="">
      <xdr:nvCxnSpPr>
        <xdr:cNvPr id="125" name="直線コネクタ 124"/>
        <xdr:cNvCxnSpPr/>
      </xdr:nvCxnSpPr>
      <xdr:spPr>
        <a:xfrm>
          <a:off x="2908300" y="8602849"/>
          <a:ext cx="889000" cy="8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111855</xdr:rowOff>
    </xdr:from>
    <xdr:to>
      <xdr:col>20</xdr:col>
      <xdr:colOff>38100</xdr:colOff>
      <xdr:row>57</xdr:row>
      <xdr:rowOff>42005</xdr:rowOff>
    </xdr:to>
    <xdr:sp macro="" textlink="">
      <xdr:nvSpPr>
        <xdr:cNvPr id="126" name="フローチャート: 判断 125"/>
        <xdr:cNvSpPr/>
      </xdr:nvSpPr>
      <xdr:spPr>
        <a:xfrm>
          <a:off x="3746500" y="97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33132</xdr:rowOff>
    </xdr:from>
    <xdr:ext cx="599010" cy="259045"/>
    <xdr:sp macro="" textlink="">
      <xdr:nvSpPr>
        <xdr:cNvPr id="127" name="テキスト ボックス 126"/>
        <xdr:cNvSpPr txBox="1"/>
      </xdr:nvSpPr>
      <xdr:spPr>
        <a:xfrm>
          <a:off x="3497795" y="980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30349</xdr:rowOff>
    </xdr:from>
    <xdr:to>
      <xdr:col>15</xdr:col>
      <xdr:colOff>50800</xdr:colOff>
      <xdr:row>53</xdr:row>
      <xdr:rowOff>163581</xdr:rowOff>
    </xdr:to>
    <xdr:cxnSp macro="">
      <xdr:nvCxnSpPr>
        <xdr:cNvPr id="128" name="直線コネクタ 127"/>
        <xdr:cNvCxnSpPr/>
      </xdr:nvCxnSpPr>
      <xdr:spPr>
        <a:xfrm flipV="1">
          <a:off x="2019300" y="8602849"/>
          <a:ext cx="889000" cy="6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99099</xdr:rowOff>
    </xdr:from>
    <xdr:to>
      <xdr:col>15</xdr:col>
      <xdr:colOff>101600</xdr:colOff>
      <xdr:row>57</xdr:row>
      <xdr:rowOff>29249</xdr:rowOff>
    </xdr:to>
    <xdr:sp macro="" textlink="">
      <xdr:nvSpPr>
        <xdr:cNvPr id="129" name="フローチャート: 判断 128"/>
        <xdr:cNvSpPr/>
      </xdr:nvSpPr>
      <xdr:spPr>
        <a:xfrm>
          <a:off x="28575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20376</xdr:rowOff>
    </xdr:from>
    <xdr:ext cx="599010" cy="259045"/>
    <xdr:sp macro="" textlink="">
      <xdr:nvSpPr>
        <xdr:cNvPr id="130" name="テキスト ボックス 129"/>
        <xdr:cNvSpPr txBox="1"/>
      </xdr:nvSpPr>
      <xdr:spPr>
        <a:xfrm>
          <a:off x="2608795" y="979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163581</xdr:rowOff>
    </xdr:from>
    <xdr:to>
      <xdr:col>10</xdr:col>
      <xdr:colOff>114300</xdr:colOff>
      <xdr:row>56</xdr:row>
      <xdr:rowOff>43414</xdr:rowOff>
    </xdr:to>
    <xdr:cxnSp macro="">
      <xdr:nvCxnSpPr>
        <xdr:cNvPr id="131" name="直線コネクタ 130"/>
        <xdr:cNvCxnSpPr/>
      </xdr:nvCxnSpPr>
      <xdr:spPr>
        <a:xfrm flipV="1">
          <a:off x="1130300" y="9250431"/>
          <a:ext cx="889000" cy="3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140202</xdr:rowOff>
    </xdr:from>
    <xdr:to>
      <xdr:col>10</xdr:col>
      <xdr:colOff>165100</xdr:colOff>
      <xdr:row>57</xdr:row>
      <xdr:rowOff>70352</xdr:rowOff>
    </xdr:to>
    <xdr:sp macro="" textlink="">
      <xdr:nvSpPr>
        <xdr:cNvPr id="132" name="フローチャート: 判断 131"/>
        <xdr:cNvSpPr/>
      </xdr:nvSpPr>
      <xdr:spPr>
        <a:xfrm>
          <a:off x="1968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61479</xdr:rowOff>
    </xdr:from>
    <xdr:ext cx="534377" cy="259045"/>
    <xdr:sp macro="" textlink="">
      <xdr:nvSpPr>
        <xdr:cNvPr id="133" name="テキスト ボックス 132"/>
        <xdr:cNvSpPr txBox="1"/>
      </xdr:nvSpPr>
      <xdr:spPr>
        <a:xfrm>
          <a:off x="1752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150039</xdr:rowOff>
    </xdr:from>
    <xdr:to>
      <xdr:col>6</xdr:col>
      <xdr:colOff>38100</xdr:colOff>
      <xdr:row>57</xdr:row>
      <xdr:rowOff>80189</xdr:rowOff>
    </xdr:to>
    <xdr:sp macro="" textlink="">
      <xdr:nvSpPr>
        <xdr:cNvPr id="134" name="フローチャート: 判断 133"/>
        <xdr:cNvSpPr/>
      </xdr:nvSpPr>
      <xdr:spPr>
        <a:xfrm>
          <a:off x="1079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71316</xdr:rowOff>
    </xdr:from>
    <xdr:ext cx="534377" cy="259045"/>
    <xdr:sp macro="" textlink="">
      <xdr:nvSpPr>
        <xdr:cNvPr id="135" name="テキスト ボックス 134"/>
        <xdr:cNvSpPr txBox="1"/>
      </xdr:nvSpPr>
      <xdr:spPr>
        <a:xfrm>
          <a:off x="863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7214</xdr:rowOff>
    </xdr:from>
    <xdr:to>
      <xdr:col>24</xdr:col>
      <xdr:colOff>114300</xdr:colOff>
      <xdr:row>55</xdr:row>
      <xdr:rowOff>108814</xdr:rowOff>
    </xdr:to>
    <xdr:sp macro="" textlink="">
      <xdr:nvSpPr>
        <xdr:cNvPr id="141" name="楕円 140"/>
        <xdr:cNvSpPr/>
      </xdr:nvSpPr>
      <xdr:spPr>
        <a:xfrm>
          <a:off x="4584700" y="94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93591</xdr:rowOff>
    </xdr:from>
    <xdr:ext cx="599010" cy="259045"/>
    <xdr:sp macro="" textlink="">
      <xdr:nvSpPr>
        <xdr:cNvPr id="142" name="物件費該当値テキスト"/>
        <xdr:cNvSpPr txBox="1"/>
      </xdr:nvSpPr>
      <xdr:spPr>
        <a:xfrm>
          <a:off x="4686300" y="93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2192</xdr:rowOff>
    </xdr:from>
    <xdr:to>
      <xdr:col>20</xdr:col>
      <xdr:colOff>38100</xdr:colOff>
      <xdr:row>55</xdr:row>
      <xdr:rowOff>103792</xdr:rowOff>
    </xdr:to>
    <xdr:sp macro="" textlink="">
      <xdr:nvSpPr>
        <xdr:cNvPr id="143" name="楕円 142"/>
        <xdr:cNvSpPr/>
      </xdr:nvSpPr>
      <xdr:spPr>
        <a:xfrm>
          <a:off x="3746500" y="94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120319</xdr:rowOff>
    </xdr:from>
    <xdr:ext cx="599010" cy="259045"/>
    <xdr:sp macro="" textlink="">
      <xdr:nvSpPr>
        <xdr:cNvPr id="144" name="テキスト ボックス 143"/>
        <xdr:cNvSpPr txBox="1"/>
      </xdr:nvSpPr>
      <xdr:spPr>
        <a:xfrm>
          <a:off x="3497795" y="92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150999</xdr:rowOff>
    </xdr:from>
    <xdr:to>
      <xdr:col>15</xdr:col>
      <xdr:colOff>101600</xdr:colOff>
      <xdr:row>50</xdr:row>
      <xdr:rowOff>81149</xdr:rowOff>
    </xdr:to>
    <xdr:sp macro="" textlink="">
      <xdr:nvSpPr>
        <xdr:cNvPr id="145" name="楕円 144"/>
        <xdr:cNvSpPr/>
      </xdr:nvSpPr>
      <xdr:spPr>
        <a:xfrm>
          <a:off x="2857500" y="8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97676</xdr:rowOff>
    </xdr:from>
    <xdr:ext cx="599010" cy="259045"/>
    <xdr:sp macro="" textlink="">
      <xdr:nvSpPr>
        <xdr:cNvPr id="146" name="テキスト ボックス 145"/>
        <xdr:cNvSpPr txBox="1"/>
      </xdr:nvSpPr>
      <xdr:spPr>
        <a:xfrm>
          <a:off x="2608795" y="83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112781</xdr:rowOff>
    </xdr:from>
    <xdr:to>
      <xdr:col>10</xdr:col>
      <xdr:colOff>165100</xdr:colOff>
      <xdr:row>54</xdr:row>
      <xdr:rowOff>42931</xdr:rowOff>
    </xdr:to>
    <xdr:sp macro="" textlink="">
      <xdr:nvSpPr>
        <xdr:cNvPr id="147" name="楕円 146"/>
        <xdr:cNvSpPr/>
      </xdr:nvSpPr>
      <xdr:spPr>
        <a:xfrm>
          <a:off x="1968500" y="91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59458</xdr:rowOff>
    </xdr:from>
    <xdr:ext cx="599010" cy="259045"/>
    <xdr:sp macro="" textlink="">
      <xdr:nvSpPr>
        <xdr:cNvPr id="148" name="テキスト ボックス 147"/>
        <xdr:cNvSpPr txBox="1"/>
      </xdr:nvSpPr>
      <xdr:spPr>
        <a:xfrm>
          <a:off x="1719795" y="89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164064</xdr:rowOff>
    </xdr:from>
    <xdr:to>
      <xdr:col>6</xdr:col>
      <xdr:colOff>38100</xdr:colOff>
      <xdr:row>56</xdr:row>
      <xdr:rowOff>94214</xdr:rowOff>
    </xdr:to>
    <xdr:sp macro="" textlink="">
      <xdr:nvSpPr>
        <xdr:cNvPr id="149" name="楕円 148"/>
        <xdr:cNvSpPr/>
      </xdr:nvSpPr>
      <xdr:spPr>
        <a:xfrm>
          <a:off x="1079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110741</xdr:rowOff>
    </xdr:from>
    <xdr:ext cx="599010" cy="259045"/>
    <xdr:sp macro="" textlink="">
      <xdr:nvSpPr>
        <xdr:cNvPr id="150" name="テキスト ボックス 149"/>
        <xdr:cNvSpPr txBox="1"/>
      </xdr:nvSpPr>
      <xdr:spPr>
        <a:xfrm>
          <a:off x="830795" y="936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4" name="直線コネクタ 173"/>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5"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6" name="直線コネクタ 175"/>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77"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78" name="直線コネクタ 177"/>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89179</xdr:rowOff>
    </xdr:from>
    <xdr:to>
      <xdr:col>24</xdr:col>
      <xdr:colOff>63500</xdr:colOff>
      <xdr:row>76</xdr:row>
      <xdr:rowOff>25743</xdr:rowOff>
    </xdr:to>
    <xdr:cxnSp macro="">
      <xdr:nvCxnSpPr>
        <xdr:cNvPr id="179" name="直線コネクタ 178"/>
        <xdr:cNvCxnSpPr/>
      </xdr:nvCxnSpPr>
      <xdr:spPr>
        <a:xfrm flipV="1">
          <a:off x="3797300" y="12776479"/>
          <a:ext cx="8382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0" name="維持補修費平均値テキスト"/>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1" name="フローチャート: 判断 180"/>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8674</xdr:rowOff>
    </xdr:from>
    <xdr:to>
      <xdr:col>19</xdr:col>
      <xdr:colOff>177800</xdr:colOff>
      <xdr:row>76</xdr:row>
      <xdr:rowOff>25743</xdr:rowOff>
    </xdr:to>
    <xdr:cxnSp macro="">
      <xdr:nvCxnSpPr>
        <xdr:cNvPr id="182" name="直線コネクタ 181"/>
        <xdr:cNvCxnSpPr/>
      </xdr:nvCxnSpPr>
      <xdr:spPr>
        <a:xfrm>
          <a:off x="2908300" y="12867424"/>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3" name="フローチャート: 判断 182"/>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4" name="テキスト ボックス 183"/>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82321</xdr:rowOff>
    </xdr:from>
    <xdr:to>
      <xdr:col>15</xdr:col>
      <xdr:colOff>50800</xdr:colOff>
      <xdr:row>75</xdr:row>
      <xdr:rowOff>8674</xdr:rowOff>
    </xdr:to>
    <xdr:cxnSp macro="">
      <xdr:nvCxnSpPr>
        <xdr:cNvPr id="185" name="直線コネクタ 184"/>
        <xdr:cNvCxnSpPr/>
      </xdr:nvCxnSpPr>
      <xdr:spPr>
        <a:xfrm>
          <a:off x="2019300" y="12769621"/>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6" name="フローチャート: 判断 185"/>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87558</xdr:rowOff>
    </xdr:from>
    <xdr:ext cx="469744" cy="259045"/>
    <xdr:sp macro="" textlink="">
      <xdr:nvSpPr>
        <xdr:cNvPr id="187" name="テキスト ボックス 186"/>
        <xdr:cNvSpPr txBox="1"/>
      </xdr:nvSpPr>
      <xdr:spPr>
        <a:xfrm>
          <a:off x="2673428" y="132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82321</xdr:rowOff>
    </xdr:from>
    <xdr:to>
      <xdr:col>10</xdr:col>
      <xdr:colOff>114300</xdr:colOff>
      <xdr:row>75</xdr:row>
      <xdr:rowOff>126288</xdr:rowOff>
    </xdr:to>
    <xdr:cxnSp macro="">
      <xdr:nvCxnSpPr>
        <xdr:cNvPr id="188" name="直線コネクタ 187"/>
        <xdr:cNvCxnSpPr/>
      </xdr:nvCxnSpPr>
      <xdr:spPr>
        <a:xfrm flipV="1">
          <a:off x="1130300" y="12769621"/>
          <a:ext cx="889000" cy="2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89" name="フローチャート: 判断 188"/>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68203</xdr:rowOff>
    </xdr:from>
    <xdr:ext cx="469744" cy="259045"/>
    <xdr:sp macro="" textlink="">
      <xdr:nvSpPr>
        <xdr:cNvPr id="190" name="テキスト ボックス 189"/>
        <xdr:cNvSpPr txBox="1"/>
      </xdr:nvSpPr>
      <xdr:spPr>
        <a:xfrm>
          <a:off x="1784428" y="132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1" name="フローチャート: 判断 190"/>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69918</xdr:rowOff>
    </xdr:from>
    <xdr:ext cx="469744" cy="259045"/>
    <xdr:sp macro="" textlink="">
      <xdr:nvSpPr>
        <xdr:cNvPr id="192" name="テキスト ボックス 191"/>
        <xdr:cNvSpPr txBox="1"/>
      </xdr:nvSpPr>
      <xdr:spPr>
        <a:xfrm>
          <a:off x="895428"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38379</xdr:rowOff>
    </xdr:from>
    <xdr:to>
      <xdr:col>24</xdr:col>
      <xdr:colOff>114300</xdr:colOff>
      <xdr:row>74</xdr:row>
      <xdr:rowOff>139979</xdr:rowOff>
    </xdr:to>
    <xdr:sp macro="" textlink="">
      <xdr:nvSpPr>
        <xdr:cNvPr id="198" name="楕円 197"/>
        <xdr:cNvSpPr/>
      </xdr:nvSpPr>
      <xdr:spPr>
        <a:xfrm>
          <a:off x="4584700" y="127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61256</xdr:rowOff>
    </xdr:from>
    <xdr:ext cx="534377" cy="259045"/>
    <xdr:sp macro="" textlink="">
      <xdr:nvSpPr>
        <xdr:cNvPr id="199" name="維持補修費該当値テキスト"/>
        <xdr:cNvSpPr txBox="1"/>
      </xdr:nvSpPr>
      <xdr:spPr>
        <a:xfrm>
          <a:off x="4686300" y="125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146393</xdr:rowOff>
    </xdr:from>
    <xdr:to>
      <xdr:col>20</xdr:col>
      <xdr:colOff>38100</xdr:colOff>
      <xdr:row>76</xdr:row>
      <xdr:rowOff>76543</xdr:rowOff>
    </xdr:to>
    <xdr:sp macro="" textlink="">
      <xdr:nvSpPr>
        <xdr:cNvPr id="200" name="楕円 199"/>
        <xdr:cNvSpPr/>
      </xdr:nvSpPr>
      <xdr:spPr>
        <a:xfrm>
          <a:off x="37465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93070</xdr:rowOff>
    </xdr:from>
    <xdr:ext cx="534377" cy="259045"/>
    <xdr:sp macro="" textlink="">
      <xdr:nvSpPr>
        <xdr:cNvPr id="201" name="テキスト ボックス 200"/>
        <xdr:cNvSpPr txBox="1"/>
      </xdr:nvSpPr>
      <xdr:spPr>
        <a:xfrm>
          <a:off x="3530111"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129324</xdr:rowOff>
    </xdr:from>
    <xdr:to>
      <xdr:col>15</xdr:col>
      <xdr:colOff>101600</xdr:colOff>
      <xdr:row>75</xdr:row>
      <xdr:rowOff>59474</xdr:rowOff>
    </xdr:to>
    <xdr:sp macro="" textlink="">
      <xdr:nvSpPr>
        <xdr:cNvPr id="202" name="楕円 201"/>
        <xdr:cNvSpPr/>
      </xdr:nvSpPr>
      <xdr:spPr>
        <a:xfrm>
          <a:off x="2857500" y="128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76001</xdr:rowOff>
    </xdr:from>
    <xdr:ext cx="534377" cy="259045"/>
    <xdr:sp macro="" textlink="">
      <xdr:nvSpPr>
        <xdr:cNvPr id="203" name="テキスト ボックス 202"/>
        <xdr:cNvSpPr txBox="1"/>
      </xdr:nvSpPr>
      <xdr:spPr>
        <a:xfrm>
          <a:off x="2641111" y="125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31521</xdr:rowOff>
    </xdr:from>
    <xdr:to>
      <xdr:col>10</xdr:col>
      <xdr:colOff>165100</xdr:colOff>
      <xdr:row>74</xdr:row>
      <xdr:rowOff>133121</xdr:rowOff>
    </xdr:to>
    <xdr:sp macro="" textlink="">
      <xdr:nvSpPr>
        <xdr:cNvPr id="204" name="楕円 203"/>
        <xdr:cNvSpPr/>
      </xdr:nvSpPr>
      <xdr:spPr>
        <a:xfrm>
          <a:off x="1968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149648</xdr:rowOff>
    </xdr:from>
    <xdr:ext cx="534377" cy="259045"/>
    <xdr:sp macro="" textlink="">
      <xdr:nvSpPr>
        <xdr:cNvPr id="205" name="テキスト ボックス 204"/>
        <xdr:cNvSpPr txBox="1"/>
      </xdr:nvSpPr>
      <xdr:spPr>
        <a:xfrm>
          <a:off x="1752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75488</xdr:rowOff>
    </xdr:from>
    <xdr:to>
      <xdr:col>6</xdr:col>
      <xdr:colOff>38100</xdr:colOff>
      <xdr:row>76</xdr:row>
      <xdr:rowOff>5638</xdr:rowOff>
    </xdr:to>
    <xdr:sp macro="" textlink="">
      <xdr:nvSpPr>
        <xdr:cNvPr id="206" name="楕円 205"/>
        <xdr:cNvSpPr/>
      </xdr:nvSpPr>
      <xdr:spPr>
        <a:xfrm>
          <a:off x="1079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22165</xdr:rowOff>
    </xdr:from>
    <xdr:ext cx="534377" cy="259045"/>
    <xdr:sp macro="" textlink="">
      <xdr:nvSpPr>
        <xdr:cNvPr id="207" name="テキスト ボックス 206"/>
        <xdr:cNvSpPr txBox="1"/>
      </xdr:nvSpPr>
      <xdr:spPr>
        <a:xfrm>
          <a:off x="863111"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4" name="直線コネクタ 233"/>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5"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6" name="直線コネクタ 235"/>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37"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38" name="直線コネクタ 237"/>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163818</xdr:rowOff>
    </xdr:from>
    <xdr:to>
      <xdr:col>24</xdr:col>
      <xdr:colOff>63500</xdr:colOff>
      <xdr:row>97</xdr:row>
      <xdr:rowOff>17921</xdr:rowOff>
    </xdr:to>
    <xdr:cxnSp macro="">
      <xdr:nvCxnSpPr>
        <xdr:cNvPr id="239" name="直線コネクタ 238"/>
        <xdr:cNvCxnSpPr/>
      </xdr:nvCxnSpPr>
      <xdr:spPr>
        <a:xfrm>
          <a:off x="3797300" y="16623018"/>
          <a:ext cx="8382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0"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1" name="フローチャート: 判断 240"/>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163818</xdr:rowOff>
    </xdr:from>
    <xdr:to>
      <xdr:col>19</xdr:col>
      <xdr:colOff>177800</xdr:colOff>
      <xdr:row>97</xdr:row>
      <xdr:rowOff>30152</xdr:rowOff>
    </xdr:to>
    <xdr:cxnSp macro="">
      <xdr:nvCxnSpPr>
        <xdr:cNvPr id="242" name="直線コネクタ 241"/>
        <xdr:cNvCxnSpPr/>
      </xdr:nvCxnSpPr>
      <xdr:spPr>
        <a:xfrm flipV="1">
          <a:off x="2908300" y="16623018"/>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3" name="フローチャート: 判断 242"/>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21551</xdr:rowOff>
    </xdr:from>
    <xdr:ext cx="534377" cy="259045"/>
    <xdr:sp macro="" textlink="">
      <xdr:nvSpPr>
        <xdr:cNvPr id="244" name="テキスト ボックス 243"/>
        <xdr:cNvSpPr txBox="1"/>
      </xdr:nvSpPr>
      <xdr:spPr>
        <a:xfrm>
          <a:off x="3530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152795</xdr:rowOff>
    </xdr:from>
    <xdr:to>
      <xdr:col>15</xdr:col>
      <xdr:colOff>50800</xdr:colOff>
      <xdr:row>97</xdr:row>
      <xdr:rowOff>30152</xdr:rowOff>
    </xdr:to>
    <xdr:cxnSp macro="">
      <xdr:nvCxnSpPr>
        <xdr:cNvPr id="245" name="直線コネクタ 244"/>
        <xdr:cNvCxnSpPr/>
      </xdr:nvCxnSpPr>
      <xdr:spPr>
        <a:xfrm>
          <a:off x="2019300" y="1661199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6" name="フローチャート: 判断 245"/>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103160</xdr:rowOff>
    </xdr:from>
    <xdr:ext cx="534377" cy="259045"/>
    <xdr:sp macro="" textlink="">
      <xdr:nvSpPr>
        <xdr:cNvPr id="247" name="テキスト ボックス 246"/>
        <xdr:cNvSpPr txBox="1"/>
      </xdr:nvSpPr>
      <xdr:spPr>
        <a:xfrm>
          <a:off x="2641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152795</xdr:rowOff>
    </xdr:from>
    <xdr:to>
      <xdr:col>10</xdr:col>
      <xdr:colOff>114300</xdr:colOff>
      <xdr:row>97</xdr:row>
      <xdr:rowOff>6034</xdr:rowOff>
    </xdr:to>
    <xdr:cxnSp macro="">
      <xdr:nvCxnSpPr>
        <xdr:cNvPr id="248" name="直線コネクタ 247"/>
        <xdr:cNvCxnSpPr/>
      </xdr:nvCxnSpPr>
      <xdr:spPr>
        <a:xfrm flipV="1">
          <a:off x="1130300" y="1661199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49" name="フローチャート: 判断 248"/>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128551</xdr:rowOff>
    </xdr:from>
    <xdr:ext cx="534377" cy="259045"/>
    <xdr:sp macro="" textlink="">
      <xdr:nvSpPr>
        <xdr:cNvPr id="250" name="テキスト ボックス 249"/>
        <xdr:cNvSpPr txBox="1"/>
      </xdr:nvSpPr>
      <xdr:spPr>
        <a:xfrm>
          <a:off x="1752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1" name="フローチャート: 判断 250"/>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112681</xdr:rowOff>
    </xdr:from>
    <xdr:ext cx="534377" cy="259045"/>
    <xdr:sp macro="" textlink="">
      <xdr:nvSpPr>
        <xdr:cNvPr id="252" name="テキスト ボックス 251"/>
        <xdr:cNvSpPr txBox="1"/>
      </xdr:nvSpPr>
      <xdr:spPr>
        <a:xfrm>
          <a:off x="863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138571</xdr:rowOff>
    </xdr:from>
    <xdr:to>
      <xdr:col>24</xdr:col>
      <xdr:colOff>114300</xdr:colOff>
      <xdr:row>97</xdr:row>
      <xdr:rowOff>68721</xdr:rowOff>
    </xdr:to>
    <xdr:sp macro="" textlink="">
      <xdr:nvSpPr>
        <xdr:cNvPr id="258" name="楕円 257"/>
        <xdr:cNvSpPr/>
      </xdr:nvSpPr>
      <xdr:spPr>
        <a:xfrm>
          <a:off x="4584700" y="165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116998</xdr:rowOff>
    </xdr:from>
    <xdr:ext cx="534377" cy="259045"/>
    <xdr:sp macro="" textlink="">
      <xdr:nvSpPr>
        <xdr:cNvPr id="259" name="扶助費該当値テキスト"/>
        <xdr:cNvSpPr txBox="1"/>
      </xdr:nvSpPr>
      <xdr:spPr>
        <a:xfrm>
          <a:off x="4686300" y="165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113018</xdr:rowOff>
    </xdr:from>
    <xdr:to>
      <xdr:col>20</xdr:col>
      <xdr:colOff>38100</xdr:colOff>
      <xdr:row>97</xdr:row>
      <xdr:rowOff>43168</xdr:rowOff>
    </xdr:to>
    <xdr:sp macro="" textlink="">
      <xdr:nvSpPr>
        <xdr:cNvPr id="260" name="楕円 259"/>
        <xdr:cNvSpPr/>
      </xdr:nvSpPr>
      <xdr:spPr>
        <a:xfrm>
          <a:off x="37465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34295</xdr:rowOff>
    </xdr:from>
    <xdr:ext cx="534377" cy="259045"/>
    <xdr:sp macro="" textlink="">
      <xdr:nvSpPr>
        <xdr:cNvPr id="261" name="テキスト ボックス 260"/>
        <xdr:cNvSpPr txBox="1"/>
      </xdr:nvSpPr>
      <xdr:spPr>
        <a:xfrm>
          <a:off x="3530111" y="166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150802</xdr:rowOff>
    </xdr:from>
    <xdr:to>
      <xdr:col>15</xdr:col>
      <xdr:colOff>101600</xdr:colOff>
      <xdr:row>97</xdr:row>
      <xdr:rowOff>80952</xdr:rowOff>
    </xdr:to>
    <xdr:sp macro="" textlink="">
      <xdr:nvSpPr>
        <xdr:cNvPr id="262" name="楕円 261"/>
        <xdr:cNvSpPr/>
      </xdr:nvSpPr>
      <xdr:spPr>
        <a:xfrm>
          <a:off x="2857500" y="166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72079</xdr:rowOff>
    </xdr:from>
    <xdr:ext cx="534377" cy="259045"/>
    <xdr:sp macro="" textlink="">
      <xdr:nvSpPr>
        <xdr:cNvPr id="263" name="テキスト ボックス 262"/>
        <xdr:cNvSpPr txBox="1"/>
      </xdr:nvSpPr>
      <xdr:spPr>
        <a:xfrm>
          <a:off x="2641111" y="167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101995</xdr:rowOff>
    </xdr:from>
    <xdr:to>
      <xdr:col>10</xdr:col>
      <xdr:colOff>165100</xdr:colOff>
      <xdr:row>97</xdr:row>
      <xdr:rowOff>32145</xdr:rowOff>
    </xdr:to>
    <xdr:sp macro="" textlink="">
      <xdr:nvSpPr>
        <xdr:cNvPr id="264" name="楕円 263"/>
        <xdr:cNvSpPr/>
      </xdr:nvSpPr>
      <xdr:spPr>
        <a:xfrm>
          <a:off x="1968500" y="165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23272</xdr:rowOff>
    </xdr:from>
    <xdr:ext cx="534377" cy="259045"/>
    <xdr:sp macro="" textlink="">
      <xdr:nvSpPr>
        <xdr:cNvPr id="265" name="テキスト ボックス 264"/>
        <xdr:cNvSpPr txBox="1"/>
      </xdr:nvSpPr>
      <xdr:spPr>
        <a:xfrm>
          <a:off x="1752111" y="16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126684</xdr:rowOff>
    </xdr:from>
    <xdr:to>
      <xdr:col>6</xdr:col>
      <xdr:colOff>38100</xdr:colOff>
      <xdr:row>97</xdr:row>
      <xdr:rowOff>56834</xdr:rowOff>
    </xdr:to>
    <xdr:sp macro="" textlink="">
      <xdr:nvSpPr>
        <xdr:cNvPr id="266" name="楕円 265"/>
        <xdr:cNvSpPr/>
      </xdr:nvSpPr>
      <xdr:spPr>
        <a:xfrm>
          <a:off x="1079500" y="165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47961</xdr:rowOff>
    </xdr:from>
    <xdr:ext cx="534377" cy="259045"/>
    <xdr:sp macro="" textlink="">
      <xdr:nvSpPr>
        <xdr:cNvPr id="267" name="テキスト ボックス 266"/>
        <xdr:cNvSpPr txBox="1"/>
      </xdr:nvSpPr>
      <xdr:spPr>
        <a:xfrm>
          <a:off x="863111" y="16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89" name="直線コネクタ 288"/>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0"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1" name="直線コネクタ 290"/>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2"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3" name="直線コネクタ 292"/>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161737</xdr:rowOff>
    </xdr:from>
    <xdr:to>
      <xdr:col>55</xdr:col>
      <xdr:colOff>0</xdr:colOff>
      <xdr:row>37</xdr:row>
      <xdr:rowOff>114097</xdr:rowOff>
    </xdr:to>
    <xdr:cxnSp macro="">
      <xdr:nvCxnSpPr>
        <xdr:cNvPr id="294" name="直線コネクタ 293"/>
        <xdr:cNvCxnSpPr/>
      </xdr:nvCxnSpPr>
      <xdr:spPr>
        <a:xfrm flipV="1">
          <a:off x="9639300" y="6162487"/>
          <a:ext cx="838200" cy="2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5"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6" name="フローチャート: 判断 295"/>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114097</xdr:rowOff>
    </xdr:from>
    <xdr:to>
      <xdr:col>50</xdr:col>
      <xdr:colOff>114300</xdr:colOff>
      <xdr:row>37</xdr:row>
      <xdr:rowOff>133174</xdr:rowOff>
    </xdr:to>
    <xdr:cxnSp macro="">
      <xdr:nvCxnSpPr>
        <xdr:cNvPr id="297" name="直線コネクタ 296"/>
        <xdr:cNvCxnSpPr/>
      </xdr:nvCxnSpPr>
      <xdr:spPr>
        <a:xfrm flipV="1">
          <a:off x="8750300" y="6457747"/>
          <a:ext cx="8890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298" name="フローチャート: 判断 297"/>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152300</xdr:rowOff>
    </xdr:from>
    <xdr:ext cx="534377" cy="259045"/>
    <xdr:sp macro="" textlink="">
      <xdr:nvSpPr>
        <xdr:cNvPr id="299" name="テキスト ボックス 298"/>
        <xdr:cNvSpPr txBox="1"/>
      </xdr:nvSpPr>
      <xdr:spPr>
        <a:xfrm>
          <a:off x="9372111" y="61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109045</xdr:rowOff>
    </xdr:from>
    <xdr:to>
      <xdr:col>45</xdr:col>
      <xdr:colOff>177800</xdr:colOff>
      <xdr:row>37</xdr:row>
      <xdr:rowOff>133174</xdr:rowOff>
    </xdr:to>
    <xdr:cxnSp macro="">
      <xdr:nvCxnSpPr>
        <xdr:cNvPr id="300" name="直線コネクタ 299"/>
        <xdr:cNvCxnSpPr/>
      </xdr:nvCxnSpPr>
      <xdr:spPr>
        <a:xfrm>
          <a:off x="7861300" y="645269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1" name="フローチャート: 判断 300"/>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146745</xdr:rowOff>
    </xdr:from>
    <xdr:ext cx="599010" cy="259045"/>
    <xdr:sp macro="" textlink="">
      <xdr:nvSpPr>
        <xdr:cNvPr id="302" name="テキスト ボックス 301"/>
        <xdr:cNvSpPr txBox="1"/>
      </xdr:nvSpPr>
      <xdr:spPr>
        <a:xfrm>
          <a:off x="8450795" y="6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109045</xdr:rowOff>
    </xdr:from>
    <xdr:to>
      <xdr:col>41</xdr:col>
      <xdr:colOff>50800</xdr:colOff>
      <xdr:row>37</xdr:row>
      <xdr:rowOff>154296</xdr:rowOff>
    </xdr:to>
    <xdr:cxnSp macro="">
      <xdr:nvCxnSpPr>
        <xdr:cNvPr id="303" name="直線コネクタ 302"/>
        <xdr:cNvCxnSpPr/>
      </xdr:nvCxnSpPr>
      <xdr:spPr>
        <a:xfrm flipV="1">
          <a:off x="6972300" y="6452695"/>
          <a:ext cx="889000" cy="4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4" name="フローチャート: 判断 303"/>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154262</xdr:rowOff>
    </xdr:from>
    <xdr:ext cx="534377" cy="259045"/>
    <xdr:sp macro="" textlink="">
      <xdr:nvSpPr>
        <xdr:cNvPr id="305" name="テキスト ボックス 304"/>
        <xdr:cNvSpPr txBox="1"/>
      </xdr:nvSpPr>
      <xdr:spPr>
        <a:xfrm>
          <a:off x="7594111" y="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6" name="フローチャート: 判断 305"/>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161428</xdr:rowOff>
    </xdr:from>
    <xdr:ext cx="534377" cy="259045"/>
    <xdr:sp macro="" textlink="">
      <xdr:nvSpPr>
        <xdr:cNvPr id="307" name="テキスト ボックス 306"/>
        <xdr:cNvSpPr txBox="1"/>
      </xdr:nvSpPr>
      <xdr:spPr>
        <a:xfrm>
          <a:off x="6705111" y="61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110937</xdr:rowOff>
    </xdr:from>
    <xdr:to>
      <xdr:col>55</xdr:col>
      <xdr:colOff>50800</xdr:colOff>
      <xdr:row>36</xdr:row>
      <xdr:rowOff>41087</xdr:rowOff>
    </xdr:to>
    <xdr:sp macro="" textlink="">
      <xdr:nvSpPr>
        <xdr:cNvPr id="313" name="楕円 312"/>
        <xdr:cNvSpPr/>
      </xdr:nvSpPr>
      <xdr:spPr>
        <a:xfrm>
          <a:off x="10426700" y="61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25864</xdr:rowOff>
    </xdr:from>
    <xdr:ext cx="599010" cy="259045"/>
    <xdr:sp macro="" textlink="">
      <xdr:nvSpPr>
        <xdr:cNvPr id="314" name="補助費等該当値テキスト"/>
        <xdr:cNvSpPr txBox="1"/>
      </xdr:nvSpPr>
      <xdr:spPr>
        <a:xfrm>
          <a:off x="10528300" y="60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63297</xdr:rowOff>
    </xdr:from>
    <xdr:to>
      <xdr:col>50</xdr:col>
      <xdr:colOff>165100</xdr:colOff>
      <xdr:row>37</xdr:row>
      <xdr:rowOff>164897</xdr:rowOff>
    </xdr:to>
    <xdr:sp macro="" textlink="">
      <xdr:nvSpPr>
        <xdr:cNvPr id="315" name="楕円 314"/>
        <xdr:cNvSpPr/>
      </xdr:nvSpPr>
      <xdr:spPr>
        <a:xfrm>
          <a:off x="958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156024</xdr:rowOff>
    </xdr:from>
    <xdr:ext cx="534377" cy="259045"/>
    <xdr:sp macro="" textlink="">
      <xdr:nvSpPr>
        <xdr:cNvPr id="316" name="テキスト ボックス 315"/>
        <xdr:cNvSpPr txBox="1"/>
      </xdr:nvSpPr>
      <xdr:spPr>
        <a:xfrm>
          <a:off x="9372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82374</xdr:rowOff>
    </xdr:from>
    <xdr:to>
      <xdr:col>46</xdr:col>
      <xdr:colOff>38100</xdr:colOff>
      <xdr:row>38</xdr:row>
      <xdr:rowOff>12523</xdr:rowOff>
    </xdr:to>
    <xdr:sp macro="" textlink="">
      <xdr:nvSpPr>
        <xdr:cNvPr id="317" name="楕円 316"/>
        <xdr:cNvSpPr/>
      </xdr:nvSpPr>
      <xdr:spPr>
        <a:xfrm>
          <a:off x="8699500" y="6426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3650</xdr:rowOff>
    </xdr:from>
    <xdr:ext cx="534377" cy="259045"/>
    <xdr:sp macro="" textlink="">
      <xdr:nvSpPr>
        <xdr:cNvPr id="318" name="テキスト ボックス 317"/>
        <xdr:cNvSpPr txBox="1"/>
      </xdr:nvSpPr>
      <xdr:spPr>
        <a:xfrm>
          <a:off x="8483111" y="65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58245</xdr:rowOff>
    </xdr:from>
    <xdr:to>
      <xdr:col>41</xdr:col>
      <xdr:colOff>101600</xdr:colOff>
      <xdr:row>37</xdr:row>
      <xdr:rowOff>159845</xdr:rowOff>
    </xdr:to>
    <xdr:sp macro="" textlink="">
      <xdr:nvSpPr>
        <xdr:cNvPr id="319" name="楕円 318"/>
        <xdr:cNvSpPr/>
      </xdr:nvSpPr>
      <xdr:spPr>
        <a:xfrm>
          <a:off x="7810500" y="64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150972</xdr:rowOff>
    </xdr:from>
    <xdr:ext cx="534377" cy="259045"/>
    <xdr:sp macro="" textlink="">
      <xdr:nvSpPr>
        <xdr:cNvPr id="320" name="テキスト ボックス 319"/>
        <xdr:cNvSpPr txBox="1"/>
      </xdr:nvSpPr>
      <xdr:spPr>
        <a:xfrm>
          <a:off x="7594111" y="64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103496</xdr:rowOff>
    </xdr:from>
    <xdr:to>
      <xdr:col>36</xdr:col>
      <xdr:colOff>165100</xdr:colOff>
      <xdr:row>38</xdr:row>
      <xdr:rowOff>33646</xdr:rowOff>
    </xdr:to>
    <xdr:sp macro="" textlink="">
      <xdr:nvSpPr>
        <xdr:cNvPr id="321" name="楕円 320"/>
        <xdr:cNvSpPr/>
      </xdr:nvSpPr>
      <xdr:spPr>
        <a:xfrm>
          <a:off x="6921500" y="64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24773</xdr:rowOff>
    </xdr:from>
    <xdr:ext cx="534377" cy="259045"/>
    <xdr:sp macro="" textlink="">
      <xdr:nvSpPr>
        <xdr:cNvPr id="322" name="テキスト ボックス 321"/>
        <xdr:cNvSpPr txBox="1"/>
      </xdr:nvSpPr>
      <xdr:spPr>
        <a:xfrm>
          <a:off x="6705111" y="653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6" name="直線コネクタ 345"/>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47"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48" name="直線コネクタ 347"/>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49"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0" name="直線コネクタ 349"/>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132495</xdr:rowOff>
    </xdr:from>
    <xdr:to>
      <xdr:col>55</xdr:col>
      <xdr:colOff>0</xdr:colOff>
      <xdr:row>58</xdr:row>
      <xdr:rowOff>114512</xdr:rowOff>
    </xdr:to>
    <xdr:cxnSp macro="">
      <xdr:nvCxnSpPr>
        <xdr:cNvPr id="351" name="直線コネクタ 350"/>
        <xdr:cNvCxnSpPr/>
      </xdr:nvCxnSpPr>
      <xdr:spPr>
        <a:xfrm>
          <a:off x="9639300" y="9733695"/>
          <a:ext cx="838200" cy="3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2" name="普通建設事業費平均値テキスト"/>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3" name="フローチャート: 判断 352"/>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132495</xdr:rowOff>
    </xdr:from>
    <xdr:to>
      <xdr:col>50</xdr:col>
      <xdr:colOff>114300</xdr:colOff>
      <xdr:row>58</xdr:row>
      <xdr:rowOff>75566</xdr:rowOff>
    </xdr:to>
    <xdr:cxnSp macro="">
      <xdr:nvCxnSpPr>
        <xdr:cNvPr id="354" name="直線コネクタ 353"/>
        <xdr:cNvCxnSpPr/>
      </xdr:nvCxnSpPr>
      <xdr:spPr>
        <a:xfrm flipV="1">
          <a:off x="8750300" y="9733695"/>
          <a:ext cx="889000" cy="28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5" name="フローチャート: 判断 354"/>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6" name="テキスト ボックス 355"/>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136873</xdr:rowOff>
    </xdr:from>
    <xdr:to>
      <xdr:col>45</xdr:col>
      <xdr:colOff>177800</xdr:colOff>
      <xdr:row>58</xdr:row>
      <xdr:rowOff>75566</xdr:rowOff>
    </xdr:to>
    <xdr:cxnSp macro="">
      <xdr:nvCxnSpPr>
        <xdr:cNvPr id="357" name="直線コネクタ 356"/>
        <xdr:cNvCxnSpPr/>
      </xdr:nvCxnSpPr>
      <xdr:spPr>
        <a:xfrm>
          <a:off x="7861300" y="9738073"/>
          <a:ext cx="889000" cy="28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8" name="フローチャート: 判断 357"/>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9" name="テキスト ボックス 358"/>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136873</xdr:rowOff>
    </xdr:from>
    <xdr:to>
      <xdr:col>41</xdr:col>
      <xdr:colOff>50800</xdr:colOff>
      <xdr:row>58</xdr:row>
      <xdr:rowOff>7181</xdr:rowOff>
    </xdr:to>
    <xdr:cxnSp macro="">
      <xdr:nvCxnSpPr>
        <xdr:cNvPr id="360" name="直線コネクタ 359"/>
        <xdr:cNvCxnSpPr/>
      </xdr:nvCxnSpPr>
      <xdr:spPr>
        <a:xfrm flipV="1">
          <a:off x="6972300" y="9738073"/>
          <a:ext cx="889000" cy="2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1" name="フローチャート: 判断 360"/>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62" name="テキスト ボックス 361"/>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3" name="フローチャート: 判断 362"/>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64" name="テキスト ボックス 363"/>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63712</xdr:rowOff>
    </xdr:from>
    <xdr:to>
      <xdr:col>55</xdr:col>
      <xdr:colOff>50800</xdr:colOff>
      <xdr:row>58</xdr:row>
      <xdr:rowOff>165312</xdr:rowOff>
    </xdr:to>
    <xdr:sp macro="" textlink="">
      <xdr:nvSpPr>
        <xdr:cNvPr id="370" name="楕円 369"/>
        <xdr:cNvSpPr/>
      </xdr:nvSpPr>
      <xdr:spPr>
        <a:xfrm>
          <a:off x="10426700" y="100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150089</xdr:rowOff>
    </xdr:from>
    <xdr:ext cx="534377" cy="259045"/>
    <xdr:sp macro="" textlink="">
      <xdr:nvSpPr>
        <xdr:cNvPr id="371" name="普通建設事業費該当値テキスト"/>
        <xdr:cNvSpPr txBox="1"/>
      </xdr:nvSpPr>
      <xdr:spPr>
        <a:xfrm>
          <a:off x="10528300" y="99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81695</xdr:rowOff>
    </xdr:from>
    <xdr:to>
      <xdr:col>50</xdr:col>
      <xdr:colOff>165100</xdr:colOff>
      <xdr:row>57</xdr:row>
      <xdr:rowOff>11845</xdr:rowOff>
    </xdr:to>
    <xdr:sp macro="" textlink="">
      <xdr:nvSpPr>
        <xdr:cNvPr id="372" name="楕円 371"/>
        <xdr:cNvSpPr/>
      </xdr:nvSpPr>
      <xdr:spPr>
        <a:xfrm>
          <a:off x="9588500" y="96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2972</xdr:rowOff>
    </xdr:from>
    <xdr:ext cx="599010" cy="259045"/>
    <xdr:sp macro="" textlink="">
      <xdr:nvSpPr>
        <xdr:cNvPr id="373" name="テキスト ボックス 372"/>
        <xdr:cNvSpPr txBox="1"/>
      </xdr:nvSpPr>
      <xdr:spPr>
        <a:xfrm>
          <a:off x="9339795" y="977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24766</xdr:rowOff>
    </xdr:from>
    <xdr:to>
      <xdr:col>46</xdr:col>
      <xdr:colOff>38100</xdr:colOff>
      <xdr:row>58</xdr:row>
      <xdr:rowOff>126366</xdr:rowOff>
    </xdr:to>
    <xdr:sp macro="" textlink="">
      <xdr:nvSpPr>
        <xdr:cNvPr id="374" name="楕円 373"/>
        <xdr:cNvSpPr/>
      </xdr:nvSpPr>
      <xdr:spPr>
        <a:xfrm>
          <a:off x="8699500" y="99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117493</xdr:rowOff>
    </xdr:from>
    <xdr:ext cx="534377" cy="259045"/>
    <xdr:sp macro="" textlink="">
      <xdr:nvSpPr>
        <xdr:cNvPr id="375" name="テキスト ボックス 374"/>
        <xdr:cNvSpPr txBox="1"/>
      </xdr:nvSpPr>
      <xdr:spPr>
        <a:xfrm>
          <a:off x="8483111" y="100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86073</xdr:rowOff>
    </xdr:from>
    <xdr:to>
      <xdr:col>41</xdr:col>
      <xdr:colOff>101600</xdr:colOff>
      <xdr:row>57</xdr:row>
      <xdr:rowOff>16223</xdr:rowOff>
    </xdr:to>
    <xdr:sp macro="" textlink="">
      <xdr:nvSpPr>
        <xdr:cNvPr id="376" name="楕円 375"/>
        <xdr:cNvSpPr/>
      </xdr:nvSpPr>
      <xdr:spPr>
        <a:xfrm>
          <a:off x="7810500" y="96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32750</xdr:rowOff>
    </xdr:from>
    <xdr:ext cx="599010" cy="259045"/>
    <xdr:sp macro="" textlink="">
      <xdr:nvSpPr>
        <xdr:cNvPr id="377" name="テキスト ボックス 376"/>
        <xdr:cNvSpPr txBox="1"/>
      </xdr:nvSpPr>
      <xdr:spPr>
        <a:xfrm>
          <a:off x="7561795" y="94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127831</xdr:rowOff>
    </xdr:from>
    <xdr:to>
      <xdr:col>36</xdr:col>
      <xdr:colOff>165100</xdr:colOff>
      <xdr:row>58</xdr:row>
      <xdr:rowOff>57981</xdr:rowOff>
    </xdr:to>
    <xdr:sp macro="" textlink="">
      <xdr:nvSpPr>
        <xdr:cNvPr id="378" name="楕円 377"/>
        <xdr:cNvSpPr/>
      </xdr:nvSpPr>
      <xdr:spPr>
        <a:xfrm>
          <a:off x="6921500" y="99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49108</xdr:rowOff>
    </xdr:from>
    <xdr:ext cx="534377" cy="259045"/>
    <xdr:sp macro="" textlink="">
      <xdr:nvSpPr>
        <xdr:cNvPr id="379" name="テキスト ボックス 378"/>
        <xdr:cNvSpPr txBox="1"/>
      </xdr:nvSpPr>
      <xdr:spPr>
        <a:xfrm>
          <a:off x="6705111" y="99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3" name="直線コネクタ 402"/>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6"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07" name="直線コネクタ 406"/>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71005</xdr:rowOff>
    </xdr:from>
    <xdr:to>
      <xdr:col>55</xdr:col>
      <xdr:colOff>0</xdr:colOff>
      <xdr:row>79</xdr:row>
      <xdr:rowOff>16215</xdr:rowOff>
    </xdr:to>
    <xdr:cxnSp macro="">
      <xdr:nvCxnSpPr>
        <xdr:cNvPr id="408" name="直線コネクタ 407"/>
        <xdr:cNvCxnSpPr/>
      </xdr:nvCxnSpPr>
      <xdr:spPr>
        <a:xfrm>
          <a:off x="9639300" y="13272655"/>
          <a:ext cx="838200" cy="28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09" name="普通建設事業費 （ うち新規整備　）平均値テキスト"/>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0" name="フローチャート: 判断 409"/>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71005</xdr:rowOff>
    </xdr:from>
    <xdr:to>
      <xdr:col>50</xdr:col>
      <xdr:colOff>114300</xdr:colOff>
      <xdr:row>79</xdr:row>
      <xdr:rowOff>18645</xdr:rowOff>
    </xdr:to>
    <xdr:cxnSp macro="">
      <xdr:nvCxnSpPr>
        <xdr:cNvPr id="411" name="直線コネクタ 410"/>
        <xdr:cNvCxnSpPr/>
      </xdr:nvCxnSpPr>
      <xdr:spPr>
        <a:xfrm flipV="1">
          <a:off x="8750300" y="13272655"/>
          <a:ext cx="889000" cy="2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2" name="フローチャート: 判断 411"/>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145364</xdr:rowOff>
    </xdr:from>
    <xdr:ext cx="534377" cy="259045"/>
    <xdr:sp macro="" textlink="">
      <xdr:nvSpPr>
        <xdr:cNvPr id="413" name="テキスト ボックス 412"/>
        <xdr:cNvSpPr txBox="1"/>
      </xdr:nvSpPr>
      <xdr:spPr>
        <a:xfrm>
          <a:off x="9372111" y="135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18645</xdr:rowOff>
    </xdr:from>
    <xdr:to>
      <xdr:col>45</xdr:col>
      <xdr:colOff>177800</xdr:colOff>
      <xdr:row>79</xdr:row>
      <xdr:rowOff>28304</xdr:rowOff>
    </xdr:to>
    <xdr:cxnSp macro="">
      <xdr:nvCxnSpPr>
        <xdr:cNvPr id="414" name="直線コネクタ 413"/>
        <xdr:cNvCxnSpPr/>
      </xdr:nvCxnSpPr>
      <xdr:spPr>
        <a:xfrm flipV="1">
          <a:off x="7861300" y="13563195"/>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5" name="フローチャート: 判断 414"/>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41445</xdr:rowOff>
    </xdr:from>
    <xdr:ext cx="534377" cy="259045"/>
    <xdr:sp macro="" textlink="">
      <xdr:nvSpPr>
        <xdr:cNvPr id="416" name="テキスト ボックス 415"/>
        <xdr:cNvSpPr txBox="1"/>
      </xdr:nvSpPr>
      <xdr:spPr>
        <a:xfrm>
          <a:off x="8483111" y="132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140881</xdr:rowOff>
    </xdr:from>
    <xdr:to>
      <xdr:col>41</xdr:col>
      <xdr:colOff>50800</xdr:colOff>
      <xdr:row>79</xdr:row>
      <xdr:rowOff>28304</xdr:rowOff>
    </xdr:to>
    <xdr:cxnSp macro="">
      <xdr:nvCxnSpPr>
        <xdr:cNvPr id="417" name="直線コネクタ 416"/>
        <xdr:cNvCxnSpPr/>
      </xdr:nvCxnSpPr>
      <xdr:spPr>
        <a:xfrm>
          <a:off x="6972300" y="13513981"/>
          <a:ext cx="889000" cy="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18" name="フローチャート: 判断 417"/>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45358</xdr:rowOff>
    </xdr:from>
    <xdr:ext cx="534377" cy="259045"/>
    <xdr:sp macro="" textlink="">
      <xdr:nvSpPr>
        <xdr:cNvPr id="419" name="テキスト ボックス 418"/>
        <xdr:cNvSpPr txBox="1"/>
      </xdr:nvSpPr>
      <xdr:spPr>
        <a:xfrm>
          <a:off x="7594111"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0" name="フローチャート: 判断 419"/>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9467</xdr:rowOff>
    </xdr:from>
    <xdr:ext cx="534377" cy="259045"/>
    <xdr:sp macro="" textlink="">
      <xdr:nvSpPr>
        <xdr:cNvPr id="421" name="テキスト ボックス 420"/>
        <xdr:cNvSpPr txBox="1"/>
      </xdr:nvSpPr>
      <xdr:spPr>
        <a:xfrm>
          <a:off x="6705111" y="13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136865</xdr:rowOff>
    </xdr:from>
    <xdr:to>
      <xdr:col>55</xdr:col>
      <xdr:colOff>50800</xdr:colOff>
      <xdr:row>79</xdr:row>
      <xdr:rowOff>67015</xdr:rowOff>
    </xdr:to>
    <xdr:sp macro="" textlink="">
      <xdr:nvSpPr>
        <xdr:cNvPr id="427" name="楕円 426"/>
        <xdr:cNvSpPr/>
      </xdr:nvSpPr>
      <xdr:spPr>
        <a:xfrm>
          <a:off x="10426700" y="135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51792</xdr:rowOff>
    </xdr:from>
    <xdr:ext cx="469744" cy="259045"/>
    <xdr:sp macro="" textlink="">
      <xdr:nvSpPr>
        <xdr:cNvPr id="428" name="普通建設事業費 （ うち新規整備　）該当値テキスト"/>
        <xdr:cNvSpPr txBox="1"/>
      </xdr:nvSpPr>
      <xdr:spPr>
        <a:xfrm>
          <a:off x="10528300" y="1342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20205</xdr:rowOff>
    </xdr:from>
    <xdr:to>
      <xdr:col>50</xdr:col>
      <xdr:colOff>165100</xdr:colOff>
      <xdr:row>77</xdr:row>
      <xdr:rowOff>121805</xdr:rowOff>
    </xdr:to>
    <xdr:sp macro="" textlink="">
      <xdr:nvSpPr>
        <xdr:cNvPr id="429" name="楕円 428"/>
        <xdr:cNvSpPr/>
      </xdr:nvSpPr>
      <xdr:spPr>
        <a:xfrm>
          <a:off x="9588500" y="132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138332</xdr:rowOff>
    </xdr:from>
    <xdr:ext cx="534377" cy="259045"/>
    <xdr:sp macro="" textlink="">
      <xdr:nvSpPr>
        <xdr:cNvPr id="430" name="テキスト ボックス 429"/>
        <xdr:cNvSpPr txBox="1"/>
      </xdr:nvSpPr>
      <xdr:spPr>
        <a:xfrm>
          <a:off x="9372111" y="129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139295</xdr:rowOff>
    </xdr:from>
    <xdr:to>
      <xdr:col>46</xdr:col>
      <xdr:colOff>38100</xdr:colOff>
      <xdr:row>79</xdr:row>
      <xdr:rowOff>69445</xdr:rowOff>
    </xdr:to>
    <xdr:sp macro="" textlink="">
      <xdr:nvSpPr>
        <xdr:cNvPr id="431" name="楕円 430"/>
        <xdr:cNvSpPr/>
      </xdr:nvSpPr>
      <xdr:spPr>
        <a:xfrm>
          <a:off x="8699500" y="135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60572</xdr:rowOff>
    </xdr:from>
    <xdr:ext cx="469744" cy="259045"/>
    <xdr:sp macro="" textlink="">
      <xdr:nvSpPr>
        <xdr:cNvPr id="432" name="テキスト ボックス 431"/>
        <xdr:cNvSpPr txBox="1"/>
      </xdr:nvSpPr>
      <xdr:spPr>
        <a:xfrm>
          <a:off x="8515428" y="1360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148954</xdr:rowOff>
    </xdr:from>
    <xdr:to>
      <xdr:col>41</xdr:col>
      <xdr:colOff>101600</xdr:colOff>
      <xdr:row>79</xdr:row>
      <xdr:rowOff>79104</xdr:rowOff>
    </xdr:to>
    <xdr:sp macro="" textlink="">
      <xdr:nvSpPr>
        <xdr:cNvPr id="433" name="楕円 432"/>
        <xdr:cNvSpPr/>
      </xdr:nvSpPr>
      <xdr:spPr>
        <a:xfrm>
          <a:off x="7810500" y="13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70231</xdr:rowOff>
    </xdr:from>
    <xdr:ext cx="469744" cy="259045"/>
    <xdr:sp macro="" textlink="">
      <xdr:nvSpPr>
        <xdr:cNvPr id="434" name="テキスト ボックス 433"/>
        <xdr:cNvSpPr txBox="1"/>
      </xdr:nvSpPr>
      <xdr:spPr>
        <a:xfrm>
          <a:off x="7626428" y="136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90081</xdr:rowOff>
    </xdr:from>
    <xdr:to>
      <xdr:col>36</xdr:col>
      <xdr:colOff>165100</xdr:colOff>
      <xdr:row>79</xdr:row>
      <xdr:rowOff>20231</xdr:rowOff>
    </xdr:to>
    <xdr:sp macro="" textlink="">
      <xdr:nvSpPr>
        <xdr:cNvPr id="435" name="楕円 434"/>
        <xdr:cNvSpPr/>
      </xdr:nvSpPr>
      <xdr:spPr>
        <a:xfrm>
          <a:off x="6921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11358</xdr:rowOff>
    </xdr:from>
    <xdr:ext cx="534377" cy="259045"/>
    <xdr:sp macro="" textlink="">
      <xdr:nvSpPr>
        <xdr:cNvPr id="436" name="テキスト ボックス 435"/>
        <xdr:cNvSpPr txBox="1"/>
      </xdr:nvSpPr>
      <xdr:spPr>
        <a:xfrm>
          <a:off x="6705111" y="135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0" name="直線コネクタ 459"/>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1"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2" name="直線コネクタ 461"/>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3"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4" name="直線コネクタ 463"/>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21042</xdr:rowOff>
    </xdr:from>
    <xdr:to>
      <xdr:col>55</xdr:col>
      <xdr:colOff>0</xdr:colOff>
      <xdr:row>98</xdr:row>
      <xdr:rowOff>89712</xdr:rowOff>
    </xdr:to>
    <xdr:cxnSp macro="">
      <xdr:nvCxnSpPr>
        <xdr:cNvPr id="465" name="直線コネクタ 464"/>
        <xdr:cNvCxnSpPr/>
      </xdr:nvCxnSpPr>
      <xdr:spPr>
        <a:xfrm>
          <a:off x="9639300" y="16823142"/>
          <a:ext cx="8382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6"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67" name="フローチャート: 判断 466"/>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21042</xdr:rowOff>
    </xdr:from>
    <xdr:to>
      <xdr:col>50</xdr:col>
      <xdr:colOff>114300</xdr:colOff>
      <xdr:row>98</xdr:row>
      <xdr:rowOff>22627</xdr:rowOff>
    </xdr:to>
    <xdr:cxnSp macro="">
      <xdr:nvCxnSpPr>
        <xdr:cNvPr id="468" name="直線コネクタ 467"/>
        <xdr:cNvCxnSpPr/>
      </xdr:nvCxnSpPr>
      <xdr:spPr>
        <a:xfrm flipV="1">
          <a:off x="8750300" y="16823142"/>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69" name="フローチャート: 判断 468"/>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0" name="テキスト ボックス 469"/>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131181</xdr:rowOff>
    </xdr:from>
    <xdr:to>
      <xdr:col>45</xdr:col>
      <xdr:colOff>177800</xdr:colOff>
      <xdr:row>98</xdr:row>
      <xdr:rowOff>22627</xdr:rowOff>
    </xdr:to>
    <xdr:cxnSp macro="">
      <xdr:nvCxnSpPr>
        <xdr:cNvPr id="471" name="直線コネクタ 470"/>
        <xdr:cNvCxnSpPr/>
      </xdr:nvCxnSpPr>
      <xdr:spPr>
        <a:xfrm>
          <a:off x="7861300" y="16761831"/>
          <a:ext cx="889000" cy="6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2" name="フローチャート: 判断 471"/>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31721</xdr:rowOff>
    </xdr:from>
    <xdr:ext cx="534377" cy="259045"/>
    <xdr:sp macro="" textlink="">
      <xdr:nvSpPr>
        <xdr:cNvPr id="473" name="テキスト ボックス 472"/>
        <xdr:cNvSpPr txBox="1"/>
      </xdr:nvSpPr>
      <xdr:spPr>
        <a:xfrm>
          <a:off x="8483111" y="163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131181</xdr:rowOff>
    </xdr:from>
    <xdr:to>
      <xdr:col>41</xdr:col>
      <xdr:colOff>50800</xdr:colOff>
      <xdr:row>98</xdr:row>
      <xdr:rowOff>55392</xdr:rowOff>
    </xdr:to>
    <xdr:cxnSp macro="">
      <xdr:nvCxnSpPr>
        <xdr:cNvPr id="474" name="直線コネクタ 473"/>
        <xdr:cNvCxnSpPr/>
      </xdr:nvCxnSpPr>
      <xdr:spPr>
        <a:xfrm flipV="1">
          <a:off x="6972300" y="16761831"/>
          <a:ext cx="889000" cy="9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5" name="フローチャート: 判断 474"/>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6" name="テキスト ボックス 475"/>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77" name="フローチャート: 判断 476"/>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68792</xdr:rowOff>
    </xdr:from>
    <xdr:ext cx="534377" cy="259045"/>
    <xdr:sp macro="" textlink="">
      <xdr:nvSpPr>
        <xdr:cNvPr id="478" name="テキスト ボックス 477"/>
        <xdr:cNvSpPr txBox="1"/>
      </xdr:nvSpPr>
      <xdr:spPr>
        <a:xfrm>
          <a:off x="6705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38912</xdr:rowOff>
    </xdr:from>
    <xdr:to>
      <xdr:col>55</xdr:col>
      <xdr:colOff>50800</xdr:colOff>
      <xdr:row>98</xdr:row>
      <xdr:rowOff>140512</xdr:rowOff>
    </xdr:to>
    <xdr:sp macro="" textlink="">
      <xdr:nvSpPr>
        <xdr:cNvPr id="484" name="楕円 483"/>
        <xdr:cNvSpPr/>
      </xdr:nvSpPr>
      <xdr:spPr>
        <a:xfrm>
          <a:off x="10426700" y="16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125289</xdr:rowOff>
    </xdr:from>
    <xdr:ext cx="534377" cy="259045"/>
    <xdr:sp macro="" textlink="">
      <xdr:nvSpPr>
        <xdr:cNvPr id="485" name="普通建設事業費 （ うち更新整備　）該当値テキスト"/>
        <xdr:cNvSpPr txBox="1"/>
      </xdr:nvSpPr>
      <xdr:spPr>
        <a:xfrm>
          <a:off x="10528300" y="167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141692</xdr:rowOff>
    </xdr:from>
    <xdr:to>
      <xdr:col>50</xdr:col>
      <xdr:colOff>165100</xdr:colOff>
      <xdr:row>98</xdr:row>
      <xdr:rowOff>71842</xdr:rowOff>
    </xdr:to>
    <xdr:sp macro="" textlink="">
      <xdr:nvSpPr>
        <xdr:cNvPr id="486" name="楕円 485"/>
        <xdr:cNvSpPr/>
      </xdr:nvSpPr>
      <xdr:spPr>
        <a:xfrm>
          <a:off x="9588500" y="167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62969</xdr:rowOff>
    </xdr:from>
    <xdr:ext cx="534377" cy="259045"/>
    <xdr:sp macro="" textlink="">
      <xdr:nvSpPr>
        <xdr:cNvPr id="487" name="テキスト ボックス 486"/>
        <xdr:cNvSpPr txBox="1"/>
      </xdr:nvSpPr>
      <xdr:spPr>
        <a:xfrm>
          <a:off x="9372111"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143277</xdr:rowOff>
    </xdr:from>
    <xdr:to>
      <xdr:col>46</xdr:col>
      <xdr:colOff>38100</xdr:colOff>
      <xdr:row>98</xdr:row>
      <xdr:rowOff>73427</xdr:rowOff>
    </xdr:to>
    <xdr:sp macro="" textlink="">
      <xdr:nvSpPr>
        <xdr:cNvPr id="488" name="楕円 487"/>
        <xdr:cNvSpPr/>
      </xdr:nvSpPr>
      <xdr:spPr>
        <a:xfrm>
          <a:off x="8699500" y="167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64554</xdr:rowOff>
    </xdr:from>
    <xdr:ext cx="534377" cy="259045"/>
    <xdr:sp macro="" textlink="">
      <xdr:nvSpPr>
        <xdr:cNvPr id="489" name="テキスト ボックス 488"/>
        <xdr:cNvSpPr txBox="1"/>
      </xdr:nvSpPr>
      <xdr:spPr>
        <a:xfrm>
          <a:off x="8483111" y="168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80381</xdr:rowOff>
    </xdr:from>
    <xdr:to>
      <xdr:col>41</xdr:col>
      <xdr:colOff>101600</xdr:colOff>
      <xdr:row>98</xdr:row>
      <xdr:rowOff>10531</xdr:rowOff>
    </xdr:to>
    <xdr:sp macro="" textlink="">
      <xdr:nvSpPr>
        <xdr:cNvPr id="490" name="楕円 489"/>
        <xdr:cNvSpPr/>
      </xdr:nvSpPr>
      <xdr:spPr>
        <a:xfrm>
          <a:off x="7810500" y="167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1658</xdr:rowOff>
    </xdr:from>
    <xdr:ext cx="534377" cy="259045"/>
    <xdr:sp macro="" textlink="">
      <xdr:nvSpPr>
        <xdr:cNvPr id="491" name="テキスト ボックス 490"/>
        <xdr:cNvSpPr txBox="1"/>
      </xdr:nvSpPr>
      <xdr:spPr>
        <a:xfrm>
          <a:off x="7594111" y="168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4592</xdr:rowOff>
    </xdr:from>
    <xdr:to>
      <xdr:col>36</xdr:col>
      <xdr:colOff>165100</xdr:colOff>
      <xdr:row>98</xdr:row>
      <xdr:rowOff>106192</xdr:rowOff>
    </xdr:to>
    <xdr:sp macro="" textlink="">
      <xdr:nvSpPr>
        <xdr:cNvPr id="492" name="楕円 491"/>
        <xdr:cNvSpPr/>
      </xdr:nvSpPr>
      <xdr:spPr>
        <a:xfrm>
          <a:off x="6921500" y="168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97319</xdr:rowOff>
    </xdr:from>
    <xdr:ext cx="534377" cy="259045"/>
    <xdr:sp macro="" textlink="">
      <xdr:nvSpPr>
        <xdr:cNvPr id="493" name="テキスト ボックス 492"/>
        <xdr:cNvSpPr txBox="1"/>
      </xdr:nvSpPr>
      <xdr:spPr>
        <a:xfrm>
          <a:off x="6705111" y="168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17" name="直線コネクタ 516"/>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18"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0"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1" name="直線コネクタ 520"/>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3"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4" name="フローチャート: 判断 523"/>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6" name="フローチャート: 判断 525"/>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86915</xdr:rowOff>
    </xdr:from>
    <xdr:ext cx="534377" cy="259045"/>
    <xdr:sp macro="" textlink="">
      <xdr:nvSpPr>
        <xdr:cNvPr id="527" name="テキスト ボックス 526"/>
        <xdr:cNvSpPr txBox="1"/>
      </xdr:nvSpPr>
      <xdr:spPr>
        <a:xfrm>
          <a:off x="15214111" y="64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29" name="フローチャート: 判断 528"/>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85981</xdr:rowOff>
    </xdr:from>
    <xdr:ext cx="534377" cy="259045"/>
    <xdr:sp macro="" textlink="">
      <xdr:nvSpPr>
        <xdr:cNvPr id="530" name="テキスト ボックス 529"/>
        <xdr:cNvSpPr txBox="1"/>
      </xdr:nvSpPr>
      <xdr:spPr>
        <a:xfrm>
          <a:off x="14325111" y="6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2" name="フローチャート: 判断 531"/>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3" name="テキスト ボックス 532"/>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4" name="フローチャート: 判断 533"/>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103180</xdr:rowOff>
    </xdr:from>
    <xdr:ext cx="469744" cy="259045"/>
    <xdr:sp macro="" textlink="">
      <xdr:nvSpPr>
        <xdr:cNvPr id="535" name="テキスト ボックス 534"/>
        <xdr:cNvSpPr txBox="1"/>
      </xdr:nvSpPr>
      <xdr:spPr>
        <a:xfrm>
          <a:off x="12579428" y="6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2" name="災害復旧事業費該当値テキスト"/>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3" name="直線コネクタ 622"/>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4"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5" name="直線コネクタ 624"/>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6"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27" name="直線コネクタ 626"/>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11440</xdr:rowOff>
    </xdr:from>
    <xdr:to>
      <xdr:col>85</xdr:col>
      <xdr:colOff>127000</xdr:colOff>
      <xdr:row>75</xdr:row>
      <xdr:rowOff>41311</xdr:rowOff>
    </xdr:to>
    <xdr:cxnSp macro="">
      <xdr:nvCxnSpPr>
        <xdr:cNvPr id="628" name="直線コネクタ 627"/>
        <xdr:cNvCxnSpPr/>
      </xdr:nvCxnSpPr>
      <xdr:spPr>
        <a:xfrm>
          <a:off x="15481300" y="12870190"/>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29"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0" name="フローチャート: 判断 629"/>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130167</xdr:rowOff>
    </xdr:from>
    <xdr:to>
      <xdr:col>81</xdr:col>
      <xdr:colOff>50800</xdr:colOff>
      <xdr:row>75</xdr:row>
      <xdr:rowOff>11440</xdr:rowOff>
    </xdr:to>
    <xdr:cxnSp macro="">
      <xdr:nvCxnSpPr>
        <xdr:cNvPr id="631" name="直線コネクタ 630"/>
        <xdr:cNvCxnSpPr/>
      </xdr:nvCxnSpPr>
      <xdr:spPr>
        <a:xfrm>
          <a:off x="14592300" y="12817467"/>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2" name="フローチャート: 判断 631"/>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30895</xdr:rowOff>
    </xdr:from>
    <xdr:ext cx="534377" cy="259045"/>
    <xdr:sp macro="" textlink="">
      <xdr:nvSpPr>
        <xdr:cNvPr id="633" name="テキスト ボックス 632"/>
        <xdr:cNvSpPr txBox="1"/>
      </xdr:nvSpPr>
      <xdr:spPr>
        <a:xfrm>
          <a:off x="15214111" y="1306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129108</xdr:rowOff>
    </xdr:from>
    <xdr:to>
      <xdr:col>76</xdr:col>
      <xdr:colOff>114300</xdr:colOff>
      <xdr:row>74</xdr:row>
      <xdr:rowOff>130167</xdr:rowOff>
    </xdr:to>
    <xdr:cxnSp macro="">
      <xdr:nvCxnSpPr>
        <xdr:cNvPr id="634" name="直線コネクタ 633"/>
        <xdr:cNvCxnSpPr/>
      </xdr:nvCxnSpPr>
      <xdr:spPr>
        <a:xfrm>
          <a:off x="13703300" y="12816408"/>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5" name="フローチャート: 判断 634"/>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45632</xdr:rowOff>
    </xdr:from>
    <xdr:ext cx="534377" cy="259045"/>
    <xdr:sp macro="" textlink="">
      <xdr:nvSpPr>
        <xdr:cNvPr id="636" name="テキスト ボックス 635"/>
        <xdr:cNvSpPr txBox="1"/>
      </xdr:nvSpPr>
      <xdr:spPr>
        <a:xfrm>
          <a:off x="14325111" y="130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129108</xdr:rowOff>
    </xdr:from>
    <xdr:to>
      <xdr:col>71</xdr:col>
      <xdr:colOff>177800</xdr:colOff>
      <xdr:row>74</xdr:row>
      <xdr:rowOff>137513</xdr:rowOff>
    </xdr:to>
    <xdr:cxnSp macro="">
      <xdr:nvCxnSpPr>
        <xdr:cNvPr id="637" name="直線コネクタ 636"/>
        <xdr:cNvCxnSpPr/>
      </xdr:nvCxnSpPr>
      <xdr:spPr>
        <a:xfrm flipV="1">
          <a:off x="12814300" y="12816408"/>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38" name="フローチャート: 判断 637"/>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23939</xdr:rowOff>
    </xdr:from>
    <xdr:ext cx="534377" cy="259045"/>
    <xdr:sp macro="" textlink="">
      <xdr:nvSpPr>
        <xdr:cNvPr id="639" name="テキスト ボックス 638"/>
        <xdr:cNvSpPr txBox="1"/>
      </xdr:nvSpPr>
      <xdr:spPr>
        <a:xfrm>
          <a:off x="13436111" y="13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0" name="フローチャート: 判断 639"/>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17713</xdr:rowOff>
    </xdr:from>
    <xdr:ext cx="534377" cy="259045"/>
    <xdr:sp macro="" textlink="">
      <xdr:nvSpPr>
        <xdr:cNvPr id="641" name="テキスト ボックス 640"/>
        <xdr:cNvSpPr txBox="1"/>
      </xdr:nvSpPr>
      <xdr:spPr>
        <a:xfrm>
          <a:off x="12547111" y="130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161961</xdr:rowOff>
    </xdr:from>
    <xdr:to>
      <xdr:col>85</xdr:col>
      <xdr:colOff>177800</xdr:colOff>
      <xdr:row>75</xdr:row>
      <xdr:rowOff>92111</xdr:rowOff>
    </xdr:to>
    <xdr:sp macro="" textlink="">
      <xdr:nvSpPr>
        <xdr:cNvPr id="647" name="楕円 646"/>
        <xdr:cNvSpPr/>
      </xdr:nvSpPr>
      <xdr:spPr>
        <a:xfrm>
          <a:off x="16268700" y="128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13388</xdr:rowOff>
    </xdr:from>
    <xdr:ext cx="534377" cy="259045"/>
    <xdr:sp macro="" textlink="">
      <xdr:nvSpPr>
        <xdr:cNvPr id="648" name="公債費該当値テキスト"/>
        <xdr:cNvSpPr txBox="1"/>
      </xdr:nvSpPr>
      <xdr:spPr>
        <a:xfrm>
          <a:off x="16370300" y="127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132090</xdr:rowOff>
    </xdr:from>
    <xdr:to>
      <xdr:col>81</xdr:col>
      <xdr:colOff>101600</xdr:colOff>
      <xdr:row>75</xdr:row>
      <xdr:rowOff>62240</xdr:rowOff>
    </xdr:to>
    <xdr:sp macro="" textlink="">
      <xdr:nvSpPr>
        <xdr:cNvPr id="649" name="楕円 648"/>
        <xdr:cNvSpPr/>
      </xdr:nvSpPr>
      <xdr:spPr>
        <a:xfrm>
          <a:off x="15430500" y="128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78767</xdr:rowOff>
    </xdr:from>
    <xdr:ext cx="534377" cy="259045"/>
    <xdr:sp macro="" textlink="">
      <xdr:nvSpPr>
        <xdr:cNvPr id="650" name="テキスト ボックス 649"/>
        <xdr:cNvSpPr txBox="1"/>
      </xdr:nvSpPr>
      <xdr:spPr>
        <a:xfrm>
          <a:off x="15214111" y="125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79367</xdr:rowOff>
    </xdr:from>
    <xdr:to>
      <xdr:col>76</xdr:col>
      <xdr:colOff>165100</xdr:colOff>
      <xdr:row>75</xdr:row>
      <xdr:rowOff>9517</xdr:rowOff>
    </xdr:to>
    <xdr:sp macro="" textlink="">
      <xdr:nvSpPr>
        <xdr:cNvPr id="651" name="楕円 650"/>
        <xdr:cNvSpPr/>
      </xdr:nvSpPr>
      <xdr:spPr>
        <a:xfrm>
          <a:off x="14541500" y="127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26044</xdr:rowOff>
    </xdr:from>
    <xdr:ext cx="599010" cy="259045"/>
    <xdr:sp macro="" textlink="">
      <xdr:nvSpPr>
        <xdr:cNvPr id="652" name="テキスト ボックス 651"/>
        <xdr:cNvSpPr txBox="1"/>
      </xdr:nvSpPr>
      <xdr:spPr>
        <a:xfrm>
          <a:off x="14292795" y="125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78308</xdr:rowOff>
    </xdr:from>
    <xdr:to>
      <xdr:col>72</xdr:col>
      <xdr:colOff>38100</xdr:colOff>
      <xdr:row>75</xdr:row>
      <xdr:rowOff>8458</xdr:rowOff>
    </xdr:to>
    <xdr:sp macro="" textlink="">
      <xdr:nvSpPr>
        <xdr:cNvPr id="653" name="楕円 652"/>
        <xdr:cNvSpPr/>
      </xdr:nvSpPr>
      <xdr:spPr>
        <a:xfrm>
          <a:off x="13652500" y="127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24985</xdr:rowOff>
    </xdr:from>
    <xdr:ext cx="599010" cy="259045"/>
    <xdr:sp macro="" textlink="">
      <xdr:nvSpPr>
        <xdr:cNvPr id="654" name="テキスト ボックス 653"/>
        <xdr:cNvSpPr txBox="1"/>
      </xdr:nvSpPr>
      <xdr:spPr>
        <a:xfrm>
          <a:off x="13403795" y="125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86713</xdr:rowOff>
    </xdr:from>
    <xdr:to>
      <xdr:col>67</xdr:col>
      <xdr:colOff>101600</xdr:colOff>
      <xdr:row>75</xdr:row>
      <xdr:rowOff>16863</xdr:rowOff>
    </xdr:to>
    <xdr:sp macro="" textlink="">
      <xdr:nvSpPr>
        <xdr:cNvPr id="655" name="楕円 654"/>
        <xdr:cNvSpPr/>
      </xdr:nvSpPr>
      <xdr:spPr>
        <a:xfrm>
          <a:off x="12763500" y="12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33390</xdr:rowOff>
    </xdr:from>
    <xdr:ext cx="599010" cy="259045"/>
    <xdr:sp macro="" textlink="">
      <xdr:nvSpPr>
        <xdr:cNvPr id="656" name="テキスト ボックス 655"/>
        <xdr:cNvSpPr txBox="1"/>
      </xdr:nvSpPr>
      <xdr:spPr>
        <a:xfrm>
          <a:off x="12514795" y="1254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64898</xdr:rowOff>
    </xdr:from>
    <xdr:to>
      <xdr:col>85</xdr:col>
      <xdr:colOff>126364</xdr:colOff>
      <xdr:row>99</xdr:row>
      <xdr:rowOff>24932</xdr:rowOff>
    </xdr:to>
    <xdr:cxnSp macro="">
      <xdr:nvCxnSpPr>
        <xdr:cNvPr id="680" name="直線コネクタ 679"/>
        <xdr:cNvCxnSpPr/>
      </xdr:nvCxnSpPr>
      <xdr:spPr>
        <a:xfrm flipV="1">
          <a:off x="16317595" y="16352648"/>
          <a:ext cx="1269" cy="64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28759</xdr:rowOff>
    </xdr:from>
    <xdr:ext cx="469744" cy="259045"/>
    <xdr:sp macro="" textlink="">
      <xdr:nvSpPr>
        <xdr:cNvPr id="681" name="積立金最小値テキスト"/>
        <xdr:cNvSpPr txBox="1"/>
      </xdr:nvSpPr>
      <xdr:spPr>
        <a:xfrm>
          <a:off x="16370300" y="1700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24932</xdr:rowOff>
    </xdr:from>
    <xdr:to>
      <xdr:col>86</xdr:col>
      <xdr:colOff>25400</xdr:colOff>
      <xdr:row>99</xdr:row>
      <xdr:rowOff>24932</xdr:rowOff>
    </xdr:to>
    <xdr:cxnSp macro="">
      <xdr:nvCxnSpPr>
        <xdr:cNvPr id="682" name="直線コネクタ 681"/>
        <xdr:cNvCxnSpPr/>
      </xdr:nvCxnSpPr>
      <xdr:spPr>
        <a:xfrm>
          <a:off x="16230600" y="1699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11575</xdr:rowOff>
    </xdr:from>
    <xdr:ext cx="599010" cy="259045"/>
    <xdr:sp macro="" textlink="">
      <xdr:nvSpPr>
        <xdr:cNvPr id="683" name="積立金最大値テキスト"/>
        <xdr:cNvSpPr txBox="1"/>
      </xdr:nvSpPr>
      <xdr:spPr>
        <a:xfrm>
          <a:off x="16370300" y="1612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64898</xdr:rowOff>
    </xdr:from>
    <xdr:to>
      <xdr:col>86</xdr:col>
      <xdr:colOff>25400</xdr:colOff>
      <xdr:row>95</xdr:row>
      <xdr:rowOff>64898</xdr:rowOff>
    </xdr:to>
    <xdr:cxnSp macro="">
      <xdr:nvCxnSpPr>
        <xdr:cNvPr id="684" name="直線コネクタ 683"/>
        <xdr:cNvCxnSpPr/>
      </xdr:nvCxnSpPr>
      <xdr:spPr>
        <a:xfrm>
          <a:off x="16230600" y="1635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132373</xdr:rowOff>
    </xdr:from>
    <xdr:to>
      <xdr:col>85</xdr:col>
      <xdr:colOff>127000</xdr:colOff>
      <xdr:row>98</xdr:row>
      <xdr:rowOff>3728</xdr:rowOff>
    </xdr:to>
    <xdr:cxnSp macro="">
      <xdr:nvCxnSpPr>
        <xdr:cNvPr id="685" name="直線コネクタ 684"/>
        <xdr:cNvCxnSpPr/>
      </xdr:nvCxnSpPr>
      <xdr:spPr>
        <a:xfrm flipV="1">
          <a:off x="15481300" y="16763023"/>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13081</xdr:rowOff>
    </xdr:from>
    <xdr:ext cx="534377" cy="259045"/>
    <xdr:sp macro="" textlink="">
      <xdr:nvSpPr>
        <xdr:cNvPr id="686" name="積立金平均値テキスト"/>
        <xdr:cNvSpPr txBox="1"/>
      </xdr:nvSpPr>
      <xdr:spPr>
        <a:xfrm>
          <a:off x="16370300" y="1681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34654</xdr:rowOff>
    </xdr:from>
    <xdr:to>
      <xdr:col>85</xdr:col>
      <xdr:colOff>177800</xdr:colOff>
      <xdr:row>98</xdr:row>
      <xdr:rowOff>136254</xdr:rowOff>
    </xdr:to>
    <xdr:sp macro="" textlink="">
      <xdr:nvSpPr>
        <xdr:cNvPr id="687" name="フローチャート: 判断 686"/>
        <xdr:cNvSpPr/>
      </xdr:nvSpPr>
      <xdr:spPr>
        <a:xfrm>
          <a:off x="16268700" y="168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130544</xdr:rowOff>
    </xdr:from>
    <xdr:to>
      <xdr:col>81</xdr:col>
      <xdr:colOff>50800</xdr:colOff>
      <xdr:row>98</xdr:row>
      <xdr:rowOff>3728</xdr:rowOff>
    </xdr:to>
    <xdr:cxnSp macro="">
      <xdr:nvCxnSpPr>
        <xdr:cNvPr id="688" name="直線コネクタ 687"/>
        <xdr:cNvCxnSpPr/>
      </xdr:nvCxnSpPr>
      <xdr:spPr>
        <a:xfrm>
          <a:off x="14592300" y="15561044"/>
          <a:ext cx="889000" cy="12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34455</xdr:rowOff>
    </xdr:from>
    <xdr:to>
      <xdr:col>81</xdr:col>
      <xdr:colOff>101600</xdr:colOff>
      <xdr:row>98</xdr:row>
      <xdr:rowOff>136055</xdr:rowOff>
    </xdr:to>
    <xdr:sp macro="" textlink="">
      <xdr:nvSpPr>
        <xdr:cNvPr id="689" name="フローチャート: 判断 688"/>
        <xdr:cNvSpPr/>
      </xdr:nvSpPr>
      <xdr:spPr>
        <a:xfrm>
          <a:off x="15430500" y="168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127182</xdr:rowOff>
    </xdr:from>
    <xdr:ext cx="534377" cy="259045"/>
    <xdr:sp macro="" textlink="">
      <xdr:nvSpPr>
        <xdr:cNvPr id="690" name="テキスト ボックス 689"/>
        <xdr:cNvSpPr txBox="1"/>
      </xdr:nvSpPr>
      <xdr:spPr>
        <a:xfrm>
          <a:off x="15214111" y="169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130544</xdr:rowOff>
    </xdr:from>
    <xdr:to>
      <xdr:col>76</xdr:col>
      <xdr:colOff>114300</xdr:colOff>
      <xdr:row>95</xdr:row>
      <xdr:rowOff>3679</xdr:rowOff>
    </xdr:to>
    <xdr:cxnSp macro="">
      <xdr:nvCxnSpPr>
        <xdr:cNvPr id="691" name="直線コネクタ 690"/>
        <xdr:cNvCxnSpPr/>
      </xdr:nvCxnSpPr>
      <xdr:spPr>
        <a:xfrm flipV="1">
          <a:off x="13703300" y="15561044"/>
          <a:ext cx="889000" cy="7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169996</xdr:rowOff>
    </xdr:from>
    <xdr:to>
      <xdr:col>76</xdr:col>
      <xdr:colOff>165100</xdr:colOff>
      <xdr:row>98</xdr:row>
      <xdr:rowOff>100146</xdr:rowOff>
    </xdr:to>
    <xdr:sp macro="" textlink="">
      <xdr:nvSpPr>
        <xdr:cNvPr id="692" name="フローチャート: 判断 691"/>
        <xdr:cNvSpPr/>
      </xdr:nvSpPr>
      <xdr:spPr>
        <a:xfrm>
          <a:off x="145415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91273</xdr:rowOff>
    </xdr:from>
    <xdr:ext cx="534377" cy="259045"/>
    <xdr:sp macro="" textlink="">
      <xdr:nvSpPr>
        <xdr:cNvPr id="693" name="テキスト ボックス 692"/>
        <xdr:cNvSpPr txBox="1"/>
      </xdr:nvSpPr>
      <xdr:spPr>
        <a:xfrm>
          <a:off x="14325111" y="168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3679</xdr:rowOff>
    </xdr:from>
    <xdr:to>
      <xdr:col>71</xdr:col>
      <xdr:colOff>177800</xdr:colOff>
      <xdr:row>98</xdr:row>
      <xdr:rowOff>9771</xdr:rowOff>
    </xdr:to>
    <xdr:cxnSp macro="">
      <xdr:nvCxnSpPr>
        <xdr:cNvPr id="694" name="直線コネクタ 693"/>
        <xdr:cNvCxnSpPr/>
      </xdr:nvCxnSpPr>
      <xdr:spPr>
        <a:xfrm flipV="1">
          <a:off x="12814300" y="16291429"/>
          <a:ext cx="889000" cy="5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38993</xdr:rowOff>
    </xdr:from>
    <xdr:to>
      <xdr:col>72</xdr:col>
      <xdr:colOff>38100</xdr:colOff>
      <xdr:row>98</xdr:row>
      <xdr:rowOff>140593</xdr:rowOff>
    </xdr:to>
    <xdr:sp macro="" textlink="">
      <xdr:nvSpPr>
        <xdr:cNvPr id="695" name="フローチャート: 判断 694"/>
        <xdr:cNvSpPr/>
      </xdr:nvSpPr>
      <xdr:spPr>
        <a:xfrm>
          <a:off x="13652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131720</xdr:rowOff>
    </xdr:from>
    <xdr:ext cx="534377" cy="259045"/>
    <xdr:sp macro="" textlink="">
      <xdr:nvSpPr>
        <xdr:cNvPr id="696" name="テキスト ボックス 695"/>
        <xdr:cNvSpPr txBox="1"/>
      </xdr:nvSpPr>
      <xdr:spPr>
        <a:xfrm>
          <a:off x="13436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40132</xdr:rowOff>
    </xdr:from>
    <xdr:to>
      <xdr:col>67</xdr:col>
      <xdr:colOff>101600</xdr:colOff>
      <xdr:row>98</xdr:row>
      <xdr:rowOff>141732</xdr:rowOff>
    </xdr:to>
    <xdr:sp macro="" textlink="">
      <xdr:nvSpPr>
        <xdr:cNvPr id="697" name="フローチャート: 判断 696"/>
        <xdr:cNvSpPr/>
      </xdr:nvSpPr>
      <xdr:spPr>
        <a:xfrm>
          <a:off x="12763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132859</xdr:rowOff>
    </xdr:from>
    <xdr:ext cx="534377" cy="259045"/>
    <xdr:sp macro="" textlink="">
      <xdr:nvSpPr>
        <xdr:cNvPr id="698" name="テキスト ボックス 697"/>
        <xdr:cNvSpPr txBox="1"/>
      </xdr:nvSpPr>
      <xdr:spPr>
        <a:xfrm>
          <a:off x="12547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81573</xdr:rowOff>
    </xdr:from>
    <xdr:to>
      <xdr:col>85</xdr:col>
      <xdr:colOff>177800</xdr:colOff>
      <xdr:row>98</xdr:row>
      <xdr:rowOff>11723</xdr:rowOff>
    </xdr:to>
    <xdr:sp macro="" textlink="">
      <xdr:nvSpPr>
        <xdr:cNvPr id="704" name="楕円 703"/>
        <xdr:cNvSpPr/>
      </xdr:nvSpPr>
      <xdr:spPr>
        <a:xfrm>
          <a:off x="162687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104450</xdr:rowOff>
    </xdr:from>
    <xdr:ext cx="534377" cy="259045"/>
    <xdr:sp macro="" textlink="">
      <xdr:nvSpPr>
        <xdr:cNvPr id="705" name="積立金該当値テキスト"/>
        <xdr:cNvSpPr txBox="1"/>
      </xdr:nvSpPr>
      <xdr:spPr>
        <a:xfrm>
          <a:off x="16370300" y="165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124378</xdr:rowOff>
    </xdr:from>
    <xdr:to>
      <xdr:col>81</xdr:col>
      <xdr:colOff>101600</xdr:colOff>
      <xdr:row>98</xdr:row>
      <xdr:rowOff>54528</xdr:rowOff>
    </xdr:to>
    <xdr:sp macro="" textlink="">
      <xdr:nvSpPr>
        <xdr:cNvPr id="706" name="楕円 705"/>
        <xdr:cNvSpPr/>
      </xdr:nvSpPr>
      <xdr:spPr>
        <a:xfrm>
          <a:off x="15430500" y="16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71055</xdr:rowOff>
    </xdr:from>
    <xdr:ext cx="534377" cy="259045"/>
    <xdr:sp macro="" textlink="">
      <xdr:nvSpPr>
        <xdr:cNvPr id="707" name="テキスト ボックス 706"/>
        <xdr:cNvSpPr txBox="1"/>
      </xdr:nvSpPr>
      <xdr:spPr>
        <a:xfrm>
          <a:off x="15214111" y="165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79744</xdr:rowOff>
    </xdr:from>
    <xdr:to>
      <xdr:col>76</xdr:col>
      <xdr:colOff>165100</xdr:colOff>
      <xdr:row>91</xdr:row>
      <xdr:rowOff>9894</xdr:rowOff>
    </xdr:to>
    <xdr:sp macro="" textlink="">
      <xdr:nvSpPr>
        <xdr:cNvPr id="708" name="楕円 707"/>
        <xdr:cNvSpPr/>
      </xdr:nvSpPr>
      <xdr:spPr>
        <a:xfrm>
          <a:off x="14541500" y="155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26421</xdr:rowOff>
    </xdr:from>
    <xdr:ext cx="599010" cy="259045"/>
    <xdr:sp macro="" textlink="">
      <xdr:nvSpPr>
        <xdr:cNvPr id="709" name="テキスト ボックス 708"/>
        <xdr:cNvSpPr txBox="1"/>
      </xdr:nvSpPr>
      <xdr:spPr>
        <a:xfrm>
          <a:off x="14292795" y="152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124329</xdr:rowOff>
    </xdr:from>
    <xdr:to>
      <xdr:col>72</xdr:col>
      <xdr:colOff>38100</xdr:colOff>
      <xdr:row>95</xdr:row>
      <xdr:rowOff>54479</xdr:rowOff>
    </xdr:to>
    <xdr:sp macro="" textlink="">
      <xdr:nvSpPr>
        <xdr:cNvPr id="710" name="楕円 709"/>
        <xdr:cNvSpPr/>
      </xdr:nvSpPr>
      <xdr:spPr>
        <a:xfrm>
          <a:off x="13652500" y="16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71006</xdr:rowOff>
    </xdr:from>
    <xdr:ext cx="599010" cy="259045"/>
    <xdr:sp macro="" textlink="">
      <xdr:nvSpPr>
        <xdr:cNvPr id="711" name="テキスト ボックス 710"/>
        <xdr:cNvSpPr txBox="1"/>
      </xdr:nvSpPr>
      <xdr:spPr>
        <a:xfrm>
          <a:off x="13403795"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130421</xdr:rowOff>
    </xdr:from>
    <xdr:to>
      <xdr:col>67</xdr:col>
      <xdr:colOff>101600</xdr:colOff>
      <xdr:row>98</xdr:row>
      <xdr:rowOff>60571</xdr:rowOff>
    </xdr:to>
    <xdr:sp macro="" textlink="">
      <xdr:nvSpPr>
        <xdr:cNvPr id="712" name="楕円 711"/>
        <xdr:cNvSpPr/>
      </xdr:nvSpPr>
      <xdr:spPr>
        <a:xfrm>
          <a:off x="12763500" y="167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77098</xdr:rowOff>
    </xdr:from>
    <xdr:ext cx="534377" cy="259045"/>
    <xdr:sp macro="" textlink="">
      <xdr:nvSpPr>
        <xdr:cNvPr id="713" name="テキスト ボックス 712"/>
        <xdr:cNvSpPr txBox="1"/>
      </xdr:nvSpPr>
      <xdr:spPr>
        <a:xfrm>
          <a:off x="12547111" y="165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5" name="直線コネクタ 734"/>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8"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39" name="直線コネクタ 738"/>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130282</xdr:rowOff>
    </xdr:from>
    <xdr:to>
      <xdr:col>116</xdr:col>
      <xdr:colOff>63500</xdr:colOff>
      <xdr:row>32</xdr:row>
      <xdr:rowOff>133574</xdr:rowOff>
    </xdr:to>
    <xdr:cxnSp macro="">
      <xdr:nvCxnSpPr>
        <xdr:cNvPr id="740" name="直線コネクタ 739"/>
        <xdr:cNvCxnSpPr/>
      </xdr:nvCxnSpPr>
      <xdr:spPr>
        <a:xfrm flipV="1">
          <a:off x="21323300" y="5445232"/>
          <a:ext cx="838200" cy="17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1" name="投資及び出資金平均値テキスト"/>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2" name="フローチャート: 判断 741"/>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133574</xdr:rowOff>
    </xdr:from>
    <xdr:to>
      <xdr:col>111</xdr:col>
      <xdr:colOff>177800</xdr:colOff>
      <xdr:row>33</xdr:row>
      <xdr:rowOff>17079</xdr:rowOff>
    </xdr:to>
    <xdr:cxnSp macro="">
      <xdr:nvCxnSpPr>
        <xdr:cNvPr id="743" name="直線コネクタ 742"/>
        <xdr:cNvCxnSpPr/>
      </xdr:nvCxnSpPr>
      <xdr:spPr>
        <a:xfrm flipV="1">
          <a:off x="20434300" y="5619974"/>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4" name="フローチャート: 判断 743"/>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103812</xdr:rowOff>
    </xdr:from>
    <xdr:ext cx="469744" cy="259045"/>
    <xdr:sp macro="" textlink="">
      <xdr:nvSpPr>
        <xdr:cNvPr id="745" name="テキスト ボックス 744"/>
        <xdr:cNvSpPr txBox="1"/>
      </xdr:nvSpPr>
      <xdr:spPr>
        <a:xfrm>
          <a:off x="21088428" y="62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17079</xdr:rowOff>
    </xdr:from>
    <xdr:to>
      <xdr:col>107</xdr:col>
      <xdr:colOff>50800</xdr:colOff>
      <xdr:row>33</xdr:row>
      <xdr:rowOff>31709</xdr:rowOff>
    </xdr:to>
    <xdr:cxnSp macro="">
      <xdr:nvCxnSpPr>
        <xdr:cNvPr id="746" name="直線コネクタ 745"/>
        <xdr:cNvCxnSpPr/>
      </xdr:nvCxnSpPr>
      <xdr:spPr>
        <a:xfrm flipV="1">
          <a:off x="19545300" y="56749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47" name="フローチャート: 判断 746"/>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35232</xdr:rowOff>
    </xdr:from>
    <xdr:ext cx="469744" cy="259045"/>
    <xdr:sp macro="" textlink="">
      <xdr:nvSpPr>
        <xdr:cNvPr id="748" name="テキスト ボックス 747"/>
        <xdr:cNvSpPr txBox="1"/>
      </xdr:nvSpPr>
      <xdr:spPr>
        <a:xfrm>
          <a:off x="20199428" y="637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1077</xdr:rowOff>
    </xdr:from>
    <xdr:to>
      <xdr:col>102</xdr:col>
      <xdr:colOff>114300</xdr:colOff>
      <xdr:row>33</xdr:row>
      <xdr:rowOff>31709</xdr:rowOff>
    </xdr:to>
    <xdr:cxnSp macro="">
      <xdr:nvCxnSpPr>
        <xdr:cNvPr id="749" name="直線コネクタ 748"/>
        <xdr:cNvCxnSpPr/>
      </xdr:nvCxnSpPr>
      <xdr:spPr>
        <a:xfrm>
          <a:off x="18656300" y="56589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0" name="フローチャート: 判断 749"/>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85706</xdr:rowOff>
    </xdr:from>
    <xdr:ext cx="469744" cy="259045"/>
    <xdr:sp macro="" textlink="">
      <xdr:nvSpPr>
        <xdr:cNvPr id="751" name="テキスト ボックス 750"/>
        <xdr:cNvSpPr txBox="1"/>
      </xdr:nvSpPr>
      <xdr:spPr>
        <a:xfrm>
          <a:off x="19310428" y="6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2" name="フローチャート: 判断 751"/>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145600</xdr:rowOff>
    </xdr:from>
    <xdr:ext cx="469744" cy="259045"/>
    <xdr:sp macro="" textlink="">
      <xdr:nvSpPr>
        <xdr:cNvPr id="753" name="テキスト ボックス 752"/>
        <xdr:cNvSpPr txBox="1"/>
      </xdr:nvSpPr>
      <xdr:spPr>
        <a:xfrm>
          <a:off x="18421428" y="648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79482</xdr:rowOff>
    </xdr:from>
    <xdr:to>
      <xdr:col>116</xdr:col>
      <xdr:colOff>114300</xdr:colOff>
      <xdr:row>32</xdr:row>
      <xdr:rowOff>9632</xdr:rowOff>
    </xdr:to>
    <xdr:sp macro="" textlink="">
      <xdr:nvSpPr>
        <xdr:cNvPr id="759" name="楕円 758"/>
        <xdr:cNvSpPr/>
      </xdr:nvSpPr>
      <xdr:spPr>
        <a:xfrm>
          <a:off x="22110700" y="53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102359</xdr:rowOff>
    </xdr:from>
    <xdr:ext cx="534377" cy="259045"/>
    <xdr:sp macro="" textlink="">
      <xdr:nvSpPr>
        <xdr:cNvPr id="760" name="投資及び出資金該当値テキスト"/>
        <xdr:cNvSpPr txBox="1"/>
      </xdr:nvSpPr>
      <xdr:spPr>
        <a:xfrm>
          <a:off x="22212300" y="52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82774</xdr:rowOff>
    </xdr:from>
    <xdr:to>
      <xdr:col>112</xdr:col>
      <xdr:colOff>38100</xdr:colOff>
      <xdr:row>33</xdr:row>
      <xdr:rowOff>12924</xdr:rowOff>
    </xdr:to>
    <xdr:sp macro="" textlink="">
      <xdr:nvSpPr>
        <xdr:cNvPr id="761" name="楕円 760"/>
        <xdr:cNvSpPr/>
      </xdr:nvSpPr>
      <xdr:spPr>
        <a:xfrm>
          <a:off x="21272500" y="55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29451</xdr:rowOff>
    </xdr:from>
    <xdr:ext cx="534377" cy="259045"/>
    <xdr:sp macro="" textlink="">
      <xdr:nvSpPr>
        <xdr:cNvPr id="762" name="テキスト ボックス 761"/>
        <xdr:cNvSpPr txBox="1"/>
      </xdr:nvSpPr>
      <xdr:spPr>
        <a:xfrm>
          <a:off x="21056111" y="53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137729</xdr:rowOff>
    </xdr:from>
    <xdr:to>
      <xdr:col>107</xdr:col>
      <xdr:colOff>101600</xdr:colOff>
      <xdr:row>33</xdr:row>
      <xdr:rowOff>67879</xdr:rowOff>
    </xdr:to>
    <xdr:sp macro="" textlink="">
      <xdr:nvSpPr>
        <xdr:cNvPr id="763" name="楕円 762"/>
        <xdr:cNvSpPr/>
      </xdr:nvSpPr>
      <xdr:spPr>
        <a:xfrm>
          <a:off x="20383500" y="56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84406</xdr:rowOff>
    </xdr:from>
    <xdr:ext cx="534377" cy="259045"/>
    <xdr:sp macro="" textlink="">
      <xdr:nvSpPr>
        <xdr:cNvPr id="764" name="テキスト ボックス 763"/>
        <xdr:cNvSpPr txBox="1"/>
      </xdr:nvSpPr>
      <xdr:spPr>
        <a:xfrm>
          <a:off x="20167111" y="53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152359</xdr:rowOff>
    </xdr:from>
    <xdr:to>
      <xdr:col>102</xdr:col>
      <xdr:colOff>165100</xdr:colOff>
      <xdr:row>33</xdr:row>
      <xdr:rowOff>82509</xdr:rowOff>
    </xdr:to>
    <xdr:sp macro="" textlink="">
      <xdr:nvSpPr>
        <xdr:cNvPr id="765" name="楕円 764"/>
        <xdr:cNvSpPr/>
      </xdr:nvSpPr>
      <xdr:spPr>
        <a:xfrm>
          <a:off x="19494500" y="56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99036</xdr:rowOff>
    </xdr:from>
    <xdr:ext cx="534377" cy="259045"/>
    <xdr:sp macro="" textlink="">
      <xdr:nvSpPr>
        <xdr:cNvPr id="766" name="テキスト ボックス 765"/>
        <xdr:cNvSpPr txBox="1"/>
      </xdr:nvSpPr>
      <xdr:spPr>
        <a:xfrm>
          <a:off x="19278111" y="54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121727</xdr:rowOff>
    </xdr:from>
    <xdr:to>
      <xdr:col>98</xdr:col>
      <xdr:colOff>38100</xdr:colOff>
      <xdr:row>33</xdr:row>
      <xdr:rowOff>51877</xdr:rowOff>
    </xdr:to>
    <xdr:sp macro="" textlink="">
      <xdr:nvSpPr>
        <xdr:cNvPr id="767" name="楕円 766"/>
        <xdr:cNvSpPr/>
      </xdr:nvSpPr>
      <xdr:spPr>
        <a:xfrm>
          <a:off x="18605500" y="56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68404</xdr:rowOff>
    </xdr:from>
    <xdr:ext cx="534377" cy="259045"/>
    <xdr:sp macro="" textlink="">
      <xdr:nvSpPr>
        <xdr:cNvPr id="768" name="テキスト ボックス 767"/>
        <xdr:cNvSpPr txBox="1"/>
      </xdr:nvSpPr>
      <xdr:spPr>
        <a:xfrm>
          <a:off x="18389111" y="53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4" name="直線コネクタ 793"/>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797"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798" name="直線コネクタ 797"/>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0"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1" name="フローチャート: 判断 800"/>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3" name="フローチャート: 判断 802"/>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61866</xdr:rowOff>
    </xdr:from>
    <xdr:ext cx="469744" cy="259045"/>
    <xdr:sp macro="" textlink="">
      <xdr:nvSpPr>
        <xdr:cNvPr id="804" name="テキスト ボックス 803"/>
        <xdr:cNvSpPr txBox="1"/>
      </xdr:nvSpPr>
      <xdr:spPr>
        <a:xfrm>
          <a:off x="21088428" y="98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6" name="フローチャート: 判断 805"/>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82636</xdr:rowOff>
    </xdr:from>
    <xdr:ext cx="469744" cy="259045"/>
    <xdr:sp macro="" textlink="">
      <xdr:nvSpPr>
        <xdr:cNvPr id="807" name="テキスト ボックス 806"/>
        <xdr:cNvSpPr txBox="1"/>
      </xdr:nvSpPr>
      <xdr:spPr>
        <a:xfrm>
          <a:off x="20199428" y="985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70761</xdr:rowOff>
    </xdr:from>
    <xdr:to>
      <xdr:col>102</xdr:col>
      <xdr:colOff>114300</xdr:colOff>
      <xdr:row>59</xdr:row>
      <xdr:rowOff>98878</xdr:rowOff>
    </xdr:to>
    <xdr:cxnSp macro="">
      <xdr:nvCxnSpPr>
        <xdr:cNvPr id="808" name="直線コネクタ 807"/>
        <xdr:cNvCxnSpPr/>
      </xdr:nvCxnSpPr>
      <xdr:spPr>
        <a:xfrm>
          <a:off x="18656300" y="10186311"/>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09" name="フローチャート: 判断 808"/>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58013</xdr:rowOff>
    </xdr:from>
    <xdr:ext cx="469744" cy="259045"/>
    <xdr:sp macro="" textlink="">
      <xdr:nvSpPr>
        <xdr:cNvPr id="810" name="テキスト ボックス 809"/>
        <xdr:cNvSpPr txBox="1"/>
      </xdr:nvSpPr>
      <xdr:spPr>
        <a:xfrm>
          <a:off x="19310428" y="98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1" name="フローチャート: 判断 810"/>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43480</xdr:rowOff>
    </xdr:from>
    <xdr:ext cx="469744" cy="259045"/>
    <xdr:sp macro="" textlink="">
      <xdr:nvSpPr>
        <xdr:cNvPr id="812" name="テキスト ボックス 811"/>
        <xdr:cNvSpPr txBox="1"/>
      </xdr:nvSpPr>
      <xdr:spPr>
        <a:xfrm>
          <a:off x="18421428" y="98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19961</xdr:rowOff>
    </xdr:from>
    <xdr:to>
      <xdr:col>98</xdr:col>
      <xdr:colOff>38100</xdr:colOff>
      <xdr:row>59</xdr:row>
      <xdr:rowOff>121561</xdr:rowOff>
    </xdr:to>
    <xdr:sp macro="" textlink="">
      <xdr:nvSpPr>
        <xdr:cNvPr id="826" name="楕円 825"/>
        <xdr:cNvSpPr/>
      </xdr:nvSpPr>
      <xdr:spPr>
        <a:xfrm>
          <a:off x="18605500" y="101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112688</xdr:rowOff>
    </xdr:from>
    <xdr:ext cx="378565" cy="259045"/>
    <xdr:sp macro="" textlink="">
      <xdr:nvSpPr>
        <xdr:cNvPr id="827" name="テキスト ボックス 826"/>
        <xdr:cNvSpPr txBox="1"/>
      </xdr:nvSpPr>
      <xdr:spPr>
        <a:xfrm>
          <a:off x="18467017" y="1022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4" name="直線コネクタ 853"/>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5"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6" name="直線コネクタ 855"/>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7"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8" name="直線コネクタ 857"/>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21073</xdr:rowOff>
    </xdr:from>
    <xdr:to>
      <xdr:col>116</xdr:col>
      <xdr:colOff>63500</xdr:colOff>
      <xdr:row>77</xdr:row>
      <xdr:rowOff>43264</xdr:rowOff>
    </xdr:to>
    <xdr:cxnSp macro="">
      <xdr:nvCxnSpPr>
        <xdr:cNvPr id="859" name="直線コネクタ 858"/>
        <xdr:cNvCxnSpPr/>
      </xdr:nvCxnSpPr>
      <xdr:spPr>
        <a:xfrm flipV="1">
          <a:off x="21323300" y="13222723"/>
          <a:ext cx="8382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0" name="繰出金平均値テキスト"/>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1" name="フローチャート: 判断 860"/>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43264</xdr:rowOff>
    </xdr:from>
    <xdr:to>
      <xdr:col>111</xdr:col>
      <xdr:colOff>177800</xdr:colOff>
      <xdr:row>77</xdr:row>
      <xdr:rowOff>61861</xdr:rowOff>
    </xdr:to>
    <xdr:cxnSp macro="">
      <xdr:nvCxnSpPr>
        <xdr:cNvPr id="862" name="直線コネクタ 861"/>
        <xdr:cNvCxnSpPr/>
      </xdr:nvCxnSpPr>
      <xdr:spPr>
        <a:xfrm flipV="1">
          <a:off x="20434300" y="13244914"/>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3" name="フローチャート: 判断 862"/>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31707</xdr:rowOff>
    </xdr:from>
    <xdr:ext cx="534377" cy="259045"/>
    <xdr:sp macro="" textlink="">
      <xdr:nvSpPr>
        <xdr:cNvPr id="864" name="テキスト ボックス 863"/>
        <xdr:cNvSpPr txBox="1"/>
      </xdr:nvSpPr>
      <xdr:spPr>
        <a:xfrm>
          <a:off x="21056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61861</xdr:rowOff>
    </xdr:from>
    <xdr:to>
      <xdr:col>107</xdr:col>
      <xdr:colOff>50800</xdr:colOff>
      <xdr:row>77</xdr:row>
      <xdr:rowOff>90306</xdr:rowOff>
    </xdr:to>
    <xdr:cxnSp macro="">
      <xdr:nvCxnSpPr>
        <xdr:cNvPr id="865" name="直線コネクタ 864"/>
        <xdr:cNvCxnSpPr/>
      </xdr:nvCxnSpPr>
      <xdr:spPr>
        <a:xfrm flipV="1">
          <a:off x="19545300" y="13263511"/>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6" name="フローチャート: 判断 865"/>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57441</xdr:rowOff>
    </xdr:from>
    <xdr:ext cx="534377" cy="259045"/>
    <xdr:sp macro="" textlink="">
      <xdr:nvSpPr>
        <xdr:cNvPr id="867" name="テキスト ボックス 866"/>
        <xdr:cNvSpPr txBox="1"/>
      </xdr:nvSpPr>
      <xdr:spPr>
        <a:xfrm>
          <a:off x="20167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44766</xdr:rowOff>
    </xdr:from>
    <xdr:to>
      <xdr:col>102</xdr:col>
      <xdr:colOff>114300</xdr:colOff>
      <xdr:row>77</xdr:row>
      <xdr:rowOff>90306</xdr:rowOff>
    </xdr:to>
    <xdr:cxnSp macro="">
      <xdr:nvCxnSpPr>
        <xdr:cNvPr id="868" name="直線コネクタ 867"/>
        <xdr:cNvCxnSpPr/>
      </xdr:nvCxnSpPr>
      <xdr:spPr>
        <a:xfrm>
          <a:off x="18656300" y="13246416"/>
          <a:ext cx="88900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69" name="フローチャート: 判断 868"/>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71222</xdr:rowOff>
    </xdr:from>
    <xdr:ext cx="534377" cy="259045"/>
    <xdr:sp macro="" textlink="">
      <xdr:nvSpPr>
        <xdr:cNvPr id="870" name="テキスト ボックス 869"/>
        <xdr:cNvSpPr txBox="1"/>
      </xdr:nvSpPr>
      <xdr:spPr>
        <a:xfrm>
          <a:off x="19278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1" name="フローチャート: 判断 870"/>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15983</xdr:rowOff>
    </xdr:from>
    <xdr:ext cx="534377" cy="259045"/>
    <xdr:sp macro="" textlink="">
      <xdr:nvSpPr>
        <xdr:cNvPr id="872" name="テキスト ボックス 871"/>
        <xdr:cNvSpPr txBox="1"/>
      </xdr:nvSpPr>
      <xdr:spPr>
        <a:xfrm>
          <a:off x="18389111" y="12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141723</xdr:rowOff>
    </xdr:from>
    <xdr:to>
      <xdr:col>116</xdr:col>
      <xdr:colOff>114300</xdr:colOff>
      <xdr:row>77</xdr:row>
      <xdr:rowOff>71873</xdr:rowOff>
    </xdr:to>
    <xdr:sp macro="" textlink="">
      <xdr:nvSpPr>
        <xdr:cNvPr id="878" name="楕円 877"/>
        <xdr:cNvSpPr/>
      </xdr:nvSpPr>
      <xdr:spPr>
        <a:xfrm>
          <a:off x="22110700" y="131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120150</xdr:rowOff>
    </xdr:from>
    <xdr:ext cx="534377" cy="259045"/>
    <xdr:sp macro="" textlink="">
      <xdr:nvSpPr>
        <xdr:cNvPr id="879" name="繰出金該当値テキスト"/>
        <xdr:cNvSpPr txBox="1"/>
      </xdr:nvSpPr>
      <xdr:spPr>
        <a:xfrm>
          <a:off x="22212300" y="131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163914</xdr:rowOff>
    </xdr:from>
    <xdr:to>
      <xdr:col>112</xdr:col>
      <xdr:colOff>38100</xdr:colOff>
      <xdr:row>77</xdr:row>
      <xdr:rowOff>94064</xdr:rowOff>
    </xdr:to>
    <xdr:sp macro="" textlink="">
      <xdr:nvSpPr>
        <xdr:cNvPr id="880" name="楕円 879"/>
        <xdr:cNvSpPr/>
      </xdr:nvSpPr>
      <xdr:spPr>
        <a:xfrm>
          <a:off x="21272500" y="131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85191</xdr:rowOff>
    </xdr:from>
    <xdr:ext cx="534377" cy="259045"/>
    <xdr:sp macro="" textlink="">
      <xdr:nvSpPr>
        <xdr:cNvPr id="881" name="テキスト ボックス 880"/>
        <xdr:cNvSpPr txBox="1"/>
      </xdr:nvSpPr>
      <xdr:spPr>
        <a:xfrm>
          <a:off x="21056111" y="132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11061</xdr:rowOff>
    </xdr:from>
    <xdr:to>
      <xdr:col>107</xdr:col>
      <xdr:colOff>101600</xdr:colOff>
      <xdr:row>77</xdr:row>
      <xdr:rowOff>112661</xdr:rowOff>
    </xdr:to>
    <xdr:sp macro="" textlink="">
      <xdr:nvSpPr>
        <xdr:cNvPr id="882" name="楕円 881"/>
        <xdr:cNvSpPr/>
      </xdr:nvSpPr>
      <xdr:spPr>
        <a:xfrm>
          <a:off x="20383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103788</xdr:rowOff>
    </xdr:from>
    <xdr:ext cx="534377" cy="259045"/>
    <xdr:sp macro="" textlink="">
      <xdr:nvSpPr>
        <xdr:cNvPr id="883" name="テキスト ボックス 882"/>
        <xdr:cNvSpPr txBox="1"/>
      </xdr:nvSpPr>
      <xdr:spPr>
        <a:xfrm>
          <a:off x="20167111" y="13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39506</xdr:rowOff>
    </xdr:from>
    <xdr:to>
      <xdr:col>102</xdr:col>
      <xdr:colOff>165100</xdr:colOff>
      <xdr:row>77</xdr:row>
      <xdr:rowOff>141106</xdr:rowOff>
    </xdr:to>
    <xdr:sp macro="" textlink="">
      <xdr:nvSpPr>
        <xdr:cNvPr id="884" name="楕円 883"/>
        <xdr:cNvSpPr/>
      </xdr:nvSpPr>
      <xdr:spPr>
        <a:xfrm>
          <a:off x="19494500" y="132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132233</xdr:rowOff>
    </xdr:from>
    <xdr:ext cx="534377" cy="259045"/>
    <xdr:sp macro="" textlink="">
      <xdr:nvSpPr>
        <xdr:cNvPr id="885" name="テキスト ボックス 884"/>
        <xdr:cNvSpPr txBox="1"/>
      </xdr:nvSpPr>
      <xdr:spPr>
        <a:xfrm>
          <a:off x="19278111" y="133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165416</xdr:rowOff>
    </xdr:from>
    <xdr:to>
      <xdr:col>98</xdr:col>
      <xdr:colOff>38100</xdr:colOff>
      <xdr:row>77</xdr:row>
      <xdr:rowOff>95566</xdr:rowOff>
    </xdr:to>
    <xdr:sp macro="" textlink="">
      <xdr:nvSpPr>
        <xdr:cNvPr id="886" name="楕円 885"/>
        <xdr:cNvSpPr/>
      </xdr:nvSpPr>
      <xdr:spPr>
        <a:xfrm>
          <a:off x="18605500" y="131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86693</xdr:rowOff>
    </xdr:from>
    <xdr:ext cx="534377" cy="259045"/>
    <xdr:sp macro="" textlink="">
      <xdr:nvSpPr>
        <xdr:cNvPr id="887" name="テキスト ボックス 886"/>
        <xdr:cNvSpPr txBox="1"/>
      </xdr:nvSpPr>
      <xdr:spPr>
        <a:xfrm>
          <a:off x="18389111" y="1328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889,975</a:t>
          </a:r>
          <a:r>
            <a:rPr kumimoji="1" lang="ja-JP" altLang="en-US" sz="1000">
              <a:latin typeface="ＭＳ Ｐゴシック" panose="020B0600070205080204" pitchFamily="50" charset="-128"/>
              <a:ea typeface="ＭＳ Ｐゴシック" panose="020B0600070205080204" pitchFamily="50" charset="-128"/>
            </a:rPr>
            <a:t>円で、令和元年度から</a:t>
          </a:r>
          <a:r>
            <a:rPr kumimoji="1" lang="en-US" altLang="ja-JP" sz="1000">
              <a:latin typeface="ＭＳ Ｐゴシック" panose="020B0600070205080204" pitchFamily="50" charset="-128"/>
              <a:ea typeface="ＭＳ Ｐゴシック" panose="020B0600070205080204" pitchFamily="50" charset="-128"/>
            </a:rPr>
            <a:t>70,007</a:t>
          </a:r>
          <a:r>
            <a:rPr kumimoji="1" lang="ja-JP" altLang="en-US" sz="1000">
              <a:latin typeface="ＭＳ Ｐゴシック" panose="020B0600070205080204" pitchFamily="50" charset="-128"/>
              <a:ea typeface="ＭＳ Ｐゴシック" panose="020B0600070205080204" pitchFamily="50" charset="-128"/>
            </a:rPr>
            <a:t>円増加しており、これはコロナウイルス感染症に係る事業の増加、ふるさと応援寄附金額の増による歳出の増加、幼稚園建設の終了等による普通建設事業費の減少が主な要因となっている。</a:t>
          </a:r>
        </a:p>
        <a:p>
          <a:r>
            <a:rPr kumimoji="1" lang="ja-JP" altLang="en-US" sz="1000">
              <a:latin typeface="ＭＳ Ｐゴシック" panose="020B0600070205080204" pitchFamily="50" charset="-128"/>
              <a:ea typeface="ＭＳ Ｐゴシック" panose="020B0600070205080204" pitchFamily="50" charset="-128"/>
            </a:rPr>
            <a:t>人件費は、住民一人当たり</a:t>
          </a:r>
          <a:r>
            <a:rPr kumimoji="1" lang="en-US" altLang="ja-JP" sz="1000">
              <a:latin typeface="ＭＳ Ｐゴシック" panose="020B0600070205080204" pitchFamily="50" charset="-128"/>
              <a:ea typeface="ＭＳ Ｐゴシック" panose="020B0600070205080204" pitchFamily="50" charset="-128"/>
            </a:rPr>
            <a:t>147,953</a:t>
          </a:r>
          <a:r>
            <a:rPr kumimoji="1" lang="ja-JP" altLang="en-US" sz="1000">
              <a:latin typeface="ＭＳ Ｐゴシック" panose="020B0600070205080204" pitchFamily="50" charset="-128"/>
              <a:ea typeface="ＭＳ Ｐゴシック" panose="020B0600070205080204" pitchFamily="50" charset="-128"/>
            </a:rPr>
            <a:t>円となっており、令和元年度から</a:t>
          </a:r>
          <a:r>
            <a:rPr kumimoji="1" lang="en-US" altLang="ja-JP" sz="1000">
              <a:latin typeface="ＭＳ Ｐゴシック" panose="020B0600070205080204" pitchFamily="50" charset="-128"/>
              <a:ea typeface="ＭＳ Ｐゴシック" panose="020B0600070205080204" pitchFamily="50" charset="-128"/>
            </a:rPr>
            <a:t>11,091</a:t>
          </a:r>
          <a:r>
            <a:rPr kumimoji="1" lang="ja-JP" altLang="en-US" sz="1000">
              <a:latin typeface="ＭＳ Ｐゴシック" panose="020B0600070205080204" pitchFamily="50" charset="-128"/>
              <a:ea typeface="ＭＳ Ｐゴシック" panose="020B0600070205080204" pitchFamily="50" charset="-128"/>
            </a:rPr>
            <a:t>増加している。これは会計年度任用職員制度開始に伴う増によるものである。また、類似団体平均と比較しても約</a:t>
          </a:r>
          <a:r>
            <a:rPr kumimoji="1" lang="en-US" altLang="ja-JP" sz="1000">
              <a:latin typeface="ＭＳ Ｐゴシック" panose="020B0600070205080204" pitchFamily="50" charset="-128"/>
              <a:ea typeface="ＭＳ Ｐゴシック" panose="020B0600070205080204" pitchFamily="50" charset="-128"/>
            </a:rPr>
            <a:t>34,805</a:t>
          </a:r>
          <a:r>
            <a:rPr kumimoji="1" lang="ja-JP" altLang="en-US" sz="1000">
              <a:latin typeface="ＭＳ Ｐゴシック" panose="020B0600070205080204" pitchFamily="50" charset="-128"/>
              <a:ea typeface="ＭＳ Ｐゴシック" panose="020B0600070205080204" pitchFamily="50" charset="-128"/>
            </a:rPr>
            <a:t>円上回っているが、主な要因は平成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日の合併に伴う職員の増加や、保育所への保育士等の配置、消防本部・消防署の単独設置によるものである。今後は財政状況や退職の状況及び業務内容を勘案しつつ、適正な定員管理を目指す。</a:t>
          </a:r>
        </a:p>
        <a:p>
          <a:r>
            <a:rPr kumimoji="1" lang="ja-JP" altLang="en-US" sz="1000">
              <a:latin typeface="ＭＳ Ｐゴシック" panose="020B0600070205080204" pitchFamily="50" charset="-128"/>
              <a:ea typeface="ＭＳ Ｐゴシック" panose="020B0600070205080204" pitchFamily="50" charset="-128"/>
            </a:rPr>
            <a:t>物件費は、住民一人当たり</a:t>
          </a:r>
          <a:r>
            <a:rPr kumimoji="1" lang="en-US" altLang="ja-JP" sz="1000">
              <a:latin typeface="ＭＳ Ｐゴシック" panose="020B0600070205080204" pitchFamily="50" charset="-128"/>
              <a:ea typeface="ＭＳ Ｐゴシック" panose="020B0600070205080204" pitchFamily="50" charset="-128"/>
            </a:rPr>
            <a:t>176,440</a:t>
          </a:r>
          <a:r>
            <a:rPr kumimoji="1" lang="ja-JP" altLang="en-US" sz="1000">
              <a:latin typeface="ＭＳ Ｐゴシック" panose="020B0600070205080204" pitchFamily="50" charset="-128"/>
              <a:ea typeface="ＭＳ Ｐゴシック" panose="020B0600070205080204" pitchFamily="50" charset="-128"/>
            </a:rPr>
            <a:t>円で、令和元年度からほぼ横ばいとなっている。これは会計年度任用職員制度開始に伴う減、ふるさと応援寄附金の増加に伴う、返戻品事業経費の増等によるものである。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維持補修費は住民一人当たり</a:t>
          </a:r>
          <a:r>
            <a:rPr kumimoji="1" lang="en-US" altLang="ja-JP" sz="1000">
              <a:latin typeface="ＭＳ Ｐゴシック" panose="020B0600070205080204" pitchFamily="50" charset="-128"/>
              <a:ea typeface="ＭＳ Ｐゴシック" panose="020B0600070205080204" pitchFamily="50" charset="-128"/>
            </a:rPr>
            <a:t>21,326</a:t>
          </a:r>
          <a:r>
            <a:rPr kumimoji="1" lang="ja-JP" altLang="en-US" sz="1000">
              <a:latin typeface="ＭＳ Ｐゴシック" panose="020B0600070205080204" pitchFamily="50" charset="-128"/>
              <a:ea typeface="ＭＳ Ｐゴシック" panose="020B0600070205080204" pitchFamily="50" charset="-128"/>
            </a:rPr>
            <a:t>円となっており、令和元年度から</a:t>
          </a:r>
          <a:r>
            <a:rPr kumimoji="1" lang="en-US" altLang="ja-JP" sz="1000">
              <a:latin typeface="ＭＳ Ｐゴシック" panose="020B0600070205080204" pitchFamily="50" charset="-128"/>
              <a:ea typeface="ＭＳ Ｐゴシック" panose="020B0600070205080204" pitchFamily="50" charset="-128"/>
            </a:rPr>
            <a:t>7,335</a:t>
          </a:r>
          <a:r>
            <a:rPr kumimoji="1" lang="ja-JP" altLang="en-US" sz="1000">
              <a:latin typeface="ＭＳ Ｐゴシック" panose="020B0600070205080204" pitchFamily="50" charset="-128"/>
              <a:ea typeface="ＭＳ Ｐゴシック" panose="020B0600070205080204" pitchFamily="50" charset="-128"/>
            </a:rPr>
            <a:t>円増加している。これは除雪費用の増加が主な要因となっている。また、類似団体平均値との比較でも高い数値となっているのは、除雪費用に加え公共施設等の老朽化による修繕等が原因である。そのため、公共施設等の更新、統廃合、長寿命化等を計画的に行うことにより財政負担の軽減に努める。</a:t>
          </a:r>
        </a:p>
        <a:p>
          <a:r>
            <a:rPr kumimoji="1" lang="ja-JP" altLang="en-US" sz="1000">
              <a:latin typeface="ＭＳ Ｐゴシック" panose="020B0600070205080204" pitchFamily="50" charset="-128"/>
              <a:ea typeface="ＭＳ Ｐゴシック" panose="020B0600070205080204" pitchFamily="50" charset="-128"/>
            </a:rPr>
            <a:t>補助費等は、住民一人当たり</a:t>
          </a:r>
          <a:r>
            <a:rPr kumimoji="1" lang="en-US" altLang="ja-JP" sz="1000">
              <a:latin typeface="ＭＳ Ｐゴシック" panose="020B0600070205080204" pitchFamily="50" charset="-128"/>
              <a:ea typeface="ＭＳ Ｐゴシック" panose="020B0600070205080204" pitchFamily="50" charset="-128"/>
            </a:rPr>
            <a:t>215,360</a:t>
          </a:r>
          <a:r>
            <a:rPr kumimoji="1" lang="ja-JP" altLang="en-US" sz="1000">
              <a:latin typeface="ＭＳ Ｐゴシック" panose="020B0600070205080204" pitchFamily="50" charset="-128"/>
              <a:ea typeface="ＭＳ Ｐゴシック" panose="020B0600070205080204" pitchFamily="50" charset="-128"/>
            </a:rPr>
            <a:t>円で、令和元年度から</a:t>
          </a:r>
          <a:r>
            <a:rPr kumimoji="1" lang="en-US" altLang="ja-JP" sz="1000">
              <a:latin typeface="ＭＳ Ｐゴシック" panose="020B0600070205080204" pitchFamily="50" charset="-128"/>
              <a:ea typeface="ＭＳ Ｐゴシック" panose="020B0600070205080204" pitchFamily="50" charset="-128"/>
            </a:rPr>
            <a:t>129,160</a:t>
          </a:r>
          <a:r>
            <a:rPr kumimoji="1" lang="ja-JP" altLang="en-US" sz="1000">
              <a:latin typeface="ＭＳ Ｐゴシック" panose="020B0600070205080204" pitchFamily="50" charset="-128"/>
              <a:ea typeface="ＭＳ Ｐゴシック" panose="020B0600070205080204" pitchFamily="50" charset="-128"/>
            </a:rPr>
            <a:t>円と大幅に増加している。これはコロナウイルス感染症緊急経済対策の特別定額給付金事業や、コロナウイルス感染症対応地方創生臨時交付金事業の実施によるものである。</a:t>
          </a:r>
        </a:p>
        <a:p>
          <a:r>
            <a:rPr kumimoji="1" lang="ja-JP" altLang="en-US" sz="10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26,611</a:t>
          </a:r>
          <a:r>
            <a:rPr kumimoji="1" lang="ja-JP" altLang="en-US" sz="1000">
              <a:latin typeface="ＭＳ Ｐゴシック" panose="020B0600070205080204" pitchFamily="50" charset="-128"/>
              <a:ea typeface="ＭＳ Ｐゴシック" panose="020B0600070205080204" pitchFamily="50" charset="-128"/>
            </a:rPr>
            <a:t>円で、令和元年度から</a:t>
          </a:r>
          <a:r>
            <a:rPr kumimoji="1" lang="en-US" altLang="ja-JP" sz="1000">
              <a:latin typeface="ＭＳ Ｐゴシック" panose="020B0600070205080204" pitchFamily="50" charset="-128"/>
              <a:ea typeface="ＭＳ Ｐゴシック" panose="020B0600070205080204" pitchFamily="50" charset="-128"/>
            </a:rPr>
            <a:t>85,280</a:t>
          </a:r>
          <a:r>
            <a:rPr kumimoji="1" lang="ja-JP" altLang="en-US" sz="1000">
              <a:latin typeface="ＭＳ Ｐゴシック" panose="020B0600070205080204" pitchFamily="50" charset="-128"/>
              <a:ea typeface="ＭＳ Ｐゴシック" panose="020B0600070205080204" pitchFamily="50" charset="-128"/>
            </a:rPr>
            <a:t>円減少している。主な要因はさわら幼稚園の移転改築の終了によるものである。</a:t>
          </a:r>
        </a:p>
        <a:p>
          <a:r>
            <a:rPr kumimoji="1" lang="ja-JP" altLang="en-US" sz="1000">
              <a:latin typeface="ＭＳ Ｐゴシック" panose="020B0600070205080204" pitchFamily="50" charset="-128"/>
              <a:ea typeface="ＭＳ Ｐゴシック" panose="020B0600070205080204" pitchFamily="50" charset="-128"/>
            </a:rPr>
            <a:t>公債費は住民一人当たり</a:t>
          </a:r>
          <a:r>
            <a:rPr kumimoji="1" lang="en-US" altLang="ja-JP" sz="1000">
              <a:latin typeface="ＭＳ Ｐゴシック" panose="020B0600070205080204" pitchFamily="50" charset="-128"/>
              <a:ea typeface="ＭＳ Ｐゴシック" panose="020B0600070205080204" pitchFamily="50" charset="-128"/>
            </a:rPr>
            <a:t>90,412</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円となっており、類似団体平均と比較しても一人当たりのコストが</a:t>
          </a:r>
          <a:r>
            <a:rPr kumimoji="1" lang="en-US" altLang="ja-JP" sz="1000">
              <a:latin typeface="ＭＳ Ｐゴシック" panose="020B0600070205080204" pitchFamily="50" charset="-128"/>
              <a:ea typeface="ＭＳ Ｐゴシック" panose="020B0600070205080204" pitchFamily="50" charset="-128"/>
            </a:rPr>
            <a:t>9,858</a:t>
          </a:r>
          <a:r>
            <a:rPr kumimoji="1" lang="ja-JP" altLang="en-US" sz="1000">
              <a:latin typeface="ＭＳ Ｐゴシック" panose="020B0600070205080204" pitchFamily="50" charset="-128"/>
              <a:ea typeface="ＭＳ Ｐゴシック" panose="020B0600070205080204" pitchFamily="50" charset="-128"/>
            </a:rPr>
            <a:t>円高い状況となっている。要因は合併町の地方債の引継ぎと合併時に公共施設整備等により地方債の元利償還金が増加したためであるが、平成</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年度以降地方債の新規発行を抑制している影響により、近年数値は減少傾向にある。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14,849
14,523
368.79
13,302,620
13,215,242
80,884
6,326,577
9,555,144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164519</xdr:rowOff>
    </xdr:from>
    <xdr:to>
      <xdr:col>24</xdr:col>
      <xdr:colOff>63500</xdr:colOff>
      <xdr:row>36</xdr:row>
      <xdr:rowOff>58710</xdr:rowOff>
    </xdr:to>
    <xdr:cxnSp macro="">
      <xdr:nvCxnSpPr>
        <xdr:cNvPr id="63" name="直線コネクタ 62"/>
        <xdr:cNvCxnSpPr/>
      </xdr:nvCxnSpPr>
      <xdr:spPr>
        <a:xfrm flipV="1">
          <a:off x="3797300" y="6165269"/>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58710</xdr:rowOff>
    </xdr:from>
    <xdr:to>
      <xdr:col>19</xdr:col>
      <xdr:colOff>177800</xdr:colOff>
      <xdr:row>36</xdr:row>
      <xdr:rowOff>116513</xdr:rowOff>
    </xdr:to>
    <xdr:cxnSp macro="">
      <xdr:nvCxnSpPr>
        <xdr:cNvPr id="66" name="直線コネクタ 65"/>
        <xdr:cNvCxnSpPr/>
      </xdr:nvCxnSpPr>
      <xdr:spPr>
        <a:xfrm flipV="1">
          <a:off x="2908300" y="623091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164645</xdr:rowOff>
    </xdr:from>
    <xdr:ext cx="469744" cy="259045"/>
    <xdr:sp macro="" textlink="">
      <xdr:nvSpPr>
        <xdr:cNvPr id="68" name="テキスト ボックス 67"/>
        <xdr:cNvSpPr txBox="1"/>
      </xdr:nvSpPr>
      <xdr:spPr>
        <a:xfrm>
          <a:off x="3562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116513</xdr:rowOff>
    </xdr:from>
    <xdr:to>
      <xdr:col>15</xdr:col>
      <xdr:colOff>50800</xdr:colOff>
      <xdr:row>36</xdr:row>
      <xdr:rowOff>130883</xdr:rowOff>
    </xdr:to>
    <xdr:cxnSp macro="">
      <xdr:nvCxnSpPr>
        <xdr:cNvPr id="69" name="直線コネクタ 68"/>
        <xdr:cNvCxnSpPr/>
      </xdr:nvCxnSpPr>
      <xdr:spPr>
        <a:xfrm flipV="1">
          <a:off x="2019300" y="6288713"/>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159420</xdr:rowOff>
    </xdr:from>
    <xdr:ext cx="469744" cy="259045"/>
    <xdr:sp macro="" textlink="">
      <xdr:nvSpPr>
        <xdr:cNvPr id="71" name="テキスト ボックス 70"/>
        <xdr:cNvSpPr txBox="1"/>
      </xdr:nvSpPr>
      <xdr:spPr>
        <a:xfrm>
          <a:off x="2673428" y="65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130883</xdr:rowOff>
    </xdr:from>
    <xdr:to>
      <xdr:col>10</xdr:col>
      <xdr:colOff>114300</xdr:colOff>
      <xdr:row>36</xdr:row>
      <xdr:rowOff>144925</xdr:rowOff>
    </xdr:to>
    <xdr:cxnSp macro="">
      <xdr:nvCxnSpPr>
        <xdr:cNvPr id="72" name="直線コネクタ 71"/>
        <xdr:cNvCxnSpPr/>
      </xdr:nvCxnSpPr>
      <xdr:spPr>
        <a:xfrm flipV="1">
          <a:off x="1130300" y="630308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18994</xdr:rowOff>
    </xdr:from>
    <xdr:ext cx="469744" cy="259045"/>
    <xdr:sp macro="" textlink="">
      <xdr:nvSpPr>
        <xdr:cNvPr id="74" name="テキスト ボックス 73"/>
        <xdr:cNvSpPr txBox="1"/>
      </xdr:nvSpPr>
      <xdr:spPr>
        <a:xfrm>
          <a:off x="1784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18994</xdr:rowOff>
    </xdr:from>
    <xdr:ext cx="469744" cy="259045"/>
    <xdr:sp macro="" textlink="">
      <xdr:nvSpPr>
        <xdr:cNvPr id="76" name="テキスト ボックス 75"/>
        <xdr:cNvSpPr txBox="1"/>
      </xdr:nvSpPr>
      <xdr:spPr>
        <a:xfrm>
          <a:off x="895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113719</xdr:rowOff>
    </xdr:from>
    <xdr:to>
      <xdr:col>24</xdr:col>
      <xdr:colOff>114300</xdr:colOff>
      <xdr:row>36</xdr:row>
      <xdr:rowOff>43869</xdr:rowOff>
    </xdr:to>
    <xdr:sp macro="" textlink="">
      <xdr:nvSpPr>
        <xdr:cNvPr id="82" name="楕円 81"/>
        <xdr:cNvSpPr/>
      </xdr:nvSpPr>
      <xdr:spPr>
        <a:xfrm>
          <a:off x="45847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136596</xdr:rowOff>
    </xdr:from>
    <xdr:ext cx="469744" cy="259045"/>
    <xdr:sp macro="" textlink="">
      <xdr:nvSpPr>
        <xdr:cNvPr id="83" name="議会費該当値テキスト"/>
        <xdr:cNvSpPr txBox="1"/>
      </xdr:nvSpPr>
      <xdr:spPr>
        <a:xfrm>
          <a:off x="4686300" y="596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xdr:rowOff>
    </xdr:from>
    <xdr:to>
      <xdr:col>20</xdr:col>
      <xdr:colOff>38100</xdr:colOff>
      <xdr:row>36</xdr:row>
      <xdr:rowOff>109510</xdr:rowOff>
    </xdr:to>
    <xdr:sp macro="" textlink="">
      <xdr:nvSpPr>
        <xdr:cNvPr id="84" name="楕円 83"/>
        <xdr:cNvSpPr/>
      </xdr:nvSpPr>
      <xdr:spPr>
        <a:xfrm>
          <a:off x="3746500" y="61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85" name="テキスト ボックス 84"/>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65713</xdr:rowOff>
    </xdr:from>
    <xdr:to>
      <xdr:col>15</xdr:col>
      <xdr:colOff>101600</xdr:colOff>
      <xdr:row>36</xdr:row>
      <xdr:rowOff>167313</xdr:rowOff>
    </xdr:to>
    <xdr:sp macro="" textlink="">
      <xdr:nvSpPr>
        <xdr:cNvPr id="86" name="楕円 85"/>
        <xdr:cNvSpPr/>
      </xdr:nvSpPr>
      <xdr:spPr>
        <a:xfrm>
          <a:off x="2857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12390</xdr:rowOff>
    </xdr:from>
    <xdr:ext cx="469744" cy="259045"/>
    <xdr:sp macro="" textlink="">
      <xdr:nvSpPr>
        <xdr:cNvPr id="87" name="テキスト ボックス 86"/>
        <xdr:cNvSpPr txBox="1"/>
      </xdr:nvSpPr>
      <xdr:spPr>
        <a:xfrm>
          <a:off x="2673428" y="60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80083</xdr:rowOff>
    </xdr:from>
    <xdr:to>
      <xdr:col>10</xdr:col>
      <xdr:colOff>165100</xdr:colOff>
      <xdr:row>37</xdr:row>
      <xdr:rowOff>10233</xdr:rowOff>
    </xdr:to>
    <xdr:sp macro="" textlink="">
      <xdr:nvSpPr>
        <xdr:cNvPr id="88" name="楕円 87"/>
        <xdr:cNvSpPr/>
      </xdr:nvSpPr>
      <xdr:spPr>
        <a:xfrm>
          <a:off x="1968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26760</xdr:rowOff>
    </xdr:from>
    <xdr:ext cx="469744" cy="259045"/>
    <xdr:sp macro="" textlink="">
      <xdr:nvSpPr>
        <xdr:cNvPr id="89" name="テキスト ボックス 88"/>
        <xdr:cNvSpPr txBox="1"/>
      </xdr:nvSpPr>
      <xdr:spPr>
        <a:xfrm>
          <a:off x="1784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94125</xdr:rowOff>
    </xdr:from>
    <xdr:to>
      <xdr:col>6</xdr:col>
      <xdr:colOff>38100</xdr:colOff>
      <xdr:row>37</xdr:row>
      <xdr:rowOff>24275</xdr:rowOff>
    </xdr:to>
    <xdr:sp macro="" textlink="">
      <xdr:nvSpPr>
        <xdr:cNvPr id="90" name="楕円 89"/>
        <xdr:cNvSpPr/>
      </xdr:nvSpPr>
      <xdr:spPr>
        <a:xfrm>
          <a:off x="10795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40802</xdr:rowOff>
    </xdr:from>
    <xdr:ext cx="469744" cy="259045"/>
    <xdr:sp macro="" textlink="">
      <xdr:nvSpPr>
        <xdr:cNvPr id="91" name="テキスト ボックス 90"/>
        <xdr:cNvSpPr txBox="1"/>
      </xdr:nvSpPr>
      <xdr:spPr>
        <a:xfrm>
          <a:off x="895428" y="60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72135</xdr:rowOff>
    </xdr:from>
    <xdr:to>
      <xdr:col>24</xdr:col>
      <xdr:colOff>63500</xdr:colOff>
      <xdr:row>58</xdr:row>
      <xdr:rowOff>89415</xdr:rowOff>
    </xdr:to>
    <xdr:cxnSp macro="">
      <xdr:nvCxnSpPr>
        <xdr:cNvPr id="120" name="直線コネクタ 119"/>
        <xdr:cNvCxnSpPr/>
      </xdr:nvCxnSpPr>
      <xdr:spPr>
        <a:xfrm flipV="1">
          <a:off x="3797300" y="9844785"/>
          <a:ext cx="838200" cy="1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89415</xdr:rowOff>
    </xdr:from>
    <xdr:to>
      <xdr:col>19</xdr:col>
      <xdr:colOff>177800</xdr:colOff>
      <xdr:row>58</xdr:row>
      <xdr:rowOff>106625</xdr:rowOff>
    </xdr:to>
    <xdr:cxnSp macro="">
      <xdr:nvCxnSpPr>
        <xdr:cNvPr id="123" name="直線コネクタ 122"/>
        <xdr:cNvCxnSpPr/>
      </xdr:nvCxnSpPr>
      <xdr:spPr>
        <a:xfrm flipV="1">
          <a:off x="2908300" y="10033515"/>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86127</xdr:rowOff>
    </xdr:from>
    <xdr:to>
      <xdr:col>15</xdr:col>
      <xdr:colOff>50800</xdr:colOff>
      <xdr:row>58</xdr:row>
      <xdr:rowOff>106625</xdr:rowOff>
    </xdr:to>
    <xdr:cxnSp macro="">
      <xdr:nvCxnSpPr>
        <xdr:cNvPr id="126" name="直線コネクタ 125"/>
        <xdr:cNvCxnSpPr/>
      </xdr:nvCxnSpPr>
      <xdr:spPr>
        <a:xfrm>
          <a:off x="2019300" y="1003022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89496</xdr:rowOff>
    </xdr:from>
    <xdr:ext cx="599010" cy="259045"/>
    <xdr:sp macro="" textlink="">
      <xdr:nvSpPr>
        <xdr:cNvPr id="128" name="テキスト ボックス 127"/>
        <xdr:cNvSpPr txBox="1"/>
      </xdr:nvSpPr>
      <xdr:spPr>
        <a:xfrm>
          <a:off x="2608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85537</xdr:rowOff>
    </xdr:from>
    <xdr:to>
      <xdr:col>10</xdr:col>
      <xdr:colOff>114300</xdr:colOff>
      <xdr:row>58</xdr:row>
      <xdr:rowOff>86127</xdr:rowOff>
    </xdr:to>
    <xdr:cxnSp macro="">
      <xdr:nvCxnSpPr>
        <xdr:cNvPr id="129" name="直線コネクタ 128"/>
        <xdr:cNvCxnSpPr/>
      </xdr:nvCxnSpPr>
      <xdr:spPr>
        <a:xfrm>
          <a:off x="1130300" y="9858187"/>
          <a:ext cx="8890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92868</xdr:rowOff>
    </xdr:from>
    <xdr:ext cx="534377" cy="259045"/>
    <xdr:sp macro="" textlink="">
      <xdr:nvSpPr>
        <xdr:cNvPr id="131" name="テキスト ボックス 130"/>
        <xdr:cNvSpPr txBox="1"/>
      </xdr:nvSpPr>
      <xdr:spPr>
        <a:xfrm>
          <a:off x="1752111" y="96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51578</xdr:rowOff>
    </xdr:from>
    <xdr:ext cx="599010" cy="259045"/>
    <xdr:sp macro="" textlink="">
      <xdr:nvSpPr>
        <xdr:cNvPr id="133" name="テキスト ボックス 132"/>
        <xdr:cNvSpPr txBox="1"/>
      </xdr:nvSpPr>
      <xdr:spPr>
        <a:xfrm>
          <a:off x="830795" y="99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21335</xdr:rowOff>
    </xdr:from>
    <xdr:to>
      <xdr:col>24</xdr:col>
      <xdr:colOff>114300</xdr:colOff>
      <xdr:row>57</xdr:row>
      <xdr:rowOff>122935</xdr:rowOff>
    </xdr:to>
    <xdr:sp macro="" textlink="">
      <xdr:nvSpPr>
        <xdr:cNvPr id="139" name="楕円 138"/>
        <xdr:cNvSpPr/>
      </xdr:nvSpPr>
      <xdr:spPr>
        <a:xfrm>
          <a:off x="4584700" y="97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107712</xdr:rowOff>
    </xdr:from>
    <xdr:ext cx="599010" cy="259045"/>
    <xdr:sp macro="" textlink="">
      <xdr:nvSpPr>
        <xdr:cNvPr id="140" name="総務費該当値テキスト"/>
        <xdr:cNvSpPr txBox="1"/>
      </xdr:nvSpPr>
      <xdr:spPr>
        <a:xfrm>
          <a:off x="4686300" y="970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38615</xdr:rowOff>
    </xdr:from>
    <xdr:to>
      <xdr:col>20</xdr:col>
      <xdr:colOff>38100</xdr:colOff>
      <xdr:row>58</xdr:row>
      <xdr:rowOff>140215</xdr:rowOff>
    </xdr:to>
    <xdr:sp macro="" textlink="">
      <xdr:nvSpPr>
        <xdr:cNvPr id="141" name="楕円 140"/>
        <xdr:cNvSpPr/>
      </xdr:nvSpPr>
      <xdr:spPr>
        <a:xfrm>
          <a:off x="3746500" y="99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131342</xdr:rowOff>
    </xdr:from>
    <xdr:ext cx="534377" cy="259045"/>
    <xdr:sp macro="" textlink="">
      <xdr:nvSpPr>
        <xdr:cNvPr id="142" name="テキスト ボックス 141"/>
        <xdr:cNvSpPr txBox="1"/>
      </xdr:nvSpPr>
      <xdr:spPr>
        <a:xfrm>
          <a:off x="3530111" y="100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55825</xdr:rowOff>
    </xdr:from>
    <xdr:to>
      <xdr:col>15</xdr:col>
      <xdr:colOff>101600</xdr:colOff>
      <xdr:row>58</xdr:row>
      <xdr:rowOff>157425</xdr:rowOff>
    </xdr:to>
    <xdr:sp macro="" textlink="">
      <xdr:nvSpPr>
        <xdr:cNvPr id="143" name="楕円 142"/>
        <xdr:cNvSpPr/>
      </xdr:nvSpPr>
      <xdr:spPr>
        <a:xfrm>
          <a:off x="2857500" y="99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148552</xdr:rowOff>
    </xdr:from>
    <xdr:ext cx="534377" cy="259045"/>
    <xdr:sp macro="" textlink="">
      <xdr:nvSpPr>
        <xdr:cNvPr id="144" name="テキスト ボックス 143"/>
        <xdr:cNvSpPr txBox="1"/>
      </xdr:nvSpPr>
      <xdr:spPr>
        <a:xfrm>
          <a:off x="2641111" y="100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35327</xdr:rowOff>
    </xdr:from>
    <xdr:to>
      <xdr:col>10</xdr:col>
      <xdr:colOff>165100</xdr:colOff>
      <xdr:row>58</xdr:row>
      <xdr:rowOff>136927</xdr:rowOff>
    </xdr:to>
    <xdr:sp macro="" textlink="">
      <xdr:nvSpPr>
        <xdr:cNvPr id="145" name="楕円 144"/>
        <xdr:cNvSpPr/>
      </xdr:nvSpPr>
      <xdr:spPr>
        <a:xfrm>
          <a:off x="1968500" y="9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128054</xdr:rowOff>
    </xdr:from>
    <xdr:ext cx="534377" cy="259045"/>
    <xdr:sp macro="" textlink="">
      <xdr:nvSpPr>
        <xdr:cNvPr id="146" name="テキスト ボックス 145"/>
        <xdr:cNvSpPr txBox="1"/>
      </xdr:nvSpPr>
      <xdr:spPr>
        <a:xfrm>
          <a:off x="1752111" y="100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34737</xdr:rowOff>
    </xdr:from>
    <xdr:to>
      <xdr:col>6</xdr:col>
      <xdr:colOff>38100</xdr:colOff>
      <xdr:row>57</xdr:row>
      <xdr:rowOff>136337</xdr:rowOff>
    </xdr:to>
    <xdr:sp macro="" textlink="">
      <xdr:nvSpPr>
        <xdr:cNvPr id="147" name="楕円 146"/>
        <xdr:cNvSpPr/>
      </xdr:nvSpPr>
      <xdr:spPr>
        <a:xfrm>
          <a:off x="1079500" y="98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152864</xdr:rowOff>
    </xdr:from>
    <xdr:ext cx="599010" cy="259045"/>
    <xdr:sp macro="" textlink="">
      <xdr:nvSpPr>
        <xdr:cNvPr id="148" name="テキスト ボックス 147"/>
        <xdr:cNvSpPr txBox="1"/>
      </xdr:nvSpPr>
      <xdr:spPr>
        <a:xfrm>
          <a:off x="830795" y="958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46148</xdr:rowOff>
    </xdr:from>
    <xdr:to>
      <xdr:col>24</xdr:col>
      <xdr:colOff>63500</xdr:colOff>
      <xdr:row>76</xdr:row>
      <xdr:rowOff>95951</xdr:rowOff>
    </xdr:to>
    <xdr:cxnSp macro="">
      <xdr:nvCxnSpPr>
        <xdr:cNvPr id="180" name="直線コネクタ 179"/>
        <xdr:cNvCxnSpPr/>
      </xdr:nvCxnSpPr>
      <xdr:spPr>
        <a:xfrm flipV="1">
          <a:off x="3797300" y="13076348"/>
          <a:ext cx="8382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95951</xdr:rowOff>
    </xdr:from>
    <xdr:to>
      <xdr:col>19</xdr:col>
      <xdr:colOff>177800</xdr:colOff>
      <xdr:row>76</xdr:row>
      <xdr:rowOff>154592</xdr:rowOff>
    </xdr:to>
    <xdr:cxnSp macro="">
      <xdr:nvCxnSpPr>
        <xdr:cNvPr id="183" name="直線コネクタ 182"/>
        <xdr:cNvCxnSpPr/>
      </xdr:nvCxnSpPr>
      <xdr:spPr>
        <a:xfrm flipV="1">
          <a:off x="2908300" y="13126151"/>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8280</xdr:rowOff>
    </xdr:from>
    <xdr:to>
      <xdr:col>20</xdr:col>
      <xdr:colOff>38100</xdr:colOff>
      <xdr:row>76</xdr:row>
      <xdr:rowOff>109880</xdr:rowOff>
    </xdr:to>
    <xdr:sp macro="" textlink="">
      <xdr:nvSpPr>
        <xdr:cNvPr id="184" name="フローチャート: 判断 183"/>
        <xdr:cNvSpPr/>
      </xdr:nvSpPr>
      <xdr:spPr>
        <a:xfrm>
          <a:off x="3746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126407</xdr:rowOff>
    </xdr:from>
    <xdr:ext cx="599010" cy="259045"/>
    <xdr:sp macro="" textlink="">
      <xdr:nvSpPr>
        <xdr:cNvPr id="185" name="テキスト ボックス 184"/>
        <xdr:cNvSpPr txBox="1"/>
      </xdr:nvSpPr>
      <xdr:spPr>
        <a:xfrm>
          <a:off x="3497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38648</xdr:rowOff>
    </xdr:from>
    <xdr:to>
      <xdr:col>15</xdr:col>
      <xdr:colOff>50800</xdr:colOff>
      <xdr:row>76</xdr:row>
      <xdr:rowOff>154592</xdr:rowOff>
    </xdr:to>
    <xdr:cxnSp macro="">
      <xdr:nvCxnSpPr>
        <xdr:cNvPr id="186" name="直線コネクタ 185"/>
        <xdr:cNvCxnSpPr/>
      </xdr:nvCxnSpPr>
      <xdr:spPr>
        <a:xfrm>
          <a:off x="2019300" y="12725948"/>
          <a:ext cx="889000" cy="4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7" name="フローチャート: 判断 186"/>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13153</xdr:rowOff>
    </xdr:from>
    <xdr:ext cx="599010" cy="259045"/>
    <xdr:sp macro="" textlink="">
      <xdr:nvSpPr>
        <xdr:cNvPr id="188" name="テキスト ボックス 187"/>
        <xdr:cNvSpPr txBox="1"/>
      </xdr:nvSpPr>
      <xdr:spPr>
        <a:xfrm>
          <a:off x="2608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38648</xdr:rowOff>
    </xdr:from>
    <xdr:to>
      <xdr:col>10</xdr:col>
      <xdr:colOff>114300</xdr:colOff>
      <xdr:row>77</xdr:row>
      <xdr:rowOff>4794</xdr:rowOff>
    </xdr:to>
    <xdr:cxnSp macro="">
      <xdr:nvCxnSpPr>
        <xdr:cNvPr id="189" name="直線コネクタ 188"/>
        <xdr:cNvCxnSpPr/>
      </xdr:nvCxnSpPr>
      <xdr:spPr>
        <a:xfrm flipV="1">
          <a:off x="1130300" y="12725948"/>
          <a:ext cx="889000" cy="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46642</xdr:rowOff>
    </xdr:from>
    <xdr:to>
      <xdr:col>10</xdr:col>
      <xdr:colOff>165100</xdr:colOff>
      <xdr:row>76</xdr:row>
      <xdr:rowOff>148242</xdr:rowOff>
    </xdr:to>
    <xdr:sp macro="" textlink="">
      <xdr:nvSpPr>
        <xdr:cNvPr id="190" name="フローチャート: 判断 189"/>
        <xdr:cNvSpPr/>
      </xdr:nvSpPr>
      <xdr:spPr>
        <a:xfrm>
          <a:off x="1968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139369</xdr:rowOff>
    </xdr:from>
    <xdr:ext cx="599010" cy="259045"/>
    <xdr:sp macro="" textlink="">
      <xdr:nvSpPr>
        <xdr:cNvPr id="191" name="テキスト ボックス 190"/>
        <xdr:cNvSpPr txBox="1"/>
      </xdr:nvSpPr>
      <xdr:spPr>
        <a:xfrm>
          <a:off x="1719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54164</xdr:rowOff>
    </xdr:from>
    <xdr:to>
      <xdr:col>6</xdr:col>
      <xdr:colOff>38100</xdr:colOff>
      <xdr:row>76</xdr:row>
      <xdr:rowOff>155764</xdr:rowOff>
    </xdr:to>
    <xdr:sp macro="" textlink="">
      <xdr:nvSpPr>
        <xdr:cNvPr id="192" name="フローチャート: 判断 191"/>
        <xdr:cNvSpPr/>
      </xdr:nvSpPr>
      <xdr:spPr>
        <a:xfrm>
          <a:off x="1079500" y="130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840</xdr:rowOff>
    </xdr:from>
    <xdr:ext cx="599010" cy="259045"/>
    <xdr:sp macro="" textlink="">
      <xdr:nvSpPr>
        <xdr:cNvPr id="193" name="テキスト ボックス 192"/>
        <xdr:cNvSpPr txBox="1"/>
      </xdr:nvSpPr>
      <xdr:spPr>
        <a:xfrm>
          <a:off x="830795" y="128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166798</xdr:rowOff>
    </xdr:from>
    <xdr:to>
      <xdr:col>24</xdr:col>
      <xdr:colOff>114300</xdr:colOff>
      <xdr:row>76</xdr:row>
      <xdr:rowOff>96948</xdr:rowOff>
    </xdr:to>
    <xdr:sp macro="" textlink="">
      <xdr:nvSpPr>
        <xdr:cNvPr id="199" name="楕円 198"/>
        <xdr:cNvSpPr/>
      </xdr:nvSpPr>
      <xdr:spPr>
        <a:xfrm>
          <a:off x="4584700" y="13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145225</xdr:rowOff>
    </xdr:from>
    <xdr:ext cx="599010" cy="259045"/>
    <xdr:sp macro="" textlink="">
      <xdr:nvSpPr>
        <xdr:cNvPr id="200" name="民生費該当値テキスト"/>
        <xdr:cNvSpPr txBox="1"/>
      </xdr:nvSpPr>
      <xdr:spPr>
        <a:xfrm>
          <a:off x="4686300" y="1300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45151</xdr:rowOff>
    </xdr:from>
    <xdr:to>
      <xdr:col>20</xdr:col>
      <xdr:colOff>38100</xdr:colOff>
      <xdr:row>76</xdr:row>
      <xdr:rowOff>146751</xdr:rowOff>
    </xdr:to>
    <xdr:sp macro="" textlink="">
      <xdr:nvSpPr>
        <xdr:cNvPr id="201" name="楕円 200"/>
        <xdr:cNvSpPr/>
      </xdr:nvSpPr>
      <xdr:spPr>
        <a:xfrm>
          <a:off x="3746500" y="130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137878</xdr:rowOff>
    </xdr:from>
    <xdr:ext cx="599010" cy="259045"/>
    <xdr:sp macro="" textlink="">
      <xdr:nvSpPr>
        <xdr:cNvPr id="202" name="テキスト ボックス 201"/>
        <xdr:cNvSpPr txBox="1"/>
      </xdr:nvSpPr>
      <xdr:spPr>
        <a:xfrm>
          <a:off x="3497795" y="131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103792</xdr:rowOff>
    </xdr:from>
    <xdr:to>
      <xdr:col>15</xdr:col>
      <xdr:colOff>101600</xdr:colOff>
      <xdr:row>77</xdr:row>
      <xdr:rowOff>33942</xdr:rowOff>
    </xdr:to>
    <xdr:sp macro="" textlink="">
      <xdr:nvSpPr>
        <xdr:cNvPr id="203" name="楕円 202"/>
        <xdr:cNvSpPr/>
      </xdr:nvSpPr>
      <xdr:spPr>
        <a:xfrm>
          <a:off x="2857500" y="13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25069</xdr:rowOff>
    </xdr:from>
    <xdr:ext cx="599010" cy="259045"/>
    <xdr:sp macro="" textlink="">
      <xdr:nvSpPr>
        <xdr:cNvPr id="204" name="テキスト ボックス 203"/>
        <xdr:cNvSpPr txBox="1"/>
      </xdr:nvSpPr>
      <xdr:spPr>
        <a:xfrm>
          <a:off x="2608795" y="132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159298</xdr:rowOff>
    </xdr:from>
    <xdr:to>
      <xdr:col>10</xdr:col>
      <xdr:colOff>165100</xdr:colOff>
      <xdr:row>74</xdr:row>
      <xdr:rowOff>89448</xdr:rowOff>
    </xdr:to>
    <xdr:sp macro="" textlink="">
      <xdr:nvSpPr>
        <xdr:cNvPr id="205" name="楕円 204"/>
        <xdr:cNvSpPr/>
      </xdr:nvSpPr>
      <xdr:spPr>
        <a:xfrm>
          <a:off x="1968500" y="126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105975</xdr:rowOff>
    </xdr:from>
    <xdr:ext cx="599010" cy="259045"/>
    <xdr:sp macro="" textlink="">
      <xdr:nvSpPr>
        <xdr:cNvPr id="206" name="テキスト ボックス 205"/>
        <xdr:cNvSpPr txBox="1"/>
      </xdr:nvSpPr>
      <xdr:spPr>
        <a:xfrm>
          <a:off x="1719795" y="124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125444</xdr:rowOff>
    </xdr:from>
    <xdr:to>
      <xdr:col>6</xdr:col>
      <xdr:colOff>38100</xdr:colOff>
      <xdr:row>77</xdr:row>
      <xdr:rowOff>55594</xdr:rowOff>
    </xdr:to>
    <xdr:sp macro="" textlink="">
      <xdr:nvSpPr>
        <xdr:cNvPr id="207" name="楕円 206"/>
        <xdr:cNvSpPr/>
      </xdr:nvSpPr>
      <xdr:spPr>
        <a:xfrm>
          <a:off x="1079500" y="131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46721</xdr:rowOff>
    </xdr:from>
    <xdr:ext cx="599010" cy="259045"/>
    <xdr:sp macro="" textlink="">
      <xdr:nvSpPr>
        <xdr:cNvPr id="208" name="テキスト ボックス 207"/>
        <xdr:cNvSpPr txBox="1"/>
      </xdr:nvSpPr>
      <xdr:spPr>
        <a:xfrm>
          <a:off x="830795" y="1324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12064</xdr:rowOff>
    </xdr:from>
    <xdr:to>
      <xdr:col>24</xdr:col>
      <xdr:colOff>63500</xdr:colOff>
      <xdr:row>96</xdr:row>
      <xdr:rowOff>21132</xdr:rowOff>
    </xdr:to>
    <xdr:cxnSp macro="">
      <xdr:nvCxnSpPr>
        <xdr:cNvPr id="237" name="直線コネクタ 236"/>
        <xdr:cNvCxnSpPr/>
      </xdr:nvCxnSpPr>
      <xdr:spPr>
        <a:xfrm>
          <a:off x="3797300" y="16299814"/>
          <a:ext cx="8382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12064</xdr:rowOff>
    </xdr:from>
    <xdr:to>
      <xdr:col>19</xdr:col>
      <xdr:colOff>177800</xdr:colOff>
      <xdr:row>96</xdr:row>
      <xdr:rowOff>40762</xdr:rowOff>
    </xdr:to>
    <xdr:cxnSp macro="">
      <xdr:nvCxnSpPr>
        <xdr:cNvPr id="240" name="直線コネクタ 239"/>
        <xdr:cNvCxnSpPr/>
      </xdr:nvCxnSpPr>
      <xdr:spPr>
        <a:xfrm flipV="1">
          <a:off x="2908300" y="16299814"/>
          <a:ext cx="889000" cy="2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1" name="フローチャート: 判断 240"/>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42" name="テキスト ボックス 241"/>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40762</xdr:rowOff>
    </xdr:from>
    <xdr:to>
      <xdr:col>15</xdr:col>
      <xdr:colOff>50800</xdr:colOff>
      <xdr:row>96</xdr:row>
      <xdr:rowOff>50859</xdr:rowOff>
    </xdr:to>
    <xdr:cxnSp macro="">
      <xdr:nvCxnSpPr>
        <xdr:cNvPr id="243" name="直線コネクタ 242"/>
        <xdr:cNvCxnSpPr/>
      </xdr:nvCxnSpPr>
      <xdr:spPr>
        <a:xfrm flipV="1">
          <a:off x="2019300" y="1649996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4" name="フローチャート: 判断 243"/>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5" name="テキスト ボックス 244"/>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50859</xdr:rowOff>
    </xdr:from>
    <xdr:to>
      <xdr:col>10</xdr:col>
      <xdr:colOff>114300</xdr:colOff>
      <xdr:row>96</xdr:row>
      <xdr:rowOff>78739</xdr:rowOff>
    </xdr:to>
    <xdr:cxnSp macro="">
      <xdr:nvCxnSpPr>
        <xdr:cNvPr id="246" name="直線コネクタ 245"/>
        <xdr:cNvCxnSpPr/>
      </xdr:nvCxnSpPr>
      <xdr:spPr>
        <a:xfrm flipV="1">
          <a:off x="1130300" y="16510059"/>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7" name="フローチャート: 判断 246"/>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8" name="テキスト ボックス 247"/>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9" name="フローチャート: 判断 248"/>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50" name="テキスト ボックス 249"/>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141782</xdr:rowOff>
    </xdr:from>
    <xdr:to>
      <xdr:col>24</xdr:col>
      <xdr:colOff>114300</xdr:colOff>
      <xdr:row>96</xdr:row>
      <xdr:rowOff>71932</xdr:rowOff>
    </xdr:to>
    <xdr:sp macro="" textlink="">
      <xdr:nvSpPr>
        <xdr:cNvPr id="256" name="楕円 255"/>
        <xdr:cNvSpPr/>
      </xdr:nvSpPr>
      <xdr:spPr>
        <a:xfrm>
          <a:off x="4584700" y="1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120209</xdr:rowOff>
    </xdr:from>
    <xdr:ext cx="534377" cy="259045"/>
    <xdr:sp macro="" textlink="">
      <xdr:nvSpPr>
        <xdr:cNvPr id="257" name="衛生費該当値テキスト"/>
        <xdr:cNvSpPr txBox="1"/>
      </xdr:nvSpPr>
      <xdr:spPr>
        <a:xfrm>
          <a:off x="4686300" y="164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132714</xdr:rowOff>
    </xdr:from>
    <xdr:to>
      <xdr:col>20</xdr:col>
      <xdr:colOff>38100</xdr:colOff>
      <xdr:row>95</xdr:row>
      <xdr:rowOff>62864</xdr:rowOff>
    </xdr:to>
    <xdr:sp macro="" textlink="">
      <xdr:nvSpPr>
        <xdr:cNvPr id="258" name="楕円 257"/>
        <xdr:cNvSpPr/>
      </xdr:nvSpPr>
      <xdr:spPr>
        <a:xfrm>
          <a:off x="3746500" y="162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79391</xdr:rowOff>
    </xdr:from>
    <xdr:ext cx="534377" cy="259045"/>
    <xdr:sp macro="" textlink="">
      <xdr:nvSpPr>
        <xdr:cNvPr id="259" name="テキスト ボックス 258"/>
        <xdr:cNvSpPr txBox="1"/>
      </xdr:nvSpPr>
      <xdr:spPr>
        <a:xfrm>
          <a:off x="3530111" y="160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161412</xdr:rowOff>
    </xdr:from>
    <xdr:to>
      <xdr:col>15</xdr:col>
      <xdr:colOff>101600</xdr:colOff>
      <xdr:row>96</xdr:row>
      <xdr:rowOff>91562</xdr:rowOff>
    </xdr:to>
    <xdr:sp macro="" textlink="">
      <xdr:nvSpPr>
        <xdr:cNvPr id="260" name="楕円 259"/>
        <xdr:cNvSpPr/>
      </xdr:nvSpPr>
      <xdr:spPr>
        <a:xfrm>
          <a:off x="28575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108089</xdr:rowOff>
    </xdr:from>
    <xdr:ext cx="534377" cy="259045"/>
    <xdr:sp macro="" textlink="">
      <xdr:nvSpPr>
        <xdr:cNvPr id="261" name="テキスト ボックス 260"/>
        <xdr:cNvSpPr txBox="1"/>
      </xdr:nvSpPr>
      <xdr:spPr>
        <a:xfrm>
          <a:off x="2641111" y="16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xdr:rowOff>
    </xdr:from>
    <xdr:to>
      <xdr:col>10</xdr:col>
      <xdr:colOff>165100</xdr:colOff>
      <xdr:row>96</xdr:row>
      <xdr:rowOff>101659</xdr:rowOff>
    </xdr:to>
    <xdr:sp macro="" textlink="">
      <xdr:nvSpPr>
        <xdr:cNvPr id="262" name="楕円 261"/>
        <xdr:cNvSpPr/>
      </xdr:nvSpPr>
      <xdr:spPr>
        <a:xfrm>
          <a:off x="1968500" y="164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118186</xdr:rowOff>
    </xdr:from>
    <xdr:ext cx="534377" cy="259045"/>
    <xdr:sp macro="" textlink="">
      <xdr:nvSpPr>
        <xdr:cNvPr id="263" name="テキスト ボックス 262"/>
        <xdr:cNvSpPr txBox="1"/>
      </xdr:nvSpPr>
      <xdr:spPr>
        <a:xfrm>
          <a:off x="1752111" y="162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27939</xdr:rowOff>
    </xdr:from>
    <xdr:to>
      <xdr:col>6</xdr:col>
      <xdr:colOff>38100</xdr:colOff>
      <xdr:row>96</xdr:row>
      <xdr:rowOff>129539</xdr:rowOff>
    </xdr:to>
    <xdr:sp macro="" textlink="">
      <xdr:nvSpPr>
        <xdr:cNvPr id="264" name="楕円 263"/>
        <xdr:cNvSpPr/>
      </xdr:nvSpPr>
      <xdr:spPr>
        <a:xfrm>
          <a:off x="1079500" y="164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146066</xdr:rowOff>
    </xdr:from>
    <xdr:ext cx="534377" cy="259045"/>
    <xdr:sp macro="" textlink="">
      <xdr:nvSpPr>
        <xdr:cNvPr id="265" name="テキスト ボックス 264"/>
        <xdr:cNvSpPr txBox="1"/>
      </xdr:nvSpPr>
      <xdr:spPr>
        <a:xfrm>
          <a:off x="863111" y="162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122098</xdr:rowOff>
    </xdr:from>
    <xdr:to>
      <xdr:col>55</xdr:col>
      <xdr:colOff>0</xdr:colOff>
      <xdr:row>37</xdr:row>
      <xdr:rowOff>130785</xdr:rowOff>
    </xdr:to>
    <xdr:cxnSp macro="">
      <xdr:nvCxnSpPr>
        <xdr:cNvPr id="292" name="直線コネクタ 291"/>
        <xdr:cNvCxnSpPr/>
      </xdr:nvCxnSpPr>
      <xdr:spPr>
        <a:xfrm flipV="1">
          <a:off x="9639300" y="646574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130785</xdr:rowOff>
    </xdr:from>
    <xdr:to>
      <xdr:col>50</xdr:col>
      <xdr:colOff>114300</xdr:colOff>
      <xdr:row>37</xdr:row>
      <xdr:rowOff>149073</xdr:rowOff>
    </xdr:to>
    <xdr:cxnSp macro="">
      <xdr:nvCxnSpPr>
        <xdr:cNvPr id="295" name="直線コネクタ 294"/>
        <xdr:cNvCxnSpPr/>
      </xdr:nvCxnSpPr>
      <xdr:spPr>
        <a:xfrm flipV="1">
          <a:off x="8750300" y="647443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6" name="フローチャート: 判断 295"/>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297" name="テキスト ボックス 296"/>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149073</xdr:rowOff>
    </xdr:from>
    <xdr:to>
      <xdr:col>45</xdr:col>
      <xdr:colOff>177800</xdr:colOff>
      <xdr:row>37</xdr:row>
      <xdr:rowOff>156388</xdr:rowOff>
    </xdr:to>
    <xdr:cxnSp macro="">
      <xdr:nvCxnSpPr>
        <xdr:cNvPr id="298" name="直線コネクタ 297"/>
        <xdr:cNvCxnSpPr/>
      </xdr:nvCxnSpPr>
      <xdr:spPr>
        <a:xfrm flipV="1">
          <a:off x="7861300" y="64927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9" name="フローチャート: 判断 298"/>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00" name="テキスト ボックス 299"/>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130327</xdr:rowOff>
    </xdr:from>
    <xdr:to>
      <xdr:col>41</xdr:col>
      <xdr:colOff>50800</xdr:colOff>
      <xdr:row>37</xdr:row>
      <xdr:rowOff>156388</xdr:rowOff>
    </xdr:to>
    <xdr:cxnSp macro="">
      <xdr:nvCxnSpPr>
        <xdr:cNvPr id="301" name="直線コネクタ 300"/>
        <xdr:cNvCxnSpPr/>
      </xdr:nvCxnSpPr>
      <xdr:spPr>
        <a:xfrm>
          <a:off x="6972300" y="6302527"/>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2" name="フローチャート: 判断 301"/>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303" name="テキスト ボックス 302"/>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4" name="フローチャート: 判断 303"/>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42410</xdr:rowOff>
    </xdr:from>
    <xdr:ext cx="378565" cy="259045"/>
    <xdr:sp macro="" textlink="">
      <xdr:nvSpPr>
        <xdr:cNvPr id="305" name="テキスト ボックス 304"/>
        <xdr:cNvSpPr txBox="1"/>
      </xdr:nvSpPr>
      <xdr:spPr>
        <a:xfrm>
          <a:off x="6783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71298</xdr:rowOff>
    </xdr:from>
    <xdr:to>
      <xdr:col>55</xdr:col>
      <xdr:colOff>50800</xdr:colOff>
      <xdr:row>38</xdr:row>
      <xdr:rowOff>1448</xdr:rowOff>
    </xdr:to>
    <xdr:sp macro="" textlink="">
      <xdr:nvSpPr>
        <xdr:cNvPr id="311" name="楕円 310"/>
        <xdr:cNvSpPr/>
      </xdr:nvSpPr>
      <xdr:spPr>
        <a:xfrm>
          <a:off x="10426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94175</xdr:rowOff>
    </xdr:from>
    <xdr:ext cx="378565" cy="259045"/>
    <xdr:sp macro="" textlink="">
      <xdr:nvSpPr>
        <xdr:cNvPr id="312" name="労働費該当値テキスト"/>
        <xdr:cNvSpPr txBox="1"/>
      </xdr:nvSpPr>
      <xdr:spPr>
        <a:xfrm>
          <a:off x="10528300" y="62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79985</xdr:rowOff>
    </xdr:from>
    <xdr:to>
      <xdr:col>50</xdr:col>
      <xdr:colOff>165100</xdr:colOff>
      <xdr:row>38</xdr:row>
      <xdr:rowOff>10134</xdr:rowOff>
    </xdr:to>
    <xdr:sp macro="" textlink="">
      <xdr:nvSpPr>
        <xdr:cNvPr id="313" name="楕円 312"/>
        <xdr:cNvSpPr/>
      </xdr:nvSpPr>
      <xdr:spPr>
        <a:xfrm>
          <a:off x="95885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26662</xdr:rowOff>
    </xdr:from>
    <xdr:ext cx="378565" cy="259045"/>
    <xdr:sp macro="" textlink="">
      <xdr:nvSpPr>
        <xdr:cNvPr id="314" name="テキスト ボックス 313"/>
        <xdr:cNvSpPr txBox="1"/>
      </xdr:nvSpPr>
      <xdr:spPr>
        <a:xfrm>
          <a:off x="9450017" y="619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98273</xdr:rowOff>
    </xdr:from>
    <xdr:to>
      <xdr:col>46</xdr:col>
      <xdr:colOff>38100</xdr:colOff>
      <xdr:row>38</xdr:row>
      <xdr:rowOff>28423</xdr:rowOff>
    </xdr:to>
    <xdr:sp macro="" textlink="">
      <xdr:nvSpPr>
        <xdr:cNvPr id="315" name="楕円 314"/>
        <xdr:cNvSpPr/>
      </xdr:nvSpPr>
      <xdr:spPr>
        <a:xfrm>
          <a:off x="8699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316" name="テキスト ボックス 315"/>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105588</xdr:rowOff>
    </xdr:from>
    <xdr:to>
      <xdr:col>41</xdr:col>
      <xdr:colOff>101600</xdr:colOff>
      <xdr:row>38</xdr:row>
      <xdr:rowOff>35737</xdr:rowOff>
    </xdr:to>
    <xdr:sp macro="" textlink="">
      <xdr:nvSpPr>
        <xdr:cNvPr id="317" name="楕円 316"/>
        <xdr:cNvSpPr/>
      </xdr:nvSpPr>
      <xdr:spPr>
        <a:xfrm>
          <a:off x="7810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52265</xdr:rowOff>
    </xdr:from>
    <xdr:ext cx="378565" cy="259045"/>
    <xdr:sp macro="" textlink="">
      <xdr:nvSpPr>
        <xdr:cNvPr id="318" name="テキスト ボックス 317"/>
        <xdr:cNvSpPr txBox="1"/>
      </xdr:nvSpPr>
      <xdr:spPr>
        <a:xfrm>
          <a:off x="7672017" y="62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79527</xdr:rowOff>
    </xdr:from>
    <xdr:to>
      <xdr:col>36</xdr:col>
      <xdr:colOff>165100</xdr:colOff>
      <xdr:row>37</xdr:row>
      <xdr:rowOff>9677</xdr:rowOff>
    </xdr:to>
    <xdr:sp macro="" textlink="">
      <xdr:nvSpPr>
        <xdr:cNvPr id="319" name="楕円 318"/>
        <xdr:cNvSpPr/>
      </xdr:nvSpPr>
      <xdr:spPr>
        <a:xfrm>
          <a:off x="6921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26204</xdr:rowOff>
    </xdr:from>
    <xdr:ext cx="469744" cy="259045"/>
    <xdr:sp macro="" textlink="">
      <xdr:nvSpPr>
        <xdr:cNvPr id="320" name="テキスト ボックス 319"/>
        <xdr:cNvSpPr txBox="1"/>
      </xdr:nvSpPr>
      <xdr:spPr>
        <a:xfrm>
          <a:off x="6737428" y="60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79386</xdr:rowOff>
    </xdr:from>
    <xdr:to>
      <xdr:col>55</xdr:col>
      <xdr:colOff>0</xdr:colOff>
      <xdr:row>57</xdr:row>
      <xdr:rowOff>121869</xdr:rowOff>
    </xdr:to>
    <xdr:cxnSp macro="">
      <xdr:nvCxnSpPr>
        <xdr:cNvPr id="347" name="直線コネクタ 346"/>
        <xdr:cNvCxnSpPr/>
      </xdr:nvCxnSpPr>
      <xdr:spPr>
        <a:xfrm flipV="1">
          <a:off x="9639300" y="9852036"/>
          <a:ext cx="838200" cy="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107449</xdr:rowOff>
    </xdr:from>
    <xdr:to>
      <xdr:col>50</xdr:col>
      <xdr:colOff>114300</xdr:colOff>
      <xdr:row>57</xdr:row>
      <xdr:rowOff>121869</xdr:rowOff>
    </xdr:to>
    <xdr:cxnSp macro="">
      <xdr:nvCxnSpPr>
        <xdr:cNvPr id="350" name="直線コネクタ 349"/>
        <xdr:cNvCxnSpPr/>
      </xdr:nvCxnSpPr>
      <xdr:spPr>
        <a:xfrm>
          <a:off x="8750300" y="9880099"/>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1" name="フローチャート: 判断 350"/>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52" name="テキスト ボックス 351"/>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42065</xdr:rowOff>
    </xdr:from>
    <xdr:to>
      <xdr:col>45</xdr:col>
      <xdr:colOff>177800</xdr:colOff>
      <xdr:row>57</xdr:row>
      <xdr:rowOff>107449</xdr:rowOff>
    </xdr:to>
    <xdr:cxnSp macro="">
      <xdr:nvCxnSpPr>
        <xdr:cNvPr id="353" name="直線コネクタ 352"/>
        <xdr:cNvCxnSpPr/>
      </xdr:nvCxnSpPr>
      <xdr:spPr>
        <a:xfrm>
          <a:off x="7861300" y="9814715"/>
          <a:ext cx="889000" cy="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4" name="フローチャート: 判断 353"/>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5" name="テキスト ボックス 354"/>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42065</xdr:rowOff>
    </xdr:from>
    <xdr:to>
      <xdr:col>41</xdr:col>
      <xdr:colOff>50800</xdr:colOff>
      <xdr:row>57</xdr:row>
      <xdr:rowOff>108615</xdr:rowOff>
    </xdr:to>
    <xdr:cxnSp macro="">
      <xdr:nvCxnSpPr>
        <xdr:cNvPr id="356" name="直線コネクタ 355"/>
        <xdr:cNvCxnSpPr/>
      </xdr:nvCxnSpPr>
      <xdr:spPr>
        <a:xfrm flipV="1">
          <a:off x="6972300" y="9814715"/>
          <a:ext cx="889000" cy="6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7" name="フローチャート: 判断 356"/>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8" name="テキスト ボックス 357"/>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9" name="フローチャート: 判断 358"/>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60" name="テキスト ボックス 359"/>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28586</xdr:rowOff>
    </xdr:from>
    <xdr:to>
      <xdr:col>55</xdr:col>
      <xdr:colOff>50800</xdr:colOff>
      <xdr:row>57</xdr:row>
      <xdr:rowOff>130186</xdr:rowOff>
    </xdr:to>
    <xdr:sp macro="" textlink="">
      <xdr:nvSpPr>
        <xdr:cNvPr id="366" name="楕円 365"/>
        <xdr:cNvSpPr/>
      </xdr:nvSpPr>
      <xdr:spPr>
        <a:xfrm>
          <a:off x="10426700" y="9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7013</xdr:rowOff>
    </xdr:from>
    <xdr:ext cx="534377" cy="259045"/>
    <xdr:sp macro="" textlink="">
      <xdr:nvSpPr>
        <xdr:cNvPr id="367" name="農林水産業費該当値テキスト"/>
        <xdr:cNvSpPr txBox="1"/>
      </xdr:nvSpPr>
      <xdr:spPr>
        <a:xfrm>
          <a:off x="10528300" y="9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71069</xdr:rowOff>
    </xdr:from>
    <xdr:to>
      <xdr:col>50</xdr:col>
      <xdr:colOff>165100</xdr:colOff>
      <xdr:row>58</xdr:row>
      <xdr:rowOff>1219</xdr:rowOff>
    </xdr:to>
    <xdr:sp macro="" textlink="">
      <xdr:nvSpPr>
        <xdr:cNvPr id="368" name="楕円 367"/>
        <xdr:cNvSpPr/>
      </xdr:nvSpPr>
      <xdr:spPr>
        <a:xfrm>
          <a:off x="9588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163796</xdr:rowOff>
    </xdr:from>
    <xdr:ext cx="534377" cy="259045"/>
    <xdr:sp macro="" textlink="">
      <xdr:nvSpPr>
        <xdr:cNvPr id="369" name="テキスト ボックス 368"/>
        <xdr:cNvSpPr txBox="1"/>
      </xdr:nvSpPr>
      <xdr:spPr>
        <a:xfrm>
          <a:off x="9372111" y="99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56649</xdr:rowOff>
    </xdr:from>
    <xdr:to>
      <xdr:col>46</xdr:col>
      <xdr:colOff>38100</xdr:colOff>
      <xdr:row>57</xdr:row>
      <xdr:rowOff>158249</xdr:rowOff>
    </xdr:to>
    <xdr:sp macro="" textlink="">
      <xdr:nvSpPr>
        <xdr:cNvPr id="370" name="楕円 369"/>
        <xdr:cNvSpPr/>
      </xdr:nvSpPr>
      <xdr:spPr>
        <a:xfrm>
          <a:off x="8699500" y="98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149376</xdr:rowOff>
    </xdr:from>
    <xdr:ext cx="534377" cy="259045"/>
    <xdr:sp macro="" textlink="">
      <xdr:nvSpPr>
        <xdr:cNvPr id="371" name="テキスト ボックス 370"/>
        <xdr:cNvSpPr txBox="1"/>
      </xdr:nvSpPr>
      <xdr:spPr>
        <a:xfrm>
          <a:off x="8483111" y="99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162715</xdr:rowOff>
    </xdr:from>
    <xdr:to>
      <xdr:col>41</xdr:col>
      <xdr:colOff>101600</xdr:colOff>
      <xdr:row>57</xdr:row>
      <xdr:rowOff>92865</xdr:rowOff>
    </xdr:to>
    <xdr:sp macro="" textlink="">
      <xdr:nvSpPr>
        <xdr:cNvPr id="372" name="楕円 371"/>
        <xdr:cNvSpPr/>
      </xdr:nvSpPr>
      <xdr:spPr>
        <a:xfrm>
          <a:off x="7810500" y="97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83992</xdr:rowOff>
    </xdr:from>
    <xdr:ext cx="534377" cy="259045"/>
    <xdr:sp macro="" textlink="">
      <xdr:nvSpPr>
        <xdr:cNvPr id="373" name="テキスト ボックス 372"/>
        <xdr:cNvSpPr txBox="1"/>
      </xdr:nvSpPr>
      <xdr:spPr>
        <a:xfrm>
          <a:off x="7594111" y="9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57815</xdr:rowOff>
    </xdr:from>
    <xdr:to>
      <xdr:col>36</xdr:col>
      <xdr:colOff>165100</xdr:colOff>
      <xdr:row>57</xdr:row>
      <xdr:rowOff>159415</xdr:rowOff>
    </xdr:to>
    <xdr:sp macro="" textlink="">
      <xdr:nvSpPr>
        <xdr:cNvPr id="374" name="楕円 373"/>
        <xdr:cNvSpPr/>
      </xdr:nvSpPr>
      <xdr:spPr>
        <a:xfrm>
          <a:off x="6921500" y="98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150542</xdr:rowOff>
    </xdr:from>
    <xdr:ext cx="534377" cy="259045"/>
    <xdr:sp macro="" textlink="">
      <xdr:nvSpPr>
        <xdr:cNvPr id="375" name="テキスト ボックス 374"/>
        <xdr:cNvSpPr txBox="1"/>
      </xdr:nvSpPr>
      <xdr:spPr>
        <a:xfrm>
          <a:off x="6705111" y="99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116697</xdr:rowOff>
    </xdr:from>
    <xdr:to>
      <xdr:col>54</xdr:col>
      <xdr:colOff>189865</xdr:colOff>
      <xdr:row>79</xdr:row>
      <xdr:rowOff>37188</xdr:rowOff>
    </xdr:to>
    <xdr:cxnSp macro="">
      <xdr:nvCxnSpPr>
        <xdr:cNvPr id="399" name="直線コネクタ 398"/>
        <xdr:cNvCxnSpPr/>
      </xdr:nvCxnSpPr>
      <xdr:spPr>
        <a:xfrm flipV="1">
          <a:off x="10475595" y="12803997"/>
          <a:ext cx="1270" cy="77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41015</xdr:rowOff>
    </xdr:from>
    <xdr:ext cx="469744" cy="259045"/>
    <xdr:sp macro="" textlink="">
      <xdr:nvSpPr>
        <xdr:cNvPr id="400" name="商工費最小値テキスト"/>
        <xdr:cNvSpPr txBox="1"/>
      </xdr:nvSpPr>
      <xdr:spPr>
        <a:xfrm>
          <a:off x="10528300" y="1358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37188</xdr:rowOff>
    </xdr:from>
    <xdr:to>
      <xdr:col>55</xdr:col>
      <xdr:colOff>88900</xdr:colOff>
      <xdr:row>79</xdr:row>
      <xdr:rowOff>37188</xdr:rowOff>
    </xdr:to>
    <xdr:cxnSp macro="">
      <xdr:nvCxnSpPr>
        <xdr:cNvPr id="401" name="直線コネクタ 400"/>
        <xdr:cNvCxnSpPr/>
      </xdr:nvCxnSpPr>
      <xdr:spPr>
        <a:xfrm>
          <a:off x="10388600" y="1358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63374</xdr:rowOff>
    </xdr:from>
    <xdr:ext cx="599010" cy="259045"/>
    <xdr:sp macro="" textlink="">
      <xdr:nvSpPr>
        <xdr:cNvPr id="402" name="商工費最大値テキスト"/>
        <xdr:cNvSpPr txBox="1"/>
      </xdr:nvSpPr>
      <xdr:spPr>
        <a:xfrm>
          <a:off x="10528300" y="1257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116697</xdr:rowOff>
    </xdr:from>
    <xdr:to>
      <xdr:col>55</xdr:col>
      <xdr:colOff>88900</xdr:colOff>
      <xdr:row>74</xdr:row>
      <xdr:rowOff>116697</xdr:rowOff>
    </xdr:to>
    <xdr:cxnSp macro="">
      <xdr:nvCxnSpPr>
        <xdr:cNvPr id="403" name="直線コネクタ 402"/>
        <xdr:cNvCxnSpPr/>
      </xdr:nvCxnSpPr>
      <xdr:spPr>
        <a:xfrm>
          <a:off x="10388600" y="1280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68422</xdr:rowOff>
    </xdr:from>
    <xdr:to>
      <xdr:col>55</xdr:col>
      <xdr:colOff>0</xdr:colOff>
      <xdr:row>77</xdr:row>
      <xdr:rowOff>148503</xdr:rowOff>
    </xdr:to>
    <xdr:cxnSp macro="">
      <xdr:nvCxnSpPr>
        <xdr:cNvPr id="404" name="直線コネクタ 403"/>
        <xdr:cNvCxnSpPr/>
      </xdr:nvCxnSpPr>
      <xdr:spPr>
        <a:xfrm flipV="1">
          <a:off x="9639300" y="13270072"/>
          <a:ext cx="838200" cy="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54970</xdr:rowOff>
    </xdr:from>
    <xdr:ext cx="534377" cy="259045"/>
    <xdr:sp macro="" textlink="">
      <xdr:nvSpPr>
        <xdr:cNvPr id="405" name="商工費平均値テキスト"/>
        <xdr:cNvSpPr txBox="1"/>
      </xdr:nvSpPr>
      <xdr:spPr>
        <a:xfrm>
          <a:off x="10528300" y="134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76543</xdr:rowOff>
    </xdr:from>
    <xdr:to>
      <xdr:col>55</xdr:col>
      <xdr:colOff>50800</xdr:colOff>
      <xdr:row>79</xdr:row>
      <xdr:rowOff>6693</xdr:rowOff>
    </xdr:to>
    <xdr:sp macro="" textlink="">
      <xdr:nvSpPr>
        <xdr:cNvPr id="406" name="フローチャート: 判断 405"/>
        <xdr:cNvSpPr/>
      </xdr:nvSpPr>
      <xdr:spPr>
        <a:xfrm>
          <a:off x="10426700" y="134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94944</xdr:rowOff>
    </xdr:from>
    <xdr:to>
      <xdr:col>50</xdr:col>
      <xdr:colOff>114300</xdr:colOff>
      <xdr:row>77</xdr:row>
      <xdr:rowOff>148503</xdr:rowOff>
    </xdr:to>
    <xdr:cxnSp macro="">
      <xdr:nvCxnSpPr>
        <xdr:cNvPr id="407" name="直線コネクタ 406"/>
        <xdr:cNvCxnSpPr/>
      </xdr:nvCxnSpPr>
      <xdr:spPr>
        <a:xfrm>
          <a:off x="8750300" y="12267894"/>
          <a:ext cx="889000" cy="10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120079</xdr:rowOff>
    </xdr:from>
    <xdr:to>
      <xdr:col>50</xdr:col>
      <xdr:colOff>165100</xdr:colOff>
      <xdr:row>79</xdr:row>
      <xdr:rowOff>50229</xdr:rowOff>
    </xdr:to>
    <xdr:sp macro="" textlink="">
      <xdr:nvSpPr>
        <xdr:cNvPr id="408" name="フローチャート: 判断 407"/>
        <xdr:cNvSpPr/>
      </xdr:nvSpPr>
      <xdr:spPr>
        <a:xfrm>
          <a:off x="9588500" y="1349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41356</xdr:rowOff>
    </xdr:from>
    <xdr:ext cx="534377" cy="259045"/>
    <xdr:sp macro="" textlink="">
      <xdr:nvSpPr>
        <xdr:cNvPr id="409" name="テキスト ボックス 408"/>
        <xdr:cNvSpPr txBox="1"/>
      </xdr:nvSpPr>
      <xdr:spPr>
        <a:xfrm>
          <a:off x="9372111" y="135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94944</xdr:rowOff>
    </xdr:from>
    <xdr:to>
      <xdr:col>45</xdr:col>
      <xdr:colOff>177800</xdr:colOff>
      <xdr:row>75</xdr:row>
      <xdr:rowOff>88550</xdr:rowOff>
    </xdr:to>
    <xdr:cxnSp macro="">
      <xdr:nvCxnSpPr>
        <xdr:cNvPr id="410" name="直線コネクタ 409"/>
        <xdr:cNvCxnSpPr/>
      </xdr:nvCxnSpPr>
      <xdr:spPr>
        <a:xfrm flipV="1">
          <a:off x="7861300" y="12267894"/>
          <a:ext cx="889000" cy="6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77862</xdr:rowOff>
    </xdr:from>
    <xdr:to>
      <xdr:col>46</xdr:col>
      <xdr:colOff>38100</xdr:colOff>
      <xdr:row>79</xdr:row>
      <xdr:rowOff>8012</xdr:rowOff>
    </xdr:to>
    <xdr:sp macro="" textlink="">
      <xdr:nvSpPr>
        <xdr:cNvPr id="411" name="フローチャート: 判断 410"/>
        <xdr:cNvSpPr/>
      </xdr:nvSpPr>
      <xdr:spPr>
        <a:xfrm>
          <a:off x="86995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170589</xdr:rowOff>
    </xdr:from>
    <xdr:ext cx="534377" cy="259045"/>
    <xdr:sp macro="" textlink="">
      <xdr:nvSpPr>
        <xdr:cNvPr id="412" name="テキスト ボックス 411"/>
        <xdr:cNvSpPr txBox="1"/>
      </xdr:nvSpPr>
      <xdr:spPr>
        <a:xfrm>
          <a:off x="8483111" y="13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88550</xdr:rowOff>
    </xdr:from>
    <xdr:to>
      <xdr:col>41</xdr:col>
      <xdr:colOff>50800</xdr:colOff>
      <xdr:row>79</xdr:row>
      <xdr:rowOff>28763</xdr:rowOff>
    </xdr:to>
    <xdr:cxnSp macro="">
      <xdr:nvCxnSpPr>
        <xdr:cNvPr id="413" name="直線コネクタ 412"/>
        <xdr:cNvCxnSpPr/>
      </xdr:nvCxnSpPr>
      <xdr:spPr>
        <a:xfrm flipV="1">
          <a:off x="6972300" y="12947300"/>
          <a:ext cx="889000" cy="6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107533</xdr:rowOff>
    </xdr:from>
    <xdr:to>
      <xdr:col>41</xdr:col>
      <xdr:colOff>101600</xdr:colOff>
      <xdr:row>79</xdr:row>
      <xdr:rowOff>37683</xdr:rowOff>
    </xdr:to>
    <xdr:sp macro="" textlink="">
      <xdr:nvSpPr>
        <xdr:cNvPr id="414" name="フローチャート: 判断 413"/>
        <xdr:cNvSpPr/>
      </xdr:nvSpPr>
      <xdr:spPr>
        <a:xfrm>
          <a:off x="7810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28810</xdr:rowOff>
    </xdr:from>
    <xdr:ext cx="534377" cy="259045"/>
    <xdr:sp macro="" textlink="">
      <xdr:nvSpPr>
        <xdr:cNvPr id="415" name="テキスト ボックス 414"/>
        <xdr:cNvSpPr txBox="1"/>
      </xdr:nvSpPr>
      <xdr:spPr>
        <a:xfrm>
          <a:off x="7594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134950</xdr:rowOff>
    </xdr:from>
    <xdr:to>
      <xdr:col>36</xdr:col>
      <xdr:colOff>165100</xdr:colOff>
      <xdr:row>79</xdr:row>
      <xdr:rowOff>65100</xdr:rowOff>
    </xdr:to>
    <xdr:sp macro="" textlink="">
      <xdr:nvSpPr>
        <xdr:cNvPr id="416" name="フローチャート: 判断 415"/>
        <xdr:cNvSpPr/>
      </xdr:nvSpPr>
      <xdr:spPr>
        <a:xfrm>
          <a:off x="6921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81627</xdr:rowOff>
    </xdr:from>
    <xdr:ext cx="534377" cy="259045"/>
    <xdr:sp macro="" textlink="">
      <xdr:nvSpPr>
        <xdr:cNvPr id="417" name="テキスト ボックス 416"/>
        <xdr:cNvSpPr txBox="1"/>
      </xdr:nvSpPr>
      <xdr:spPr>
        <a:xfrm>
          <a:off x="6705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17622</xdr:rowOff>
    </xdr:from>
    <xdr:to>
      <xdr:col>55</xdr:col>
      <xdr:colOff>50800</xdr:colOff>
      <xdr:row>77</xdr:row>
      <xdr:rowOff>119222</xdr:rowOff>
    </xdr:to>
    <xdr:sp macro="" textlink="">
      <xdr:nvSpPr>
        <xdr:cNvPr id="423" name="楕円 422"/>
        <xdr:cNvSpPr/>
      </xdr:nvSpPr>
      <xdr:spPr>
        <a:xfrm>
          <a:off x="10426700" y="132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40499</xdr:rowOff>
    </xdr:from>
    <xdr:ext cx="599010" cy="259045"/>
    <xdr:sp macro="" textlink="">
      <xdr:nvSpPr>
        <xdr:cNvPr id="424" name="商工費該当値テキスト"/>
        <xdr:cNvSpPr txBox="1"/>
      </xdr:nvSpPr>
      <xdr:spPr>
        <a:xfrm>
          <a:off x="10528300" y="130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97703</xdr:rowOff>
    </xdr:from>
    <xdr:to>
      <xdr:col>50</xdr:col>
      <xdr:colOff>165100</xdr:colOff>
      <xdr:row>78</xdr:row>
      <xdr:rowOff>27853</xdr:rowOff>
    </xdr:to>
    <xdr:sp macro="" textlink="">
      <xdr:nvSpPr>
        <xdr:cNvPr id="425" name="楕円 424"/>
        <xdr:cNvSpPr/>
      </xdr:nvSpPr>
      <xdr:spPr>
        <a:xfrm>
          <a:off x="9588500" y="132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44380</xdr:rowOff>
    </xdr:from>
    <xdr:ext cx="599010" cy="259045"/>
    <xdr:sp macro="" textlink="">
      <xdr:nvSpPr>
        <xdr:cNvPr id="426" name="テキスト ボックス 425"/>
        <xdr:cNvSpPr txBox="1"/>
      </xdr:nvSpPr>
      <xdr:spPr>
        <a:xfrm>
          <a:off x="9339795" y="130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44144</xdr:rowOff>
    </xdr:from>
    <xdr:to>
      <xdr:col>46</xdr:col>
      <xdr:colOff>38100</xdr:colOff>
      <xdr:row>71</xdr:row>
      <xdr:rowOff>145744</xdr:rowOff>
    </xdr:to>
    <xdr:sp macro="" textlink="">
      <xdr:nvSpPr>
        <xdr:cNvPr id="427" name="楕円 426"/>
        <xdr:cNvSpPr/>
      </xdr:nvSpPr>
      <xdr:spPr>
        <a:xfrm>
          <a:off x="8699500" y="122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162271</xdr:rowOff>
    </xdr:from>
    <xdr:ext cx="599010" cy="259045"/>
    <xdr:sp macro="" textlink="">
      <xdr:nvSpPr>
        <xdr:cNvPr id="428" name="テキスト ボックス 427"/>
        <xdr:cNvSpPr txBox="1"/>
      </xdr:nvSpPr>
      <xdr:spPr>
        <a:xfrm>
          <a:off x="8450795" y="119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37750</xdr:rowOff>
    </xdr:from>
    <xdr:to>
      <xdr:col>41</xdr:col>
      <xdr:colOff>101600</xdr:colOff>
      <xdr:row>75</xdr:row>
      <xdr:rowOff>139350</xdr:rowOff>
    </xdr:to>
    <xdr:sp macro="" textlink="">
      <xdr:nvSpPr>
        <xdr:cNvPr id="429" name="楕円 428"/>
        <xdr:cNvSpPr/>
      </xdr:nvSpPr>
      <xdr:spPr>
        <a:xfrm>
          <a:off x="7810500" y="128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155877</xdr:rowOff>
    </xdr:from>
    <xdr:ext cx="599010" cy="259045"/>
    <xdr:sp macro="" textlink="">
      <xdr:nvSpPr>
        <xdr:cNvPr id="430" name="テキスト ボックス 429"/>
        <xdr:cNvSpPr txBox="1"/>
      </xdr:nvSpPr>
      <xdr:spPr>
        <a:xfrm>
          <a:off x="7561795" y="126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149413</xdr:rowOff>
    </xdr:from>
    <xdr:to>
      <xdr:col>36</xdr:col>
      <xdr:colOff>165100</xdr:colOff>
      <xdr:row>79</xdr:row>
      <xdr:rowOff>79563</xdr:rowOff>
    </xdr:to>
    <xdr:sp macro="" textlink="">
      <xdr:nvSpPr>
        <xdr:cNvPr id="431" name="楕円 430"/>
        <xdr:cNvSpPr/>
      </xdr:nvSpPr>
      <xdr:spPr>
        <a:xfrm>
          <a:off x="6921500" y="13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70690</xdr:rowOff>
    </xdr:from>
    <xdr:ext cx="469744" cy="259045"/>
    <xdr:sp macro="" textlink="">
      <xdr:nvSpPr>
        <xdr:cNvPr id="432" name="テキスト ボックス 431"/>
        <xdr:cNvSpPr txBox="1"/>
      </xdr:nvSpPr>
      <xdr:spPr>
        <a:xfrm>
          <a:off x="6737428" y="136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6046</xdr:rowOff>
    </xdr:from>
    <xdr:to>
      <xdr:col>55</xdr:col>
      <xdr:colOff>0</xdr:colOff>
      <xdr:row>97</xdr:row>
      <xdr:rowOff>54885</xdr:rowOff>
    </xdr:to>
    <xdr:cxnSp macro="">
      <xdr:nvCxnSpPr>
        <xdr:cNvPr id="459" name="直線コネクタ 458"/>
        <xdr:cNvCxnSpPr/>
      </xdr:nvCxnSpPr>
      <xdr:spPr>
        <a:xfrm flipV="1">
          <a:off x="9639300" y="16636696"/>
          <a:ext cx="8382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34274</xdr:rowOff>
    </xdr:from>
    <xdr:to>
      <xdr:col>50</xdr:col>
      <xdr:colOff>114300</xdr:colOff>
      <xdr:row>97</xdr:row>
      <xdr:rowOff>54885</xdr:rowOff>
    </xdr:to>
    <xdr:cxnSp macro="">
      <xdr:nvCxnSpPr>
        <xdr:cNvPr id="462" name="直線コネクタ 461"/>
        <xdr:cNvCxnSpPr/>
      </xdr:nvCxnSpPr>
      <xdr:spPr>
        <a:xfrm>
          <a:off x="8750300" y="16664924"/>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3" name="フローチャート: 判断 462"/>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108368</xdr:rowOff>
    </xdr:from>
    <xdr:ext cx="534377" cy="259045"/>
    <xdr:sp macro="" textlink="">
      <xdr:nvSpPr>
        <xdr:cNvPr id="464" name="テキスト ボックス 463"/>
        <xdr:cNvSpPr txBox="1"/>
      </xdr:nvSpPr>
      <xdr:spPr>
        <a:xfrm>
          <a:off x="9372111" y="1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1347</xdr:rowOff>
    </xdr:from>
    <xdr:to>
      <xdr:col>45</xdr:col>
      <xdr:colOff>177800</xdr:colOff>
      <xdr:row>97</xdr:row>
      <xdr:rowOff>34274</xdr:rowOff>
    </xdr:to>
    <xdr:cxnSp macro="">
      <xdr:nvCxnSpPr>
        <xdr:cNvPr id="465" name="直線コネクタ 464"/>
        <xdr:cNvCxnSpPr/>
      </xdr:nvCxnSpPr>
      <xdr:spPr>
        <a:xfrm>
          <a:off x="7861300" y="16631997"/>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6" name="フローチャート: 判断 465"/>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92532</xdr:rowOff>
    </xdr:from>
    <xdr:ext cx="534377" cy="259045"/>
    <xdr:sp macro="" textlink="">
      <xdr:nvSpPr>
        <xdr:cNvPr id="467" name="テキスト ボックス 466"/>
        <xdr:cNvSpPr txBox="1"/>
      </xdr:nvSpPr>
      <xdr:spPr>
        <a:xfrm>
          <a:off x="8483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xdr:rowOff>
    </xdr:from>
    <xdr:to>
      <xdr:col>41</xdr:col>
      <xdr:colOff>50800</xdr:colOff>
      <xdr:row>97</xdr:row>
      <xdr:rowOff>82921</xdr:rowOff>
    </xdr:to>
    <xdr:cxnSp macro="">
      <xdr:nvCxnSpPr>
        <xdr:cNvPr id="468" name="直線コネクタ 467"/>
        <xdr:cNvCxnSpPr/>
      </xdr:nvCxnSpPr>
      <xdr:spPr>
        <a:xfrm flipV="1">
          <a:off x="6972300" y="16631997"/>
          <a:ext cx="889000" cy="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69" name="フローチャート: 判断 468"/>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94699</xdr:rowOff>
    </xdr:from>
    <xdr:ext cx="534377" cy="259045"/>
    <xdr:sp macro="" textlink="">
      <xdr:nvSpPr>
        <xdr:cNvPr id="470" name="テキスト ボックス 469"/>
        <xdr:cNvSpPr txBox="1"/>
      </xdr:nvSpPr>
      <xdr:spPr>
        <a:xfrm>
          <a:off x="7594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1" name="フローチャート: 判断 470"/>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104559</xdr:rowOff>
    </xdr:from>
    <xdr:ext cx="534377" cy="259045"/>
    <xdr:sp macro="" textlink="">
      <xdr:nvSpPr>
        <xdr:cNvPr id="472" name="テキスト ボックス 471"/>
        <xdr:cNvSpPr txBox="1"/>
      </xdr:nvSpPr>
      <xdr:spPr>
        <a:xfrm>
          <a:off x="6705111" y="163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126696</xdr:rowOff>
    </xdr:from>
    <xdr:to>
      <xdr:col>55</xdr:col>
      <xdr:colOff>50800</xdr:colOff>
      <xdr:row>97</xdr:row>
      <xdr:rowOff>56846</xdr:rowOff>
    </xdr:to>
    <xdr:sp macro="" textlink="">
      <xdr:nvSpPr>
        <xdr:cNvPr id="478" name="楕円 477"/>
        <xdr:cNvSpPr/>
      </xdr:nvSpPr>
      <xdr:spPr>
        <a:xfrm>
          <a:off x="10426700" y="165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105123</xdr:rowOff>
    </xdr:from>
    <xdr:ext cx="534377" cy="259045"/>
    <xdr:sp macro="" textlink="">
      <xdr:nvSpPr>
        <xdr:cNvPr id="479" name="土木費該当値テキスト"/>
        <xdr:cNvSpPr txBox="1"/>
      </xdr:nvSpPr>
      <xdr:spPr>
        <a:xfrm>
          <a:off x="10528300" y="165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4085</xdr:rowOff>
    </xdr:from>
    <xdr:to>
      <xdr:col>50</xdr:col>
      <xdr:colOff>165100</xdr:colOff>
      <xdr:row>97</xdr:row>
      <xdr:rowOff>105685</xdr:rowOff>
    </xdr:to>
    <xdr:sp macro="" textlink="">
      <xdr:nvSpPr>
        <xdr:cNvPr id="480" name="楕円 479"/>
        <xdr:cNvSpPr/>
      </xdr:nvSpPr>
      <xdr:spPr>
        <a:xfrm>
          <a:off x="9588500" y="166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96812</xdr:rowOff>
    </xdr:from>
    <xdr:ext cx="534377" cy="259045"/>
    <xdr:sp macro="" textlink="">
      <xdr:nvSpPr>
        <xdr:cNvPr id="481" name="テキスト ボックス 480"/>
        <xdr:cNvSpPr txBox="1"/>
      </xdr:nvSpPr>
      <xdr:spPr>
        <a:xfrm>
          <a:off x="9372111" y="167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154924</xdr:rowOff>
    </xdr:from>
    <xdr:to>
      <xdr:col>46</xdr:col>
      <xdr:colOff>38100</xdr:colOff>
      <xdr:row>97</xdr:row>
      <xdr:rowOff>85074</xdr:rowOff>
    </xdr:to>
    <xdr:sp macro="" textlink="">
      <xdr:nvSpPr>
        <xdr:cNvPr id="482" name="楕円 481"/>
        <xdr:cNvSpPr/>
      </xdr:nvSpPr>
      <xdr:spPr>
        <a:xfrm>
          <a:off x="8699500" y="166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101601</xdr:rowOff>
    </xdr:from>
    <xdr:ext cx="534377" cy="259045"/>
    <xdr:sp macro="" textlink="">
      <xdr:nvSpPr>
        <xdr:cNvPr id="483" name="テキスト ボックス 482"/>
        <xdr:cNvSpPr txBox="1"/>
      </xdr:nvSpPr>
      <xdr:spPr>
        <a:xfrm>
          <a:off x="8483111" y="163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121997</xdr:rowOff>
    </xdr:from>
    <xdr:to>
      <xdr:col>41</xdr:col>
      <xdr:colOff>101600</xdr:colOff>
      <xdr:row>97</xdr:row>
      <xdr:rowOff>52147</xdr:rowOff>
    </xdr:to>
    <xdr:sp macro="" textlink="">
      <xdr:nvSpPr>
        <xdr:cNvPr id="484" name="楕円 483"/>
        <xdr:cNvSpPr/>
      </xdr:nvSpPr>
      <xdr:spPr>
        <a:xfrm>
          <a:off x="7810500" y="165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68674</xdr:rowOff>
    </xdr:from>
    <xdr:ext cx="534377" cy="259045"/>
    <xdr:sp macro="" textlink="">
      <xdr:nvSpPr>
        <xdr:cNvPr id="485" name="テキスト ボックス 484"/>
        <xdr:cNvSpPr txBox="1"/>
      </xdr:nvSpPr>
      <xdr:spPr>
        <a:xfrm>
          <a:off x="7594111" y="163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32121</xdr:rowOff>
    </xdr:from>
    <xdr:to>
      <xdr:col>36</xdr:col>
      <xdr:colOff>165100</xdr:colOff>
      <xdr:row>97</xdr:row>
      <xdr:rowOff>133721</xdr:rowOff>
    </xdr:to>
    <xdr:sp macro="" textlink="">
      <xdr:nvSpPr>
        <xdr:cNvPr id="486" name="楕円 485"/>
        <xdr:cNvSpPr/>
      </xdr:nvSpPr>
      <xdr:spPr>
        <a:xfrm>
          <a:off x="6921500" y="166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124848</xdr:rowOff>
    </xdr:from>
    <xdr:ext cx="534377" cy="259045"/>
    <xdr:sp macro="" textlink="">
      <xdr:nvSpPr>
        <xdr:cNvPr id="487" name="テキスト ボックス 486"/>
        <xdr:cNvSpPr txBox="1"/>
      </xdr:nvSpPr>
      <xdr:spPr>
        <a:xfrm>
          <a:off x="6705111" y="167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145448</xdr:rowOff>
    </xdr:from>
    <xdr:to>
      <xdr:col>85</xdr:col>
      <xdr:colOff>127000</xdr:colOff>
      <xdr:row>37</xdr:row>
      <xdr:rowOff>107141</xdr:rowOff>
    </xdr:to>
    <xdr:cxnSp macro="">
      <xdr:nvCxnSpPr>
        <xdr:cNvPr id="518" name="直線コネクタ 517"/>
        <xdr:cNvCxnSpPr/>
      </xdr:nvCxnSpPr>
      <xdr:spPr>
        <a:xfrm>
          <a:off x="15481300" y="6317648"/>
          <a:ext cx="838200" cy="13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145448</xdr:rowOff>
    </xdr:from>
    <xdr:to>
      <xdr:col>81</xdr:col>
      <xdr:colOff>50800</xdr:colOff>
      <xdr:row>37</xdr:row>
      <xdr:rowOff>28208</xdr:rowOff>
    </xdr:to>
    <xdr:cxnSp macro="">
      <xdr:nvCxnSpPr>
        <xdr:cNvPr id="521" name="直線コネクタ 520"/>
        <xdr:cNvCxnSpPr/>
      </xdr:nvCxnSpPr>
      <xdr:spPr>
        <a:xfrm flipV="1">
          <a:off x="14592300" y="6317648"/>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2" name="フローチャート: 判断 521"/>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149438</xdr:rowOff>
    </xdr:from>
    <xdr:ext cx="534377" cy="259045"/>
    <xdr:sp macro="" textlink="">
      <xdr:nvSpPr>
        <xdr:cNvPr id="523" name="テキスト ボックス 522"/>
        <xdr:cNvSpPr txBox="1"/>
      </xdr:nvSpPr>
      <xdr:spPr>
        <a:xfrm>
          <a:off x="15214111" y="64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147211</xdr:rowOff>
    </xdr:from>
    <xdr:to>
      <xdr:col>76</xdr:col>
      <xdr:colOff>114300</xdr:colOff>
      <xdr:row>37</xdr:row>
      <xdr:rowOff>28208</xdr:rowOff>
    </xdr:to>
    <xdr:cxnSp macro="">
      <xdr:nvCxnSpPr>
        <xdr:cNvPr id="524" name="直線コネクタ 523"/>
        <xdr:cNvCxnSpPr/>
      </xdr:nvCxnSpPr>
      <xdr:spPr>
        <a:xfrm>
          <a:off x="13703300" y="6319411"/>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5" name="フローチャート: 判断 524"/>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145334</xdr:rowOff>
    </xdr:from>
    <xdr:ext cx="534377" cy="259045"/>
    <xdr:sp macro="" textlink="">
      <xdr:nvSpPr>
        <xdr:cNvPr id="526" name="テキスト ボックス 525"/>
        <xdr:cNvSpPr txBox="1"/>
      </xdr:nvSpPr>
      <xdr:spPr>
        <a:xfrm>
          <a:off x="14325111" y="64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71033</xdr:rowOff>
    </xdr:from>
    <xdr:to>
      <xdr:col>71</xdr:col>
      <xdr:colOff>177800</xdr:colOff>
      <xdr:row>36</xdr:row>
      <xdr:rowOff>147211</xdr:rowOff>
    </xdr:to>
    <xdr:cxnSp macro="">
      <xdr:nvCxnSpPr>
        <xdr:cNvPr id="527" name="直線コネクタ 526"/>
        <xdr:cNvCxnSpPr/>
      </xdr:nvCxnSpPr>
      <xdr:spPr>
        <a:xfrm>
          <a:off x="12814300" y="6243233"/>
          <a:ext cx="8890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28" name="フローチャート: 判断 527"/>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146564</xdr:rowOff>
    </xdr:from>
    <xdr:ext cx="534377" cy="259045"/>
    <xdr:sp macro="" textlink="">
      <xdr:nvSpPr>
        <xdr:cNvPr id="529" name="テキスト ボックス 528"/>
        <xdr:cNvSpPr txBox="1"/>
      </xdr:nvSpPr>
      <xdr:spPr>
        <a:xfrm>
          <a:off x="13436111" y="64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0" name="フローチャート: 判断 529"/>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134361</xdr:rowOff>
    </xdr:from>
    <xdr:ext cx="534377" cy="259045"/>
    <xdr:sp macro="" textlink="">
      <xdr:nvSpPr>
        <xdr:cNvPr id="531" name="テキスト ボックス 530"/>
        <xdr:cNvSpPr txBox="1"/>
      </xdr:nvSpPr>
      <xdr:spPr>
        <a:xfrm>
          <a:off x="12547111" y="64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56341</xdr:rowOff>
    </xdr:from>
    <xdr:to>
      <xdr:col>85</xdr:col>
      <xdr:colOff>177800</xdr:colOff>
      <xdr:row>37</xdr:row>
      <xdr:rowOff>157941</xdr:rowOff>
    </xdr:to>
    <xdr:sp macro="" textlink="">
      <xdr:nvSpPr>
        <xdr:cNvPr id="537" name="楕円 536"/>
        <xdr:cNvSpPr/>
      </xdr:nvSpPr>
      <xdr:spPr>
        <a:xfrm>
          <a:off x="16268700" y="63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34768</xdr:rowOff>
    </xdr:from>
    <xdr:ext cx="534377" cy="259045"/>
    <xdr:sp macro="" textlink="">
      <xdr:nvSpPr>
        <xdr:cNvPr id="538" name="消防費該当値テキスト"/>
        <xdr:cNvSpPr txBox="1"/>
      </xdr:nvSpPr>
      <xdr:spPr>
        <a:xfrm>
          <a:off x="16370300" y="63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94648</xdr:rowOff>
    </xdr:from>
    <xdr:to>
      <xdr:col>81</xdr:col>
      <xdr:colOff>101600</xdr:colOff>
      <xdr:row>37</xdr:row>
      <xdr:rowOff>24798</xdr:rowOff>
    </xdr:to>
    <xdr:sp macro="" textlink="">
      <xdr:nvSpPr>
        <xdr:cNvPr id="539" name="楕円 538"/>
        <xdr:cNvSpPr/>
      </xdr:nvSpPr>
      <xdr:spPr>
        <a:xfrm>
          <a:off x="15430500" y="62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41325</xdr:rowOff>
    </xdr:from>
    <xdr:ext cx="534377" cy="259045"/>
    <xdr:sp macro="" textlink="">
      <xdr:nvSpPr>
        <xdr:cNvPr id="540" name="テキスト ボックス 539"/>
        <xdr:cNvSpPr txBox="1"/>
      </xdr:nvSpPr>
      <xdr:spPr>
        <a:xfrm>
          <a:off x="15214111" y="6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148858</xdr:rowOff>
    </xdr:from>
    <xdr:to>
      <xdr:col>76</xdr:col>
      <xdr:colOff>165100</xdr:colOff>
      <xdr:row>37</xdr:row>
      <xdr:rowOff>79008</xdr:rowOff>
    </xdr:to>
    <xdr:sp macro="" textlink="">
      <xdr:nvSpPr>
        <xdr:cNvPr id="541" name="楕円 540"/>
        <xdr:cNvSpPr/>
      </xdr:nvSpPr>
      <xdr:spPr>
        <a:xfrm>
          <a:off x="14541500" y="63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95535</xdr:rowOff>
    </xdr:from>
    <xdr:ext cx="534377" cy="259045"/>
    <xdr:sp macro="" textlink="">
      <xdr:nvSpPr>
        <xdr:cNvPr id="542" name="テキスト ボックス 541"/>
        <xdr:cNvSpPr txBox="1"/>
      </xdr:nvSpPr>
      <xdr:spPr>
        <a:xfrm>
          <a:off x="14325111" y="60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96411</xdr:rowOff>
    </xdr:from>
    <xdr:to>
      <xdr:col>72</xdr:col>
      <xdr:colOff>38100</xdr:colOff>
      <xdr:row>37</xdr:row>
      <xdr:rowOff>26561</xdr:rowOff>
    </xdr:to>
    <xdr:sp macro="" textlink="">
      <xdr:nvSpPr>
        <xdr:cNvPr id="543" name="楕円 542"/>
        <xdr:cNvSpPr/>
      </xdr:nvSpPr>
      <xdr:spPr>
        <a:xfrm>
          <a:off x="136525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43088</xdr:rowOff>
    </xdr:from>
    <xdr:ext cx="534377" cy="259045"/>
    <xdr:sp macro="" textlink="">
      <xdr:nvSpPr>
        <xdr:cNvPr id="544" name="テキスト ボックス 543"/>
        <xdr:cNvSpPr txBox="1"/>
      </xdr:nvSpPr>
      <xdr:spPr>
        <a:xfrm>
          <a:off x="13436111" y="60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20233</xdr:rowOff>
    </xdr:from>
    <xdr:to>
      <xdr:col>67</xdr:col>
      <xdr:colOff>101600</xdr:colOff>
      <xdr:row>36</xdr:row>
      <xdr:rowOff>121833</xdr:rowOff>
    </xdr:to>
    <xdr:sp macro="" textlink="">
      <xdr:nvSpPr>
        <xdr:cNvPr id="545" name="楕円 544"/>
        <xdr:cNvSpPr/>
      </xdr:nvSpPr>
      <xdr:spPr>
        <a:xfrm>
          <a:off x="12763500" y="61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138360</xdr:rowOff>
    </xdr:from>
    <xdr:ext cx="534377" cy="259045"/>
    <xdr:sp macro="" textlink="">
      <xdr:nvSpPr>
        <xdr:cNvPr id="546" name="テキスト ボックス 545"/>
        <xdr:cNvSpPr txBox="1"/>
      </xdr:nvSpPr>
      <xdr:spPr>
        <a:xfrm>
          <a:off x="12547111" y="59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164983</xdr:rowOff>
    </xdr:from>
    <xdr:to>
      <xdr:col>85</xdr:col>
      <xdr:colOff>127000</xdr:colOff>
      <xdr:row>58</xdr:row>
      <xdr:rowOff>77704</xdr:rowOff>
    </xdr:to>
    <xdr:cxnSp macro="">
      <xdr:nvCxnSpPr>
        <xdr:cNvPr id="576" name="直線コネクタ 575"/>
        <xdr:cNvCxnSpPr/>
      </xdr:nvCxnSpPr>
      <xdr:spPr>
        <a:xfrm>
          <a:off x="15481300" y="9594733"/>
          <a:ext cx="838200" cy="4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164983</xdr:rowOff>
    </xdr:from>
    <xdr:to>
      <xdr:col>81</xdr:col>
      <xdr:colOff>50800</xdr:colOff>
      <xdr:row>58</xdr:row>
      <xdr:rowOff>155931</xdr:rowOff>
    </xdr:to>
    <xdr:cxnSp macro="">
      <xdr:nvCxnSpPr>
        <xdr:cNvPr id="579" name="直線コネクタ 578"/>
        <xdr:cNvCxnSpPr/>
      </xdr:nvCxnSpPr>
      <xdr:spPr>
        <a:xfrm flipV="1">
          <a:off x="14592300" y="9594733"/>
          <a:ext cx="889000" cy="5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154615</xdr:rowOff>
    </xdr:from>
    <xdr:to>
      <xdr:col>81</xdr:col>
      <xdr:colOff>101600</xdr:colOff>
      <xdr:row>58</xdr:row>
      <xdr:rowOff>84765</xdr:rowOff>
    </xdr:to>
    <xdr:sp macro="" textlink="">
      <xdr:nvSpPr>
        <xdr:cNvPr id="580" name="フローチャート: 判断 579"/>
        <xdr:cNvSpPr/>
      </xdr:nvSpPr>
      <xdr:spPr>
        <a:xfrm>
          <a:off x="15430500" y="992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75892</xdr:rowOff>
    </xdr:from>
    <xdr:ext cx="534377" cy="259045"/>
    <xdr:sp macro="" textlink="">
      <xdr:nvSpPr>
        <xdr:cNvPr id="581" name="テキスト ボックス 580"/>
        <xdr:cNvSpPr txBox="1"/>
      </xdr:nvSpPr>
      <xdr:spPr>
        <a:xfrm>
          <a:off x="15214111" y="100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131966</xdr:rowOff>
    </xdr:from>
    <xdr:to>
      <xdr:col>76</xdr:col>
      <xdr:colOff>114300</xdr:colOff>
      <xdr:row>58</xdr:row>
      <xdr:rowOff>155931</xdr:rowOff>
    </xdr:to>
    <xdr:cxnSp macro="">
      <xdr:nvCxnSpPr>
        <xdr:cNvPr id="582" name="直線コネクタ 581"/>
        <xdr:cNvCxnSpPr/>
      </xdr:nvCxnSpPr>
      <xdr:spPr>
        <a:xfrm>
          <a:off x="13703300" y="10076066"/>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25433</xdr:rowOff>
    </xdr:from>
    <xdr:to>
      <xdr:col>76</xdr:col>
      <xdr:colOff>165100</xdr:colOff>
      <xdr:row>58</xdr:row>
      <xdr:rowOff>127033</xdr:rowOff>
    </xdr:to>
    <xdr:sp macro="" textlink="">
      <xdr:nvSpPr>
        <xdr:cNvPr id="583" name="フローチャート: 判断 582"/>
        <xdr:cNvSpPr/>
      </xdr:nvSpPr>
      <xdr:spPr>
        <a:xfrm>
          <a:off x="14541500" y="996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143560</xdr:rowOff>
    </xdr:from>
    <xdr:ext cx="534377" cy="259045"/>
    <xdr:sp macro="" textlink="">
      <xdr:nvSpPr>
        <xdr:cNvPr id="584" name="テキスト ボックス 583"/>
        <xdr:cNvSpPr txBox="1"/>
      </xdr:nvSpPr>
      <xdr:spPr>
        <a:xfrm>
          <a:off x="14325111" y="97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131966</xdr:rowOff>
    </xdr:from>
    <xdr:to>
      <xdr:col>71</xdr:col>
      <xdr:colOff>177800</xdr:colOff>
      <xdr:row>58</xdr:row>
      <xdr:rowOff>157660</xdr:rowOff>
    </xdr:to>
    <xdr:cxnSp macro="">
      <xdr:nvCxnSpPr>
        <xdr:cNvPr id="585" name="直線コネクタ 584"/>
        <xdr:cNvCxnSpPr/>
      </xdr:nvCxnSpPr>
      <xdr:spPr>
        <a:xfrm flipV="1">
          <a:off x="12814300" y="10076066"/>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59883</xdr:rowOff>
    </xdr:from>
    <xdr:to>
      <xdr:col>72</xdr:col>
      <xdr:colOff>38100</xdr:colOff>
      <xdr:row>58</xdr:row>
      <xdr:rowOff>161483</xdr:rowOff>
    </xdr:to>
    <xdr:sp macro="" textlink="">
      <xdr:nvSpPr>
        <xdr:cNvPr id="586" name="フローチャート: 判断 585"/>
        <xdr:cNvSpPr/>
      </xdr:nvSpPr>
      <xdr:spPr>
        <a:xfrm>
          <a:off x="13652500" y="100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6560</xdr:rowOff>
    </xdr:from>
    <xdr:ext cx="534377" cy="259045"/>
    <xdr:sp macro="" textlink="">
      <xdr:nvSpPr>
        <xdr:cNvPr id="587" name="テキスト ボックス 586"/>
        <xdr:cNvSpPr txBox="1"/>
      </xdr:nvSpPr>
      <xdr:spPr>
        <a:xfrm>
          <a:off x="13436111" y="97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53253</xdr:rowOff>
    </xdr:from>
    <xdr:to>
      <xdr:col>67</xdr:col>
      <xdr:colOff>101600</xdr:colOff>
      <xdr:row>58</xdr:row>
      <xdr:rowOff>154853</xdr:rowOff>
    </xdr:to>
    <xdr:sp macro="" textlink="">
      <xdr:nvSpPr>
        <xdr:cNvPr id="588" name="フローチャート: 判断 587"/>
        <xdr:cNvSpPr/>
      </xdr:nvSpPr>
      <xdr:spPr>
        <a:xfrm>
          <a:off x="12763500" y="99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171380</xdr:rowOff>
    </xdr:from>
    <xdr:ext cx="534377" cy="259045"/>
    <xdr:sp macro="" textlink="">
      <xdr:nvSpPr>
        <xdr:cNvPr id="589" name="テキスト ボックス 588"/>
        <xdr:cNvSpPr txBox="1"/>
      </xdr:nvSpPr>
      <xdr:spPr>
        <a:xfrm>
          <a:off x="12547111" y="97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26904</xdr:rowOff>
    </xdr:from>
    <xdr:to>
      <xdr:col>85</xdr:col>
      <xdr:colOff>177800</xdr:colOff>
      <xdr:row>58</xdr:row>
      <xdr:rowOff>128504</xdr:rowOff>
    </xdr:to>
    <xdr:sp macro="" textlink="">
      <xdr:nvSpPr>
        <xdr:cNvPr id="595" name="楕円 594"/>
        <xdr:cNvSpPr/>
      </xdr:nvSpPr>
      <xdr:spPr>
        <a:xfrm>
          <a:off x="162687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5331</xdr:rowOff>
    </xdr:from>
    <xdr:ext cx="534377" cy="259045"/>
    <xdr:sp macro="" textlink="">
      <xdr:nvSpPr>
        <xdr:cNvPr id="596" name="教育費該当値テキスト"/>
        <xdr:cNvSpPr txBox="1"/>
      </xdr:nvSpPr>
      <xdr:spPr>
        <a:xfrm>
          <a:off x="16370300" y="99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114183</xdr:rowOff>
    </xdr:from>
    <xdr:to>
      <xdr:col>81</xdr:col>
      <xdr:colOff>101600</xdr:colOff>
      <xdr:row>56</xdr:row>
      <xdr:rowOff>44333</xdr:rowOff>
    </xdr:to>
    <xdr:sp macro="" textlink="">
      <xdr:nvSpPr>
        <xdr:cNvPr id="597" name="楕円 596"/>
        <xdr:cNvSpPr/>
      </xdr:nvSpPr>
      <xdr:spPr>
        <a:xfrm>
          <a:off x="15430500" y="95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60860</xdr:rowOff>
    </xdr:from>
    <xdr:ext cx="599010" cy="259045"/>
    <xdr:sp macro="" textlink="">
      <xdr:nvSpPr>
        <xdr:cNvPr id="598" name="テキスト ボックス 597"/>
        <xdr:cNvSpPr txBox="1"/>
      </xdr:nvSpPr>
      <xdr:spPr>
        <a:xfrm>
          <a:off x="15181795" y="931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105131</xdr:rowOff>
    </xdr:from>
    <xdr:to>
      <xdr:col>76</xdr:col>
      <xdr:colOff>165100</xdr:colOff>
      <xdr:row>59</xdr:row>
      <xdr:rowOff>35281</xdr:rowOff>
    </xdr:to>
    <xdr:sp macro="" textlink="">
      <xdr:nvSpPr>
        <xdr:cNvPr id="599" name="楕円 598"/>
        <xdr:cNvSpPr/>
      </xdr:nvSpPr>
      <xdr:spPr>
        <a:xfrm>
          <a:off x="14541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26408</xdr:rowOff>
    </xdr:from>
    <xdr:ext cx="534377" cy="259045"/>
    <xdr:sp macro="" textlink="">
      <xdr:nvSpPr>
        <xdr:cNvPr id="600" name="テキスト ボックス 599"/>
        <xdr:cNvSpPr txBox="1"/>
      </xdr:nvSpPr>
      <xdr:spPr>
        <a:xfrm>
          <a:off x="14325111" y="101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81166</xdr:rowOff>
    </xdr:from>
    <xdr:to>
      <xdr:col>72</xdr:col>
      <xdr:colOff>38100</xdr:colOff>
      <xdr:row>59</xdr:row>
      <xdr:rowOff>11316</xdr:rowOff>
    </xdr:to>
    <xdr:sp macro="" textlink="">
      <xdr:nvSpPr>
        <xdr:cNvPr id="601" name="楕円 600"/>
        <xdr:cNvSpPr/>
      </xdr:nvSpPr>
      <xdr:spPr>
        <a:xfrm>
          <a:off x="13652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2443</xdr:rowOff>
    </xdr:from>
    <xdr:ext cx="534377" cy="259045"/>
    <xdr:sp macro="" textlink="">
      <xdr:nvSpPr>
        <xdr:cNvPr id="602" name="テキスト ボックス 601"/>
        <xdr:cNvSpPr txBox="1"/>
      </xdr:nvSpPr>
      <xdr:spPr>
        <a:xfrm>
          <a:off x="13436111" y="101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106860</xdr:rowOff>
    </xdr:from>
    <xdr:to>
      <xdr:col>67</xdr:col>
      <xdr:colOff>101600</xdr:colOff>
      <xdr:row>59</xdr:row>
      <xdr:rowOff>37010</xdr:rowOff>
    </xdr:to>
    <xdr:sp macro="" textlink="">
      <xdr:nvSpPr>
        <xdr:cNvPr id="603" name="楕円 602"/>
        <xdr:cNvSpPr/>
      </xdr:nvSpPr>
      <xdr:spPr>
        <a:xfrm>
          <a:off x="12763500" y="100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28137</xdr:rowOff>
    </xdr:from>
    <xdr:ext cx="534377" cy="259045"/>
    <xdr:sp macro="" textlink="">
      <xdr:nvSpPr>
        <xdr:cNvPr id="604" name="テキスト ボックス 603"/>
        <xdr:cNvSpPr txBox="1"/>
      </xdr:nvSpPr>
      <xdr:spPr>
        <a:xfrm>
          <a:off x="12547111" y="101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37" name="フローチャート: 判断 636"/>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86893</xdr:rowOff>
    </xdr:from>
    <xdr:ext cx="534377" cy="259045"/>
    <xdr:sp macro="" textlink="">
      <xdr:nvSpPr>
        <xdr:cNvPr id="638" name="テキスト ボックス 637"/>
        <xdr:cNvSpPr txBox="1"/>
      </xdr:nvSpPr>
      <xdr:spPr>
        <a:xfrm>
          <a:off x="15214111" y="13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0" name="フローチャート: 判断 639"/>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85982</xdr:rowOff>
    </xdr:from>
    <xdr:ext cx="534377" cy="259045"/>
    <xdr:sp macro="" textlink="">
      <xdr:nvSpPr>
        <xdr:cNvPr id="641" name="テキスト ボックス 640"/>
        <xdr:cNvSpPr txBox="1"/>
      </xdr:nvSpPr>
      <xdr:spPr>
        <a:xfrm>
          <a:off x="14325111" y="132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3" name="フローチャート: 判断 642"/>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44" name="テキスト ボックス 643"/>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5" name="フローチャート: 判断 644"/>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103179</xdr:rowOff>
    </xdr:from>
    <xdr:ext cx="469744" cy="259045"/>
    <xdr:sp macro="" textlink="">
      <xdr:nvSpPr>
        <xdr:cNvPr id="646" name="テキスト ボックス 645"/>
        <xdr:cNvSpPr txBox="1"/>
      </xdr:nvSpPr>
      <xdr:spPr>
        <a:xfrm>
          <a:off x="12579428"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3" name="災害復旧費該当値テキスト"/>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11440</xdr:rowOff>
    </xdr:from>
    <xdr:to>
      <xdr:col>85</xdr:col>
      <xdr:colOff>127000</xdr:colOff>
      <xdr:row>95</xdr:row>
      <xdr:rowOff>41311</xdr:rowOff>
    </xdr:to>
    <xdr:cxnSp macro="">
      <xdr:nvCxnSpPr>
        <xdr:cNvPr id="690" name="直線コネクタ 689"/>
        <xdr:cNvCxnSpPr/>
      </xdr:nvCxnSpPr>
      <xdr:spPr>
        <a:xfrm>
          <a:off x="15481300" y="16299190"/>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130167</xdr:rowOff>
    </xdr:from>
    <xdr:to>
      <xdr:col>81</xdr:col>
      <xdr:colOff>50800</xdr:colOff>
      <xdr:row>95</xdr:row>
      <xdr:rowOff>11440</xdr:rowOff>
    </xdr:to>
    <xdr:cxnSp macro="">
      <xdr:nvCxnSpPr>
        <xdr:cNvPr id="693" name="直線コネクタ 692"/>
        <xdr:cNvCxnSpPr/>
      </xdr:nvCxnSpPr>
      <xdr:spPr>
        <a:xfrm>
          <a:off x="14592300" y="16246467"/>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4" name="フローチャート: 判断 693"/>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30842</xdr:rowOff>
    </xdr:from>
    <xdr:ext cx="534377" cy="259045"/>
    <xdr:sp macro="" textlink="">
      <xdr:nvSpPr>
        <xdr:cNvPr id="695" name="テキスト ボックス 694"/>
        <xdr:cNvSpPr txBox="1"/>
      </xdr:nvSpPr>
      <xdr:spPr>
        <a:xfrm>
          <a:off x="15214111" y="164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129108</xdr:rowOff>
    </xdr:from>
    <xdr:to>
      <xdr:col>76</xdr:col>
      <xdr:colOff>114300</xdr:colOff>
      <xdr:row>94</xdr:row>
      <xdr:rowOff>130167</xdr:rowOff>
    </xdr:to>
    <xdr:cxnSp macro="">
      <xdr:nvCxnSpPr>
        <xdr:cNvPr id="696" name="直線コネクタ 695"/>
        <xdr:cNvCxnSpPr/>
      </xdr:nvCxnSpPr>
      <xdr:spPr>
        <a:xfrm>
          <a:off x="13703300" y="16245408"/>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697" name="フローチャート: 判断 696"/>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45632</xdr:rowOff>
    </xdr:from>
    <xdr:ext cx="534377" cy="259045"/>
    <xdr:sp macro="" textlink="">
      <xdr:nvSpPr>
        <xdr:cNvPr id="698" name="テキスト ボックス 697"/>
        <xdr:cNvSpPr txBox="1"/>
      </xdr:nvSpPr>
      <xdr:spPr>
        <a:xfrm>
          <a:off x="14325111" y="165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129108</xdr:rowOff>
    </xdr:from>
    <xdr:to>
      <xdr:col>71</xdr:col>
      <xdr:colOff>177800</xdr:colOff>
      <xdr:row>94</xdr:row>
      <xdr:rowOff>137513</xdr:rowOff>
    </xdr:to>
    <xdr:cxnSp macro="">
      <xdr:nvCxnSpPr>
        <xdr:cNvPr id="699" name="直線コネクタ 698"/>
        <xdr:cNvCxnSpPr/>
      </xdr:nvCxnSpPr>
      <xdr:spPr>
        <a:xfrm flipV="1">
          <a:off x="12814300" y="16245408"/>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0" name="フローチャート: 判断 699"/>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23916</xdr:rowOff>
    </xdr:from>
    <xdr:ext cx="534377" cy="259045"/>
    <xdr:sp macro="" textlink="">
      <xdr:nvSpPr>
        <xdr:cNvPr id="701" name="テキスト ボックス 700"/>
        <xdr:cNvSpPr txBox="1"/>
      </xdr:nvSpPr>
      <xdr:spPr>
        <a:xfrm>
          <a:off x="13436111" y="16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2" name="フローチャート: 判断 701"/>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17705</xdr:rowOff>
    </xdr:from>
    <xdr:ext cx="534377" cy="259045"/>
    <xdr:sp macro="" textlink="">
      <xdr:nvSpPr>
        <xdr:cNvPr id="703" name="テキスト ボックス 702"/>
        <xdr:cNvSpPr txBox="1"/>
      </xdr:nvSpPr>
      <xdr:spPr>
        <a:xfrm>
          <a:off x="12547111" y="1647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161961</xdr:rowOff>
    </xdr:from>
    <xdr:to>
      <xdr:col>85</xdr:col>
      <xdr:colOff>177800</xdr:colOff>
      <xdr:row>95</xdr:row>
      <xdr:rowOff>92111</xdr:rowOff>
    </xdr:to>
    <xdr:sp macro="" textlink="">
      <xdr:nvSpPr>
        <xdr:cNvPr id="709" name="楕円 708"/>
        <xdr:cNvSpPr/>
      </xdr:nvSpPr>
      <xdr:spPr>
        <a:xfrm>
          <a:off x="16268700" y="162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13388</xdr:rowOff>
    </xdr:from>
    <xdr:ext cx="534377" cy="259045"/>
    <xdr:sp macro="" textlink="">
      <xdr:nvSpPr>
        <xdr:cNvPr id="710" name="公債費該当値テキスト"/>
        <xdr:cNvSpPr txBox="1"/>
      </xdr:nvSpPr>
      <xdr:spPr>
        <a:xfrm>
          <a:off x="16370300" y="161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132090</xdr:rowOff>
    </xdr:from>
    <xdr:to>
      <xdr:col>81</xdr:col>
      <xdr:colOff>101600</xdr:colOff>
      <xdr:row>95</xdr:row>
      <xdr:rowOff>62240</xdr:rowOff>
    </xdr:to>
    <xdr:sp macro="" textlink="">
      <xdr:nvSpPr>
        <xdr:cNvPr id="711" name="楕円 710"/>
        <xdr:cNvSpPr/>
      </xdr:nvSpPr>
      <xdr:spPr>
        <a:xfrm>
          <a:off x="15430500" y="162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78767</xdr:rowOff>
    </xdr:from>
    <xdr:ext cx="534377" cy="259045"/>
    <xdr:sp macro="" textlink="">
      <xdr:nvSpPr>
        <xdr:cNvPr id="712" name="テキスト ボックス 711"/>
        <xdr:cNvSpPr txBox="1"/>
      </xdr:nvSpPr>
      <xdr:spPr>
        <a:xfrm>
          <a:off x="15214111" y="160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79367</xdr:rowOff>
    </xdr:from>
    <xdr:to>
      <xdr:col>76</xdr:col>
      <xdr:colOff>165100</xdr:colOff>
      <xdr:row>95</xdr:row>
      <xdr:rowOff>9517</xdr:rowOff>
    </xdr:to>
    <xdr:sp macro="" textlink="">
      <xdr:nvSpPr>
        <xdr:cNvPr id="713" name="楕円 712"/>
        <xdr:cNvSpPr/>
      </xdr:nvSpPr>
      <xdr:spPr>
        <a:xfrm>
          <a:off x="14541500" y="161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26044</xdr:rowOff>
    </xdr:from>
    <xdr:ext cx="599010" cy="259045"/>
    <xdr:sp macro="" textlink="">
      <xdr:nvSpPr>
        <xdr:cNvPr id="714" name="テキスト ボックス 713"/>
        <xdr:cNvSpPr txBox="1"/>
      </xdr:nvSpPr>
      <xdr:spPr>
        <a:xfrm>
          <a:off x="14292795" y="1597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78308</xdr:rowOff>
    </xdr:from>
    <xdr:to>
      <xdr:col>72</xdr:col>
      <xdr:colOff>38100</xdr:colOff>
      <xdr:row>95</xdr:row>
      <xdr:rowOff>8458</xdr:rowOff>
    </xdr:to>
    <xdr:sp macro="" textlink="">
      <xdr:nvSpPr>
        <xdr:cNvPr id="715" name="楕円 714"/>
        <xdr:cNvSpPr/>
      </xdr:nvSpPr>
      <xdr:spPr>
        <a:xfrm>
          <a:off x="13652500" y="161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24985</xdr:rowOff>
    </xdr:from>
    <xdr:ext cx="599010" cy="259045"/>
    <xdr:sp macro="" textlink="">
      <xdr:nvSpPr>
        <xdr:cNvPr id="716" name="テキスト ボックス 715"/>
        <xdr:cNvSpPr txBox="1"/>
      </xdr:nvSpPr>
      <xdr:spPr>
        <a:xfrm>
          <a:off x="13403795" y="1596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86713</xdr:rowOff>
    </xdr:from>
    <xdr:to>
      <xdr:col>67</xdr:col>
      <xdr:colOff>101600</xdr:colOff>
      <xdr:row>95</xdr:row>
      <xdr:rowOff>16863</xdr:rowOff>
    </xdr:to>
    <xdr:sp macro="" textlink="">
      <xdr:nvSpPr>
        <xdr:cNvPr id="717" name="楕円 716"/>
        <xdr:cNvSpPr/>
      </xdr:nvSpPr>
      <xdr:spPr>
        <a:xfrm>
          <a:off x="12763500" y="162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33390</xdr:rowOff>
    </xdr:from>
    <xdr:ext cx="599010" cy="259045"/>
    <xdr:sp macro="" textlink="">
      <xdr:nvSpPr>
        <xdr:cNvPr id="718" name="テキスト ボックス 717"/>
        <xdr:cNvSpPr txBox="1"/>
      </xdr:nvSpPr>
      <xdr:spPr>
        <a:xfrm>
          <a:off x="12514795" y="1597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1" name="フローチャート: 判断 750"/>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2" name="テキスト ボックス 751"/>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4" name="フローチャート: 判断 753"/>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5" name="テキスト ボックス 754"/>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7" name="フローチャート: 判断 756"/>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58" name="テキスト ボックス 757"/>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59" name="フローチャート: 判断 758"/>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0" name="テキスト ボックス 759"/>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総務費については、令和元年度から</a:t>
          </a:r>
          <a:r>
            <a:rPr kumimoji="1" lang="en-US" altLang="ja-JP" sz="1200">
              <a:latin typeface="ＭＳ Ｐゴシック" panose="020B0600070205080204" pitchFamily="50" charset="-128"/>
              <a:ea typeface="ＭＳ Ｐゴシック" panose="020B0600070205080204" pitchFamily="50" charset="-128"/>
            </a:rPr>
            <a:t>99,071</a:t>
          </a:r>
          <a:r>
            <a:rPr kumimoji="1" lang="ja-JP" altLang="en-US" sz="1200">
              <a:latin typeface="ＭＳ Ｐゴシック" panose="020B0600070205080204" pitchFamily="50" charset="-128"/>
              <a:ea typeface="ＭＳ Ｐゴシック" panose="020B0600070205080204" pitchFamily="50" charset="-128"/>
            </a:rPr>
            <a:t>円増加しているが、これはコロナウイルス感染症緊急経済対策の特別定額給付金事業の実施によるものである。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類似団体平均と比較して、商工費については、住民一人当たり</a:t>
          </a:r>
          <a:r>
            <a:rPr kumimoji="1" lang="en-US" altLang="ja-JP" sz="1200">
              <a:latin typeface="ＭＳ Ｐゴシック" panose="020B0600070205080204" pitchFamily="50" charset="-128"/>
              <a:ea typeface="ＭＳ Ｐゴシック" panose="020B0600070205080204" pitchFamily="50" charset="-128"/>
            </a:rPr>
            <a:t>167,416</a:t>
          </a:r>
          <a:r>
            <a:rPr kumimoji="1" lang="ja-JP" altLang="en-US" sz="1200">
              <a:latin typeface="ＭＳ Ｐゴシック" panose="020B0600070205080204" pitchFamily="50" charset="-128"/>
              <a:ea typeface="ＭＳ Ｐゴシック" panose="020B0600070205080204" pitchFamily="50" charset="-128"/>
            </a:rPr>
            <a:t>円となっており、</a:t>
          </a:r>
          <a:r>
            <a:rPr kumimoji="1" lang="en-US" altLang="ja-JP" sz="1200">
              <a:latin typeface="ＭＳ Ｐゴシック" panose="020B0600070205080204" pitchFamily="50" charset="-128"/>
              <a:ea typeface="ＭＳ Ｐゴシック" panose="020B0600070205080204" pitchFamily="50" charset="-128"/>
            </a:rPr>
            <a:t>120,929</a:t>
          </a:r>
          <a:r>
            <a:rPr kumimoji="1" lang="ja-JP" altLang="en-US" sz="1200">
              <a:latin typeface="ＭＳ Ｐゴシック" panose="020B0600070205080204" pitchFamily="50" charset="-128"/>
              <a:ea typeface="ＭＳ Ｐゴシック" panose="020B0600070205080204" pitchFamily="50" charset="-128"/>
            </a:rPr>
            <a:t>円上回っている。主な要因は、ふるさと応援寄附金増加による関係経費及びふるさと応援基金積立金の増である。また、令和元年度から</a:t>
          </a:r>
          <a:r>
            <a:rPr kumimoji="1" lang="en-US" altLang="ja-JP" sz="1200">
              <a:latin typeface="ＭＳ Ｐゴシック" panose="020B0600070205080204" pitchFamily="50" charset="-128"/>
              <a:ea typeface="ＭＳ Ｐゴシック" panose="020B0600070205080204" pitchFamily="50" charset="-128"/>
            </a:rPr>
            <a:t>42,037</a:t>
          </a:r>
          <a:r>
            <a:rPr kumimoji="1" lang="ja-JP" altLang="en-US" sz="1200">
              <a:latin typeface="ＭＳ Ｐゴシック" panose="020B0600070205080204" pitchFamily="50" charset="-128"/>
              <a:ea typeface="ＭＳ Ｐゴシック" panose="020B0600070205080204" pitchFamily="50" charset="-128"/>
            </a:rPr>
            <a:t>円増加しているが、これはふるさと応援寄附金関係経費の増加と、コロナウイルス対応地方創生臨時交付金事業の実施によるものである。</a:t>
          </a:r>
        </a:p>
        <a:p>
          <a:r>
            <a:rPr kumimoji="1" lang="ja-JP" altLang="en-US" sz="12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90,412</a:t>
          </a:r>
          <a:r>
            <a:rPr kumimoji="1" lang="ja-JP" altLang="en-US" sz="1200">
              <a:latin typeface="ＭＳ Ｐゴシック" panose="020B0600070205080204" pitchFamily="50" charset="-128"/>
              <a:ea typeface="ＭＳ Ｐゴシック" panose="020B0600070205080204" pitchFamily="50" charset="-128"/>
            </a:rPr>
            <a:t>円となっており、</a:t>
          </a:r>
          <a:r>
            <a:rPr kumimoji="1" lang="en-US" altLang="ja-JP" sz="1200">
              <a:latin typeface="ＭＳ Ｐゴシック" panose="020B0600070205080204" pitchFamily="50" charset="-128"/>
              <a:ea typeface="ＭＳ Ｐゴシック" panose="020B0600070205080204" pitchFamily="50" charset="-128"/>
            </a:rPr>
            <a:t>9,856</a:t>
          </a:r>
          <a:r>
            <a:rPr kumimoji="1" lang="ja-JP" altLang="en-US" sz="1200">
              <a:latin typeface="ＭＳ Ｐゴシック" panose="020B0600070205080204" pitchFamily="50" charset="-128"/>
              <a:ea typeface="ＭＳ Ｐゴシック" panose="020B0600070205080204" pitchFamily="50" charset="-128"/>
            </a:rPr>
            <a:t>円上回っている。要因としては合併町の地方債の引継ぎと、合併時の公共施設整備等により地方債の元利償還金が増加したためであるが、その後は地方債の新規発行を抑制しているため、平成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年度をピークに減少傾向にある。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年間の職員給与独自抑制措置（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削減）が終了したことにより平成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年度における地方交付税の大幅な増額や職員給与独自抑制措置により、財政調整基金現在高は平成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2,043</a:t>
          </a:r>
          <a:r>
            <a:rPr kumimoji="1" lang="ja-JP" altLang="en-US" sz="1200">
              <a:latin typeface="ＭＳ ゴシック" pitchFamily="49" charset="-128"/>
              <a:ea typeface="ＭＳ ゴシック" pitchFamily="49" charset="-128"/>
            </a:rPr>
            <a:t>百万円となったが、以降は減少に転じ、令和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年度末で</a:t>
          </a:r>
          <a:r>
            <a:rPr kumimoji="1" lang="en-US" altLang="ja-JP" sz="1200">
              <a:latin typeface="ＭＳ ゴシック" pitchFamily="49" charset="-128"/>
              <a:ea typeface="ＭＳ ゴシック" pitchFamily="49" charset="-128"/>
            </a:rPr>
            <a:t>1,480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地方交付税は減少傾向にあり、平成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年度以降合併算定替が段階的に終了することから、安定的な財政収支の均衡を視野に入れた行財政運営を図る必要がある。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森町国民健康保険病院事業会計は平成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年度に赤字（▲</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百万円）となったが、平成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年度に公立病院特例債を発行したことにより赤字が解消されている。ただし、以降、資金不足額が発生しないよう一般会計から繰出基準外の運営補助金が支出されているところである。</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年度は森町国民健康保険特別会計で繰上充用したことにより赤字（▲</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年度には赤字解消計画を策定し、保険税収納率の向上及び医療費の適正化を図りながら、税収不足分を一般会計からの繰り入れたことにより赤字が解消された。</a:t>
          </a:r>
        </a:p>
        <a:p>
          <a:r>
            <a:rPr kumimoji="1" lang="ja-JP" altLang="en-US" sz="1400">
              <a:latin typeface="ＭＳ ゴシック" pitchFamily="49" charset="-128"/>
              <a:ea typeface="ＭＳ ゴシック" pitchFamily="49" charset="-128"/>
            </a:rPr>
            <a:t>赤字解消のための一般会計への負担は大きいため、病院及び国保財政の安定的な運営に努める。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21508;&#35506;/101&#32207;&#21209;&#35506;/&#36001;&#25919;&#20418;/&#12304;&#36001;&#25919;&#29366;&#27841;&#36039;&#26009;&#38598;&#12305;/R2&#24180;&#24230;/02%20&#25552;&#20986;/02%202&#22238;&#30446;/&#12304;&#36001;&#25919;&#29366;&#27841;&#36039;&#26009;&#38598;&#12305;_013455_&#2686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79.8</v>
          </cell>
          <cell r="BX51">
            <v>73.099999999999994</v>
          </cell>
          <cell r="CF51">
            <v>45.4</v>
          </cell>
          <cell r="CN51">
            <v>50</v>
          </cell>
          <cell r="CV51">
            <v>29.6</v>
          </cell>
        </row>
        <row r="53">
          <cell r="BP53">
            <v>65.900000000000006</v>
          </cell>
          <cell r="BX53">
            <v>67.400000000000006</v>
          </cell>
          <cell r="CF53">
            <v>68.8</v>
          </cell>
          <cell r="CN53">
            <v>69.5</v>
          </cell>
          <cell r="CV53">
            <v>71</v>
          </cell>
        </row>
        <row r="55">
          <cell r="AN55" t="str">
            <v>類似団体内平均値</v>
          </cell>
          <cell r="BP55">
            <v>24</v>
          </cell>
          <cell r="BX55">
            <v>19.8</v>
          </cell>
          <cell r="CF55">
            <v>19.8</v>
          </cell>
          <cell r="CN55">
            <v>20</v>
          </cell>
          <cell r="CV55">
            <v>32.4</v>
          </cell>
        </row>
        <row r="57">
          <cell r="BP57">
            <v>56.1</v>
          </cell>
          <cell r="BX57">
            <v>58.6</v>
          </cell>
          <cell r="CF57">
            <v>59.7</v>
          </cell>
          <cell r="CN57">
            <v>60.7</v>
          </cell>
          <cell r="CV57">
            <v>64.2</v>
          </cell>
        </row>
        <row r="72">
          <cell r="BP72" t="str">
            <v>H28</v>
          </cell>
          <cell r="BX72" t="str">
            <v>H29</v>
          </cell>
          <cell r="CF72" t="str">
            <v>H30</v>
          </cell>
          <cell r="CN72" t="str">
            <v>R01</v>
          </cell>
          <cell r="CV72" t="str">
            <v>R02</v>
          </cell>
        </row>
        <row r="73">
          <cell r="AN73" t="str">
            <v>当該団体値</v>
          </cell>
          <cell r="BP73">
            <v>79.8</v>
          </cell>
          <cell r="BX73">
            <v>73.099999999999994</v>
          </cell>
          <cell r="CF73">
            <v>45.4</v>
          </cell>
          <cell r="CN73">
            <v>50</v>
          </cell>
          <cell r="CV73">
            <v>29.6</v>
          </cell>
        </row>
        <row r="75">
          <cell r="BP75">
            <v>14.8</v>
          </cell>
          <cell r="BX75">
            <v>14.2</v>
          </cell>
          <cell r="CF75">
            <v>14.2</v>
          </cell>
          <cell r="CN75">
            <v>14.3</v>
          </cell>
          <cell r="CV75">
            <v>13.8</v>
          </cell>
        </row>
        <row r="77">
          <cell r="AN77" t="str">
            <v>類似団体内平均値</v>
          </cell>
          <cell r="BP77">
            <v>24</v>
          </cell>
          <cell r="BX77">
            <v>19.8</v>
          </cell>
          <cell r="CF77">
            <v>19.8</v>
          </cell>
          <cell r="CN77">
            <v>20</v>
          </cell>
          <cell r="CV77">
            <v>32.4</v>
          </cell>
        </row>
        <row r="79">
          <cell r="BP79">
            <v>9.1</v>
          </cell>
          <cell r="BX79">
            <v>8.9</v>
          </cell>
          <cell r="CF79">
            <v>8.8000000000000007</v>
          </cell>
          <cell r="CN79">
            <v>8.9</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13302620</v>
      </c>
      <c r="BO4" s="426"/>
      <c r="BP4" s="426"/>
      <c r="BQ4" s="426"/>
      <c r="BR4" s="426"/>
      <c r="BS4" s="426"/>
      <c r="BT4" s="426"/>
      <c r="BU4" s="427"/>
      <c r="BV4" s="425">
        <v>12587348</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1.3</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13215242</v>
      </c>
      <c r="BO5" s="431"/>
      <c r="BP5" s="431"/>
      <c r="BQ5" s="431"/>
      <c r="BR5" s="431"/>
      <c r="BS5" s="431"/>
      <c r="BT5" s="431"/>
      <c r="BU5" s="432"/>
      <c r="BV5" s="430">
        <v>12488110</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93.4</v>
      </c>
      <c r="CU5" s="401"/>
      <c r="CV5" s="401"/>
      <c r="CW5" s="401"/>
      <c r="CX5" s="401"/>
      <c r="CY5" s="401"/>
      <c r="CZ5" s="401"/>
      <c r="DA5" s="402"/>
      <c r="DB5" s="400">
        <v>91.8</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87378</v>
      </c>
      <c r="BO6" s="431"/>
      <c r="BP6" s="431"/>
      <c r="BQ6" s="431"/>
      <c r="BR6" s="431"/>
      <c r="BS6" s="431"/>
      <c r="BT6" s="431"/>
      <c r="BU6" s="432"/>
      <c r="BV6" s="430">
        <v>99238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96.4</v>
      </c>
      <c r="CU6" s="584"/>
      <c r="CV6" s="584"/>
      <c r="CW6" s="584"/>
      <c r="CX6" s="584"/>
      <c r="CY6" s="584"/>
      <c r="CZ6" s="584"/>
      <c r="DA6" s="585"/>
      <c r="DB6" s="583">
        <v>94.8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92</v>
      </c>
      <c r="AV7" s="488"/>
      <c r="AW7" s="488"/>
      <c r="AX7" s="488"/>
      <c r="AY7" s="410" t="s">
        <v>104</v>
      </c>
      <c r="AZ7" s="411"/>
      <c r="BA7" s="411"/>
      <c r="BB7" s="411"/>
      <c r="BC7" s="411"/>
      <c r="BD7" s="411"/>
      <c r="BE7" s="411"/>
      <c r="BF7" s="411"/>
      <c r="BG7" s="411"/>
      <c r="BH7" s="411"/>
      <c r="BI7" s="411"/>
      <c r="BJ7" s="411"/>
      <c r="BK7" s="411"/>
      <c r="BL7" s="411"/>
      <c r="BM7" s="412"/>
      <c r="BN7" s="430">
        <v>6494</v>
      </c>
      <c r="BO7" s="431"/>
      <c r="BP7" s="431"/>
      <c r="BQ7" s="431"/>
      <c r="BR7" s="431"/>
      <c r="BS7" s="431"/>
      <c r="BT7" s="431"/>
      <c r="BU7" s="432"/>
      <c r="BV7" s="430">
        <v>16895</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6326577</v>
      </c>
      <c r="CU7" s="431"/>
      <c r="CV7" s="431"/>
      <c r="CW7" s="431"/>
      <c r="CX7" s="431"/>
      <c r="CY7" s="431"/>
      <c r="CZ7" s="431"/>
      <c r="DA7" s="432"/>
      <c r="DB7" s="430">
        <v>6161110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92</v>
      </c>
      <c r="AV8" s="488"/>
      <c r="AW8" s="488"/>
      <c r="AX8" s="488"/>
      <c r="AY8" s="410" t="s">
        <v>107</v>
      </c>
      <c r="AZ8" s="411"/>
      <c r="BA8" s="411"/>
      <c r="BB8" s="411"/>
      <c r="BC8" s="411"/>
      <c r="BD8" s="411"/>
      <c r="BE8" s="411"/>
      <c r="BF8" s="411"/>
      <c r="BG8" s="411"/>
      <c r="BH8" s="411"/>
      <c r="BI8" s="411"/>
      <c r="BJ8" s="411"/>
      <c r="BK8" s="411"/>
      <c r="BL8" s="411"/>
      <c r="BM8" s="412"/>
      <c r="BN8" s="430">
        <v>80884</v>
      </c>
      <c r="BO8" s="431"/>
      <c r="BP8" s="431"/>
      <c r="BQ8" s="431"/>
      <c r="BR8" s="431"/>
      <c r="BS8" s="431"/>
      <c r="BT8" s="431"/>
      <c r="BU8" s="432"/>
      <c r="BV8" s="430">
        <v>82343</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0.31</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14338</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92</v>
      </c>
      <c r="AV9" s="488"/>
      <c r="AW9" s="488"/>
      <c r="AX9" s="488"/>
      <c r="AY9" s="410" t="s">
        <v>113</v>
      </c>
      <c r="AZ9" s="411"/>
      <c r="BA9" s="411"/>
      <c r="BB9" s="411"/>
      <c r="BC9" s="411"/>
      <c r="BD9" s="411"/>
      <c r="BE9" s="411"/>
      <c r="BF9" s="411"/>
      <c r="BG9" s="411"/>
      <c r="BH9" s="411"/>
      <c r="BI9" s="411"/>
      <c r="BJ9" s="411"/>
      <c r="BK9" s="411"/>
      <c r="BL9" s="411"/>
      <c r="BM9" s="412"/>
      <c r="BN9" s="430">
        <v>-1459</v>
      </c>
      <c r="BO9" s="431"/>
      <c r="BP9" s="431"/>
      <c r="BQ9" s="431"/>
      <c r="BR9" s="431"/>
      <c r="BS9" s="431"/>
      <c r="BT9" s="431"/>
      <c r="BU9" s="432"/>
      <c r="BV9" s="430">
        <v>-247</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17.7</v>
      </c>
      <c r="CU9" s="401"/>
      <c r="CV9" s="401"/>
      <c r="CW9" s="401"/>
      <c r="CX9" s="401"/>
      <c r="CY9" s="401"/>
      <c r="CZ9" s="401"/>
      <c r="DA9" s="402"/>
      <c r="DB9" s="400">
        <v>20.5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115</v>
      </c>
      <c r="M10" s="404"/>
      <c r="N10" s="404"/>
      <c r="O10" s="404"/>
      <c r="P10" s="404"/>
      <c r="Q10" s="405"/>
      <c r="R10" s="406">
        <v>15946</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701</v>
      </c>
      <c r="BO10" s="431"/>
      <c r="BP10" s="431"/>
      <c r="BQ10" s="431"/>
      <c r="BR10" s="431"/>
      <c r="BS10" s="431"/>
      <c r="BT10" s="431"/>
      <c r="BU10" s="432"/>
      <c r="BV10" s="430">
        <v>1028</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14849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117</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14523</v>
      </c>
      <c r="S13" s="534"/>
      <c r="T13" s="534"/>
      <c r="U13" s="534"/>
      <c r="V13" s="535"/>
      <c r="W13" s="521" t="s">
        <v>138</v>
      </c>
      <c r="X13" s="443"/>
      <c r="Y13" s="443"/>
      <c r="Z13" s="443"/>
      <c r="AA13" s="443"/>
      <c r="AB13" s="444"/>
      <c r="AC13" s="406">
        <v>1825</v>
      </c>
      <c r="AD13" s="407"/>
      <c r="AE13" s="407"/>
      <c r="AF13" s="407"/>
      <c r="AG13" s="408"/>
      <c r="AH13" s="406">
        <v>1961</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-758</v>
      </c>
      <c r="BO13" s="431"/>
      <c r="BP13" s="431"/>
      <c r="BQ13" s="431"/>
      <c r="BR13" s="431"/>
      <c r="BS13" s="431"/>
      <c r="BT13" s="431"/>
      <c r="BU13" s="432"/>
      <c r="BV13" s="430">
        <v>781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13.8</v>
      </c>
      <c r="CU13" s="401"/>
      <c r="CV13" s="401"/>
      <c r="CW13" s="401"/>
      <c r="CX13" s="401"/>
      <c r="CY13" s="401"/>
      <c r="CZ13" s="401"/>
      <c r="DA13" s="402"/>
      <c r="DB13" s="400">
        <v>14.3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15230</v>
      </c>
      <c r="S14" s="534"/>
      <c r="T14" s="534"/>
      <c r="U14" s="534"/>
      <c r="V14" s="535"/>
      <c r="W14" s="536"/>
      <c r="X14" s="446"/>
      <c r="Y14" s="446"/>
      <c r="Z14" s="446"/>
      <c r="AA14" s="446"/>
      <c r="AB14" s="447"/>
      <c r="AC14" s="526">
        <v>23.4</v>
      </c>
      <c r="AD14" s="527"/>
      <c r="AE14" s="527"/>
      <c r="AF14" s="527"/>
      <c r="AG14" s="528"/>
      <c r="AH14" s="526">
        <v>23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29.6</v>
      </c>
      <c r="CU14" s="538"/>
      <c r="CV14" s="538"/>
      <c r="CW14" s="538"/>
      <c r="CX14" s="538"/>
      <c r="CY14" s="538"/>
      <c r="CZ14" s="538"/>
      <c r="DA14" s="539"/>
      <c r="DB14" s="537">
        <v>50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14924</v>
      </c>
      <c r="S15" s="534"/>
      <c r="T15" s="534"/>
      <c r="U15" s="534"/>
      <c r="V15" s="535"/>
      <c r="W15" s="521" t="s">
        <v>146</v>
      </c>
      <c r="X15" s="443"/>
      <c r="Y15" s="443"/>
      <c r="Z15" s="443"/>
      <c r="AA15" s="443"/>
      <c r="AB15" s="444"/>
      <c r="AC15" s="406">
        <v>2266</v>
      </c>
      <c r="AD15" s="407"/>
      <c r="AE15" s="407"/>
      <c r="AF15" s="407"/>
      <c r="AG15" s="408"/>
      <c r="AH15" s="406">
        <v>2567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1759064</v>
      </c>
      <c r="BO15" s="426"/>
      <c r="BP15" s="426"/>
      <c r="BQ15" s="426"/>
      <c r="BR15" s="426"/>
      <c r="BS15" s="426"/>
      <c r="BT15" s="426"/>
      <c r="BU15" s="427"/>
      <c r="BV15" s="425">
        <v>1671684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29</v>
      </c>
      <c r="AD16" s="527"/>
      <c r="AE16" s="527"/>
      <c r="AF16" s="527"/>
      <c r="AG16" s="528"/>
      <c r="AH16" s="526">
        <v>30.1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5635105</v>
      </c>
      <c r="BO16" s="431"/>
      <c r="BP16" s="431"/>
      <c r="BQ16" s="431"/>
      <c r="BR16" s="431"/>
      <c r="BS16" s="431"/>
      <c r="BT16" s="431"/>
      <c r="BU16" s="432"/>
      <c r="BV16" s="430">
        <v>5468619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3711</v>
      </c>
      <c r="AD17" s="407"/>
      <c r="AE17" s="407"/>
      <c r="AF17" s="407"/>
      <c r="AG17" s="408"/>
      <c r="AH17" s="406">
        <v>4012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2230681</v>
      </c>
      <c r="BO17" s="431"/>
      <c r="BP17" s="431"/>
      <c r="BQ17" s="431"/>
      <c r="BR17" s="431"/>
      <c r="BS17" s="431"/>
      <c r="BT17" s="431"/>
      <c r="BU17" s="432"/>
      <c r="BV17" s="430">
        <v>2096961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368.79</v>
      </c>
      <c r="M18" s="495"/>
      <c r="N18" s="495"/>
      <c r="O18" s="495"/>
      <c r="P18" s="495"/>
      <c r="Q18" s="495"/>
      <c r="R18" s="496"/>
      <c r="S18" s="496"/>
      <c r="T18" s="496"/>
      <c r="U18" s="496"/>
      <c r="V18" s="497"/>
      <c r="W18" s="511"/>
      <c r="X18" s="512"/>
      <c r="Y18" s="512"/>
      <c r="Z18" s="512"/>
      <c r="AA18" s="512"/>
      <c r="AB18" s="522"/>
      <c r="AC18" s="394">
        <v>47.6</v>
      </c>
      <c r="AD18" s="395"/>
      <c r="AE18" s="395"/>
      <c r="AF18" s="395"/>
      <c r="AG18" s="498"/>
      <c r="AH18" s="394">
        <v>47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5837092</v>
      </c>
      <c r="BO18" s="431"/>
      <c r="BP18" s="431"/>
      <c r="BQ18" s="431"/>
      <c r="BR18" s="431"/>
      <c r="BS18" s="431"/>
      <c r="BT18" s="431"/>
      <c r="BU18" s="432"/>
      <c r="BV18" s="430">
        <v>5735525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7263452</v>
      </c>
      <c r="BO19" s="431"/>
      <c r="BP19" s="431"/>
      <c r="BQ19" s="431"/>
      <c r="BR19" s="431"/>
      <c r="BS19" s="431"/>
      <c r="BT19" s="431"/>
      <c r="BU19" s="432"/>
      <c r="BV19" s="430">
        <v>6684903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6330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9555144</v>
      </c>
      <c r="BO23" s="431"/>
      <c r="BP23" s="431"/>
      <c r="BQ23" s="431"/>
      <c r="BR23" s="431"/>
      <c r="BS23" s="431"/>
      <c r="BT23" s="431"/>
      <c r="BU23" s="432"/>
      <c r="BV23" s="430">
        <v>10355245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8120</v>
      </c>
      <c r="R24" s="407"/>
      <c r="S24" s="407"/>
      <c r="T24" s="407"/>
      <c r="U24" s="407"/>
      <c r="V24" s="408"/>
      <c r="W24" s="472"/>
      <c r="X24" s="463"/>
      <c r="Y24" s="464"/>
      <c r="Z24" s="403" t="s">
        <v>170</v>
      </c>
      <c r="AA24" s="404"/>
      <c r="AB24" s="404"/>
      <c r="AC24" s="404"/>
      <c r="AD24" s="404"/>
      <c r="AE24" s="404"/>
      <c r="AF24" s="404"/>
      <c r="AG24" s="405"/>
      <c r="AH24" s="406">
        <v>243</v>
      </c>
      <c r="AI24" s="407"/>
      <c r="AJ24" s="407"/>
      <c r="AK24" s="407"/>
      <c r="AL24" s="408"/>
      <c r="AM24" s="406">
        <v>727785</v>
      </c>
      <c r="AN24" s="407"/>
      <c r="AO24" s="407"/>
      <c r="AP24" s="407"/>
      <c r="AQ24" s="407"/>
      <c r="AR24" s="408"/>
      <c r="AS24" s="406">
        <v>2995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7905269</v>
      </c>
      <c r="BO24" s="431"/>
      <c r="BP24" s="431"/>
      <c r="BQ24" s="431"/>
      <c r="BR24" s="431"/>
      <c r="BS24" s="431"/>
      <c r="BT24" s="431"/>
      <c r="BU24" s="432"/>
      <c r="BV24" s="430">
        <v>8431384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6530</v>
      </c>
      <c r="R25" s="407"/>
      <c r="S25" s="407"/>
      <c r="T25" s="407"/>
      <c r="U25" s="407"/>
      <c r="V25" s="408"/>
      <c r="W25" s="472"/>
      <c r="X25" s="463"/>
      <c r="Y25" s="464"/>
      <c r="Z25" s="403" t="s">
        <v>173</v>
      </c>
      <c r="AA25" s="404"/>
      <c r="AB25" s="404"/>
      <c r="AC25" s="404"/>
      <c r="AD25" s="404"/>
      <c r="AE25" s="404"/>
      <c r="AF25" s="404"/>
      <c r="AG25" s="405"/>
      <c r="AH25" s="406">
        <v>42</v>
      </c>
      <c r="AI25" s="407"/>
      <c r="AJ25" s="407"/>
      <c r="AK25" s="407"/>
      <c r="AL25" s="408"/>
      <c r="AM25" s="406">
        <v>128394</v>
      </c>
      <c r="AN25" s="407"/>
      <c r="AO25" s="407"/>
      <c r="AP25" s="407"/>
      <c r="AQ25" s="407"/>
      <c r="AR25" s="408"/>
      <c r="AS25" s="406">
        <v>3057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900390</v>
      </c>
      <c r="BO25" s="426"/>
      <c r="BP25" s="426"/>
      <c r="BQ25" s="426"/>
      <c r="BR25" s="426"/>
      <c r="BS25" s="426"/>
      <c r="BT25" s="426"/>
      <c r="BU25" s="427"/>
      <c r="BV25" s="425">
        <v>882151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5840</v>
      </c>
      <c r="R26" s="407"/>
      <c r="S26" s="407"/>
      <c r="T26" s="407"/>
      <c r="U26" s="407"/>
      <c r="V26" s="408"/>
      <c r="W26" s="472"/>
      <c r="X26" s="463"/>
      <c r="Y26" s="464"/>
      <c r="Z26" s="403" t="s">
        <v>176</v>
      </c>
      <c r="AA26" s="485"/>
      <c r="AB26" s="485"/>
      <c r="AC26" s="485"/>
      <c r="AD26" s="485"/>
      <c r="AE26" s="485"/>
      <c r="AF26" s="485"/>
      <c r="AG26" s="486"/>
      <c r="AH26" s="406">
        <v>19</v>
      </c>
      <c r="AI26" s="407"/>
      <c r="AJ26" s="407"/>
      <c r="AK26" s="407"/>
      <c r="AL26" s="408"/>
      <c r="AM26" s="406">
        <v>61712</v>
      </c>
      <c r="AN26" s="407"/>
      <c r="AO26" s="407"/>
      <c r="AP26" s="407"/>
      <c r="AQ26" s="407"/>
      <c r="AR26" s="408"/>
      <c r="AS26" s="406">
        <v>3248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2950</v>
      </c>
      <c r="R27" s="407"/>
      <c r="S27" s="407"/>
      <c r="T27" s="407"/>
      <c r="U27" s="407"/>
      <c r="V27" s="408"/>
      <c r="W27" s="472"/>
      <c r="X27" s="463"/>
      <c r="Y27" s="464"/>
      <c r="Z27" s="403" t="s">
        <v>179</v>
      </c>
      <c r="AA27" s="404"/>
      <c r="AB27" s="404"/>
      <c r="AC27" s="404"/>
      <c r="AD27" s="404"/>
      <c r="AE27" s="404"/>
      <c r="AF27" s="404"/>
      <c r="AG27" s="405"/>
      <c r="AH27" s="406">
        <v>12</v>
      </c>
      <c r="AI27" s="407"/>
      <c r="AJ27" s="407"/>
      <c r="AK27" s="407"/>
      <c r="AL27" s="408"/>
      <c r="AM27" s="406">
        <v>29604</v>
      </c>
      <c r="AN27" s="407"/>
      <c r="AO27" s="407"/>
      <c r="AP27" s="407"/>
      <c r="AQ27" s="407"/>
      <c r="AR27" s="408"/>
      <c r="AS27" s="406">
        <v>2467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135</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2250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135</v>
      </c>
      <c r="AT28" s="407"/>
      <c r="AU28" s="407"/>
      <c r="AV28" s="407"/>
      <c r="AW28" s="407"/>
      <c r="AX28" s="409"/>
      <c r="AY28" s="413" t="s">
        <v>183</v>
      </c>
      <c r="AZ28" s="414"/>
      <c r="BA28" s="414"/>
      <c r="BB28" s="415"/>
      <c r="BC28" s="422" t="s">
        <v>46</v>
      </c>
      <c r="BD28" s="423"/>
      <c r="BE28" s="423"/>
      <c r="BF28" s="423"/>
      <c r="BG28" s="423"/>
      <c r="BH28" s="423"/>
      <c r="BI28" s="423"/>
      <c r="BJ28" s="423"/>
      <c r="BK28" s="423"/>
      <c r="BL28" s="423"/>
      <c r="BM28" s="424"/>
      <c r="BN28" s="425">
        <v>1480390</v>
      </c>
      <c r="BO28" s="426"/>
      <c r="BP28" s="426"/>
      <c r="BQ28" s="426"/>
      <c r="BR28" s="426"/>
      <c r="BS28" s="426"/>
      <c r="BT28" s="426"/>
      <c r="BU28" s="427"/>
      <c r="BV28" s="425">
        <v>1479689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14</v>
      </c>
      <c r="M29" s="407"/>
      <c r="N29" s="407"/>
      <c r="O29" s="407"/>
      <c r="P29" s="408"/>
      <c r="Q29" s="406">
        <v>1950</v>
      </c>
      <c r="R29" s="407"/>
      <c r="S29" s="407"/>
      <c r="T29" s="407"/>
      <c r="U29" s="407"/>
      <c r="V29" s="408"/>
      <c r="W29" s="473"/>
      <c r="X29" s="474"/>
      <c r="Y29" s="475"/>
      <c r="Z29" s="403" t="s">
        <v>185</v>
      </c>
      <c r="AA29" s="404"/>
      <c r="AB29" s="404"/>
      <c r="AC29" s="404"/>
      <c r="AD29" s="404"/>
      <c r="AE29" s="404"/>
      <c r="AF29" s="404"/>
      <c r="AG29" s="405"/>
      <c r="AH29" s="406">
        <v>255</v>
      </c>
      <c r="AI29" s="407"/>
      <c r="AJ29" s="407"/>
      <c r="AK29" s="407"/>
      <c r="AL29" s="408"/>
      <c r="AM29" s="406">
        <v>757389</v>
      </c>
      <c r="AN29" s="407"/>
      <c r="AO29" s="407"/>
      <c r="AP29" s="407"/>
      <c r="AQ29" s="407"/>
      <c r="AR29" s="408"/>
      <c r="AS29" s="406">
        <v>2970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75</v>
      </c>
      <c r="BO29" s="431"/>
      <c r="BP29" s="431"/>
      <c r="BQ29" s="431"/>
      <c r="BR29" s="431"/>
      <c r="BS29" s="431"/>
      <c r="BT29" s="431"/>
      <c r="BU29" s="432"/>
      <c r="BV29" s="430">
        <v>75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48</v>
      </c>
      <c r="BD30" s="398"/>
      <c r="BE30" s="398"/>
      <c r="BF30" s="398"/>
      <c r="BG30" s="398"/>
      <c r="BH30" s="398"/>
      <c r="BI30" s="398"/>
      <c r="BJ30" s="398"/>
      <c r="BK30" s="398"/>
      <c r="BL30" s="398"/>
      <c r="BM30" s="399"/>
      <c r="BN30" s="433">
        <v>2053579</v>
      </c>
      <c r="BO30" s="434"/>
      <c r="BP30" s="434"/>
      <c r="BQ30" s="434"/>
      <c r="BR30" s="434"/>
      <c r="BS30" s="434"/>
      <c r="BT30" s="434"/>
      <c r="BU30" s="435"/>
      <c r="BV30" s="433">
        <v>1633650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194</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森町国民健康保険特別会計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森町水道事業会計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IF('各会計、関係団体の財政状況及び健全化判断比率'!B35="","",'各会計、関係団体の財政状況及び健全化判断比率'!B35)</f>
        <v>森町港湾整備事業特別会計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渡島廃棄物処理広域連合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森町ホタテ未利用資源リサイクル事業特別会計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森町介護保険事業特別会計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森町国民健康保険病院事業会計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渡島・檜山地方税滞納整理機構</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森町後期高齢者医療特別会計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森町公共下水道事業会計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森町介護サービス事業特別会計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fzRkiSei25/wplo1mGWoX0+3srx0lamYyA9vFu6kxHWtICpa04Pc6fENqrwgNBtRde3XXN+Lh1BY3WlbfbJ0w==" saltValue="/nRenfPnER6gpFxBwMdf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559</v>
      </c>
      <c r="D34" s="1212"/>
      <c r="E34" s="1213"/>
      <c r="F34" s="32">
        <v>4.2300000000000004</v>
      </c>
      <c r="G34" s="33">
        <v>5.18</v>
      </c>
      <c r="H34" s="33">
        <v>5.92</v>
      </c>
      <c r="I34" s="33">
        <v>5.78</v>
      </c>
      <c r="J34" s="34">
        <v>5.94</v>
      </c>
      <c r="K34" s="22"/>
      <c r="L34" s="22"/>
      <c r="M34" s="22"/>
      <c r="N34" s="22"/>
      <c r="O34" s="22"/>
      <c r="P34" s="22"/>
    </row>
    <row r="35" spans="1:16" ht="39" customHeight="1" x14ac:dyDescent="0.15">
      <c r="A35" s="22"/>
      <c r="B35" s="35"/>
      <c r="C35" s="1206" t="s">
        <v>560</v>
      </c>
      <c r="D35" s="1207"/>
      <c r="E35" s="1208"/>
      <c r="F35" s="36">
        <v>3.82</v>
      </c>
      <c r="G35" s="37">
        <v>3.51</v>
      </c>
      <c r="H35" s="37">
        <v>4.1500000000000004</v>
      </c>
      <c r="I35" s="37">
        <v>4.5199999999999996</v>
      </c>
      <c r="J35" s="38">
        <v>4.88</v>
      </c>
      <c r="K35" s="22"/>
      <c r="L35" s="22"/>
      <c r="M35" s="22"/>
      <c r="N35" s="22"/>
      <c r="O35" s="22"/>
      <c r="P35" s="22"/>
    </row>
    <row r="36" spans="1:16" ht="39" customHeight="1" x14ac:dyDescent="0.15">
      <c r="A36" s="22"/>
      <c r="B36" s="35"/>
      <c r="C36" s="1206" t="s">
        <v>561</v>
      </c>
      <c r="D36" s="1207"/>
      <c r="E36" s="1208"/>
      <c r="F36" s="36">
        <v>2.86</v>
      </c>
      <c r="G36" s="37">
        <v>3</v>
      </c>
      <c r="H36" s="37">
        <v>3.2</v>
      </c>
      <c r="I36" s="37">
        <v>3.4</v>
      </c>
      <c r="J36" s="38">
        <v>3.39</v>
      </c>
      <c r="K36" s="22"/>
      <c r="L36" s="22"/>
      <c r="M36" s="22"/>
      <c r="N36" s="22"/>
      <c r="O36" s="22"/>
      <c r="P36" s="22"/>
    </row>
    <row r="37" spans="1:16" ht="39" customHeight="1" x14ac:dyDescent="0.15">
      <c r="A37" s="22"/>
      <c r="B37" s="35"/>
      <c r="C37" s="1206" t="s">
        <v>562</v>
      </c>
      <c r="D37" s="1207"/>
      <c r="E37" s="1208"/>
      <c r="F37" s="36">
        <v>1.21</v>
      </c>
      <c r="G37" s="37">
        <v>1.3</v>
      </c>
      <c r="H37" s="37">
        <v>1.31</v>
      </c>
      <c r="I37" s="37">
        <v>1.33</v>
      </c>
      <c r="J37" s="38">
        <v>1.27</v>
      </c>
      <c r="K37" s="22"/>
      <c r="L37" s="22"/>
      <c r="M37" s="22"/>
      <c r="N37" s="22"/>
      <c r="O37" s="22"/>
      <c r="P37" s="22"/>
    </row>
    <row r="38" spans="1:16" ht="39" customHeight="1" x14ac:dyDescent="0.15">
      <c r="A38" s="22"/>
      <c r="B38" s="35"/>
      <c r="C38" s="1206" t="s">
        <v>563</v>
      </c>
      <c r="D38" s="1207"/>
      <c r="E38" s="1208"/>
      <c r="F38" s="36">
        <v>7.0000000000000007E-2</v>
      </c>
      <c r="G38" s="37">
        <v>0.09</v>
      </c>
      <c r="H38" s="37">
        <v>0.04</v>
      </c>
      <c r="I38" s="37">
        <v>0.18</v>
      </c>
      <c r="J38" s="38">
        <v>7.0000000000000007E-2</v>
      </c>
      <c r="K38" s="22"/>
      <c r="L38" s="22"/>
      <c r="M38" s="22"/>
      <c r="N38" s="22"/>
      <c r="O38" s="22"/>
      <c r="P38" s="22"/>
    </row>
    <row r="39" spans="1:16" ht="39" customHeight="1" x14ac:dyDescent="0.15">
      <c r="A39" s="22"/>
      <c r="B39" s="35"/>
      <c r="C39" s="1206" t="s">
        <v>564</v>
      </c>
      <c r="D39" s="1207"/>
      <c r="E39" s="1208"/>
      <c r="F39" s="36">
        <v>0.01</v>
      </c>
      <c r="G39" s="37">
        <v>0.01</v>
      </c>
      <c r="H39" s="37">
        <v>0.01</v>
      </c>
      <c r="I39" s="37">
        <v>0</v>
      </c>
      <c r="J39" s="38">
        <v>0.03</v>
      </c>
      <c r="K39" s="22"/>
      <c r="L39" s="22"/>
      <c r="M39" s="22"/>
      <c r="N39" s="22"/>
      <c r="O39" s="22"/>
      <c r="P39" s="22"/>
    </row>
    <row r="40" spans="1:16" ht="39" customHeight="1" x14ac:dyDescent="0.15">
      <c r="A40" s="22"/>
      <c r="B40" s="35"/>
      <c r="C40" s="1206" t="s">
        <v>565</v>
      </c>
      <c r="D40" s="1207"/>
      <c r="E40" s="1208"/>
      <c r="F40" s="36">
        <v>0.02</v>
      </c>
      <c r="G40" s="37">
        <v>0.01</v>
      </c>
      <c r="H40" s="37">
        <v>0</v>
      </c>
      <c r="I40" s="37">
        <v>0.02</v>
      </c>
      <c r="J40" s="38">
        <v>0</v>
      </c>
      <c r="K40" s="22"/>
      <c r="L40" s="22"/>
      <c r="M40" s="22"/>
      <c r="N40" s="22"/>
      <c r="O40" s="22"/>
      <c r="P40" s="22"/>
    </row>
    <row r="41" spans="1:16" ht="39" customHeight="1" x14ac:dyDescent="0.15">
      <c r="A41" s="22"/>
      <c r="B41" s="35"/>
      <c r="C41" s="1206" t="s">
        <v>566</v>
      </c>
      <c r="D41" s="1207"/>
      <c r="E41" s="1208"/>
      <c r="F41" s="36">
        <v>0</v>
      </c>
      <c r="G41" s="37">
        <v>0</v>
      </c>
      <c r="H41" s="37">
        <v>0.01</v>
      </c>
      <c r="I41" s="37">
        <v>0.01</v>
      </c>
      <c r="J41" s="38">
        <v>0</v>
      </c>
      <c r="K41" s="22"/>
      <c r="L41" s="22"/>
      <c r="M41" s="22"/>
      <c r="N41" s="22"/>
      <c r="O41" s="22"/>
      <c r="P41" s="22"/>
    </row>
    <row r="42" spans="1:16" ht="39" customHeight="1" x14ac:dyDescent="0.15">
      <c r="A42" s="22"/>
      <c r="B42" s="39"/>
      <c r="C42" s="1206" t="s">
        <v>567</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568</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9hH/UTzNqc4yvdBLrVsi0CU0Vfhsf7gdvUZCTNEbvUgIqX4TOMPkT//qHfAYeAm7FX/ZAY2MJ4uZGOy9rGw==" saltValue="XFgQei9/CRwqauBuRJGv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1630</v>
      </c>
      <c r="L45" s="60">
        <v>1611</v>
      </c>
      <c r="M45" s="60">
        <v>1577</v>
      </c>
      <c r="N45" s="60">
        <v>1437</v>
      </c>
      <c r="O45" s="61">
        <v>1343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15">
      <c r="A48" s="48"/>
      <c r="B48" s="1234"/>
      <c r="C48" s="1235"/>
      <c r="D48" s="62"/>
      <c r="E48" s="1216" t="s">
        <v>14</v>
      </c>
      <c r="F48" s="1216"/>
      <c r="G48" s="1216"/>
      <c r="H48" s="1216"/>
      <c r="I48" s="1216"/>
      <c r="J48" s="1217"/>
      <c r="K48" s="63">
        <v>310</v>
      </c>
      <c r="L48" s="64">
        <v>324</v>
      </c>
      <c r="M48" s="64">
        <v>328</v>
      </c>
      <c r="N48" s="64">
        <v>337</v>
      </c>
      <c r="O48" s="65">
        <v>340</v>
      </c>
      <c r="P48" s="48"/>
      <c r="Q48" s="48"/>
      <c r="R48" s="48"/>
      <c r="S48" s="48"/>
      <c r="T48" s="48"/>
      <c r="U48" s="48"/>
    </row>
    <row r="49" spans="1:21" ht="30.75" customHeight="1" x14ac:dyDescent="0.15">
      <c r="A49" s="48"/>
      <c r="B49" s="1234"/>
      <c r="C49" s="1235"/>
      <c r="D49" s="62"/>
      <c r="E49" s="1216" t="s">
        <v>15</v>
      </c>
      <c r="F49" s="1216"/>
      <c r="G49" s="1216"/>
      <c r="H49" s="1216"/>
      <c r="I49" s="1216"/>
      <c r="J49" s="1217"/>
      <c r="K49" s="63">
        <v>59</v>
      </c>
      <c r="L49" s="64">
        <v>43</v>
      </c>
      <c r="M49" s="64" t="s">
        <v>509</v>
      </c>
      <c r="N49" s="64">
        <v>0</v>
      </c>
      <c r="O49" s="65">
        <v>11</v>
      </c>
      <c r="P49" s="48"/>
      <c r="Q49" s="48"/>
      <c r="R49" s="48"/>
      <c r="S49" s="48"/>
      <c r="T49" s="48"/>
      <c r="U49" s="48"/>
    </row>
    <row r="50" spans="1:21" ht="30.75" customHeight="1" x14ac:dyDescent="0.15">
      <c r="A50" s="48"/>
      <c r="B50" s="1234"/>
      <c r="C50" s="1235"/>
      <c r="D50" s="62"/>
      <c r="E50" s="1216" t="s">
        <v>16</v>
      </c>
      <c r="F50" s="1216"/>
      <c r="G50" s="1216"/>
      <c r="H50" s="1216"/>
      <c r="I50" s="1216"/>
      <c r="J50" s="1217"/>
      <c r="K50" s="63">
        <v>125</v>
      </c>
      <c r="L50" s="64">
        <v>110</v>
      </c>
      <c r="M50" s="64">
        <v>114</v>
      </c>
      <c r="N50" s="64">
        <v>115</v>
      </c>
      <c r="O50" s="65">
        <v>111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1393</v>
      </c>
      <c r="L52" s="64">
        <v>1342</v>
      </c>
      <c r="M52" s="64">
        <v>1258</v>
      </c>
      <c r="N52" s="64">
        <v>1188</v>
      </c>
      <c r="O52" s="65">
        <v>1131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731</v>
      </c>
      <c r="L53" s="69">
        <v>746</v>
      </c>
      <c r="M53" s="69">
        <v>761</v>
      </c>
      <c r="N53" s="69">
        <v>701</v>
      </c>
      <c r="O53" s="70">
        <v>674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509</v>
      </c>
      <c r="L57" s="84" t="s">
        <v>509</v>
      </c>
      <c r="M57" s="84" t="s">
        <v>509</v>
      </c>
      <c r="N57" s="84" t="s">
        <v>509</v>
      </c>
      <c r="O57" s="85" t="s">
        <v>509</v>
      </c>
    </row>
    <row r="58" spans="1:21" ht="31.5" customHeight="1" thickBot="1" x14ac:dyDescent="0.2">
      <c r="B58" s="1224"/>
      <c r="C58" s="1225"/>
      <c r="D58" s="1229" t="s">
        <v>26</v>
      </c>
      <c r="E58" s="1230"/>
      <c r="F58" s="1230"/>
      <c r="G58" s="1230"/>
      <c r="H58" s="1230"/>
      <c r="I58" s="1230"/>
      <c r="J58" s="1231"/>
      <c r="K58" s="86" t="s">
        <v>509</v>
      </c>
      <c r="L58" s="87" t="s">
        <v>509</v>
      </c>
      <c r="M58" s="87" t="s">
        <v>509</v>
      </c>
      <c r="N58" s="87" t="s">
        <v>509</v>
      </c>
      <c r="O58" s="88" t="s">
        <v>509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L/6/tf+3LxZtiuARQ3fAm1fFE6TRWxtG4+U8zSunux7tf98h3Lf6hJhXgXiLF1UXpM+yB0dqB6JQk1wPsNzxw==" saltValue="8dAQ2j7BibqCtCBg3qac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52" t="s">
        <v>29</v>
      </c>
      <c r="C41" s="1253"/>
      <c r="D41" s="102"/>
      <c r="E41" s="1254" t="s">
        <v>30</v>
      </c>
      <c r="F41" s="1254"/>
      <c r="G41" s="1254"/>
      <c r="H41" s="1255"/>
      <c r="I41" s="103">
        <v>11212</v>
      </c>
      <c r="J41" s="104">
        <v>11144</v>
      </c>
      <c r="K41" s="104">
        <v>10256</v>
      </c>
      <c r="L41" s="104">
        <v>10355</v>
      </c>
      <c r="M41" s="105">
        <v>9555</v>
      </c>
    </row>
    <row r="42" spans="2:13" ht="27.75" customHeight="1" x14ac:dyDescent="0.15">
      <c r="B42" s="1242"/>
      <c r="C42" s="1243"/>
      <c r="D42" s="106"/>
      <c r="E42" s="1246" t="s">
        <v>31</v>
      </c>
      <c r="F42" s="1246"/>
      <c r="G42" s="1246"/>
      <c r="H42" s="1247"/>
      <c r="I42" s="107">
        <v>520</v>
      </c>
      <c r="J42" s="108">
        <v>665</v>
      </c>
      <c r="K42" s="108">
        <v>511</v>
      </c>
      <c r="L42" s="108">
        <v>352</v>
      </c>
      <c r="M42" s="109">
        <v>183</v>
      </c>
    </row>
    <row r="43" spans="2:13" ht="27.75" customHeight="1" x14ac:dyDescent="0.15">
      <c r="B43" s="1242"/>
      <c r="C43" s="1243"/>
      <c r="D43" s="106"/>
      <c r="E43" s="1246" t="s">
        <v>32</v>
      </c>
      <c r="F43" s="1246"/>
      <c r="G43" s="1246"/>
      <c r="H43" s="1247"/>
      <c r="I43" s="107">
        <v>3612</v>
      </c>
      <c r="J43" s="108">
        <v>3190</v>
      </c>
      <c r="K43" s="108">
        <v>2860</v>
      </c>
      <c r="L43" s="108">
        <v>2667</v>
      </c>
      <c r="M43" s="109">
        <v>2337</v>
      </c>
    </row>
    <row r="44" spans="2:13" ht="27.75" customHeight="1" x14ac:dyDescent="0.15">
      <c r="B44" s="1242"/>
      <c r="C44" s="1243"/>
      <c r="D44" s="106"/>
      <c r="E44" s="1246" t="s">
        <v>33</v>
      </c>
      <c r="F44" s="1246"/>
      <c r="G44" s="1246"/>
      <c r="H44" s="1247"/>
      <c r="I44" s="107">
        <v>42</v>
      </c>
      <c r="J44" s="108" t="s">
        <v>509</v>
      </c>
      <c r="K44" s="108">
        <v>25</v>
      </c>
      <c r="L44" s="108">
        <v>141</v>
      </c>
      <c r="M44" s="109">
        <v>339</v>
      </c>
    </row>
    <row r="45" spans="2:13" ht="27.75" customHeight="1" x14ac:dyDescent="0.15">
      <c r="B45" s="1242"/>
      <c r="C45" s="1243"/>
      <c r="D45" s="106"/>
      <c r="E45" s="1246" t="s">
        <v>34</v>
      </c>
      <c r="F45" s="1246"/>
      <c r="G45" s="1246"/>
      <c r="H45" s="1247"/>
      <c r="I45" s="107">
        <v>2002</v>
      </c>
      <c r="J45" s="108">
        <v>1891</v>
      </c>
      <c r="K45" s="108">
        <v>1735</v>
      </c>
      <c r="L45" s="108">
        <v>1774</v>
      </c>
      <c r="M45" s="109">
        <v>1718</v>
      </c>
    </row>
    <row r="46" spans="2:13" ht="27.75" customHeight="1" x14ac:dyDescent="0.15">
      <c r="B46" s="1242"/>
      <c r="C46" s="1243"/>
      <c r="D46" s="110"/>
      <c r="E46" s="1246" t="s">
        <v>35</v>
      </c>
      <c r="F46" s="1246"/>
      <c r="G46" s="1246"/>
      <c r="H46" s="1247"/>
      <c r="I46" s="107" t="s">
        <v>509</v>
      </c>
      <c r="J46" s="108" t="s">
        <v>509</v>
      </c>
      <c r="K46" s="108" t="s">
        <v>509</v>
      </c>
      <c r="L46" s="108" t="s">
        <v>509</v>
      </c>
      <c r="M46" s="109" t="s">
        <v>509</v>
      </c>
    </row>
    <row r="47" spans="2:13" ht="27.75" customHeight="1" x14ac:dyDescent="0.15">
      <c r="B47" s="1242"/>
      <c r="C47" s="1243"/>
      <c r="D47" s="111"/>
      <c r="E47" s="1256" t="s">
        <v>36</v>
      </c>
      <c r="F47" s="1257"/>
      <c r="G47" s="1257"/>
      <c r="H47" s="1258"/>
      <c r="I47" s="107" t="s">
        <v>509</v>
      </c>
      <c r="J47" s="108" t="s">
        <v>509</v>
      </c>
      <c r="K47" s="108" t="s">
        <v>509</v>
      </c>
      <c r="L47" s="108" t="s">
        <v>509</v>
      </c>
      <c r="M47" s="109" t="s">
        <v>509</v>
      </c>
    </row>
    <row r="48" spans="2:13" ht="27.75" customHeight="1" x14ac:dyDescent="0.15">
      <c r="B48" s="1242"/>
      <c r="C48" s="1243"/>
      <c r="D48" s="106"/>
      <c r="E48" s="1246" t="s">
        <v>37</v>
      </c>
      <c r="F48" s="1246"/>
      <c r="G48" s="1246"/>
      <c r="H48" s="1247"/>
      <c r="I48" s="107" t="s">
        <v>509</v>
      </c>
      <c r="J48" s="108" t="s">
        <v>509</v>
      </c>
      <c r="K48" s="108" t="s">
        <v>509</v>
      </c>
      <c r="L48" s="108" t="s">
        <v>509</v>
      </c>
      <c r="M48" s="109" t="s">
        <v>509</v>
      </c>
    </row>
    <row r="49" spans="2:13" ht="27.75" customHeight="1" x14ac:dyDescent="0.15">
      <c r="B49" s="1244"/>
      <c r="C49" s="1245"/>
      <c r="D49" s="106"/>
      <c r="E49" s="1246" t="s">
        <v>38</v>
      </c>
      <c r="F49" s="1246"/>
      <c r="G49" s="1246"/>
      <c r="H49" s="1247"/>
      <c r="I49" s="107" t="s">
        <v>509</v>
      </c>
      <c r="J49" s="108" t="s">
        <v>509</v>
      </c>
      <c r="K49" s="108" t="s">
        <v>509</v>
      </c>
      <c r="L49" s="108" t="s">
        <v>509</v>
      </c>
      <c r="M49" s="109" t="s">
        <v>509</v>
      </c>
    </row>
    <row r="50" spans="2:13" ht="27.75" customHeight="1" x14ac:dyDescent="0.15">
      <c r="B50" s="1240" t="s">
        <v>39</v>
      </c>
      <c r="C50" s="1241"/>
      <c r="D50" s="112"/>
      <c r="E50" s="1246" t="s">
        <v>40</v>
      </c>
      <c r="F50" s="1246"/>
      <c r="G50" s="1246"/>
      <c r="H50" s="1247"/>
      <c r="I50" s="107">
        <v>2430</v>
      </c>
      <c r="J50" s="108">
        <v>2511</v>
      </c>
      <c r="K50" s="108">
        <v>3205</v>
      </c>
      <c r="L50" s="108">
        <v>2873</v>
      </c>
      <c r="M50" s="109">
        <v>3375</v>
      </c>
    </row>
    <row r="51" spans="2:13" ht="27.75" customHeight="1" x14ac:dyDescent="0.15">
      <c r="B51" s="1242"/>
      <c r="C51" s="1243"/>
      <c r="D51" s="106"/>
      <c r="E51" s="1246" t="s">
        <v>41</v>
      </c>
      <c r="F51" s="1246"/>
      <c r="G51" s="1246"/>
      <c r="H51" s="1247"/>
      <c r="I51" s="107">
        <v>734</v>
      </c>
      <c r="J51" s="108">
        <v>634</v>
      </c>
      <c r="K51" s="108">
        <v>521</v>
      </c>
      <c r="L51" s="108">
        <v>394</v>
      </c>
      <c r="M51" s="109">
        <v>290</v>
      </c>
    </row>
    <row r="52" spans="2:13" ht="27.75" customHeight="1" x14ac:dyDescent="0.15">
      <c r="B52" s="1244"/>
      <c r="C52" s="1245"/>
      <c r="D52" s="106"/>
      <c r="E52" s="1246" t="s">
        <v>42</v>
      </c>
      <c r="F52" s="1246"/>
      <c r="G52" s="1246"/>
      <c r="H52" s="1247"/>
      <c r="I52" s="107">
        <v>9957</v>
      </c>
      <c r="J52" s="108">
        <v>9892</v>
      </c>
      <c r="K52" s="108">
        <v>9340</v>
      </c>
      <c r="L52" s="108">
        <v>9499</v>
      </c>
      <c r="M52" s="109">
        <v>8911</v>
      </c>
    </row>
    <row r="53" spans="2:13" ht="27.75" customHeight="1" thickBot="1" x14ac:dyDescent="0.2">
      <c r="B53" s="1248" t="s">
        <v>20</v>
      </c>
      <c r="C53" s="1249"/>
      <c r="D53" s="113"/>
      <c r="E53" s="1250" t="s">
        <v>43</v>
      </c>
      <c r="F53" s="1250"/>
      <c r="G53" s="1250"/>
      <c r="H53" s="1251"/>
      <c r="I53" s="114">
        <v>4267</v>
      </c>
      <c r="J53" s="115">
        <v>3851</v>
      </c>
      <c r="K53" s="115">
        <v>2321</v>
      </c>
      <c r="L53" s="115">
        <v>2523</v>
      </c>
      <c r="M53" s="116">
        <v>1557</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rZUt3difrj90gHrL3/BuZuZPRitWFXNHQA/7g157+1HQAZL1gRUqwRw/5MHn+Urn9L7wq+dJkkdCfJQ6V4nQ==" saltValue="lE0t02hiZnVh/+3rp1v9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46</v>
      </c>
      <c r="D55" s="1267"/>
      <c r="E55" s="1268"/>
      <c r="F55" s="128">
        <v>1479</v>
      </c>
      <c r="G55" s="128">
        <v>1480</v>
      </c>
      <c r="H55" s="129">
        <v>1480</v>
      </c>
    </row>
    <row r="56" spans="2:8" ht="52.5" customHeight="1" x14ac:dyDescent="0.15">
      <c r="B56" s="130"/>
      <c r="C56" s="1269" t="s">
        <v>47</v>
      </c>
      <c r="D56" s="1269"/>
      <c r="E56" s="1270"/>
      <c r="F56" s="131">
        <v>0</v>
      </c>
      <c r="G56" s="131">
        <v>0</v>
      </c>
      <c r="H56" s="132">
        <v>0</v>
      </c>
    </row>
    <row r="57" spans="2:8" ht="53.25" customHeight="1" x14ac:dyDescent="0.15">
      <c r="B57" s="130"/>
      <c r="C57" s="1271" t="s">
        <v>48</v>
      </c>
      <c r="D57" s="1271"/>
      <c r="E57" s="1272"/>
      <c r="F57" s="133">
        <v>2030</v>
      </c>
      <c r="G57" s="133">
        <v>1634</v>
      </c>
      <c r="H57" s="134">
        <v>2054</v>
      </c>
    </row>
    <row r="58" spans="2:8" ht="45.75" customHeight="1" x14ac:dyDescent="0.15">
      <c r="B58" s="135"/>
      <c r="C58" s="1259" t="s">
        <v>578</v>
      </c>
      <c r="D58" s="1260"/>
      <c r="E58" s="1261"/>
      <c r="F58" s="136">
        <v>1499</v>
      </c>
      <c r="G58" s="136">
        <v>1190</v>
      </c>
      <c r="H58" s="137">
        <v>1625</v>
      </c>
    </row>
    <row r="59" spans="2:8" ht="45.75" customHeight="1" x14ac:dyDescent="0.15">
      <c r="B59" s="135"/>
      <c r="C59" s="1259" t="s">
        <v>579</v>
      </c>
      <c r="D59" s="1260"/>
      <c r="E59" s="1261"/>
      <c r="F59" s="136">
        <v>369</v>
      </c>
      <c r="G59" s="136">
        <v>282</v>
      </c>
      <c r="H59" s="137">
        <v>236</v>
      </c>
    </row>
    <row r="60" spans="2:8" ht="45.75" customHeight="1" x14ac:dyDescent="0.15">
      <c r="B60" s="135"/>
      <c r="C60" s="1259" t="s">
        <v>580</v>
      </c>
      <c r="D60" s="1260"/>
      <c r="E60" s="1261"/>
      <c r="F60" s="136">
        <v>67</v>
      </c>
      <c r="G60" s="136">
        <v>67</v>
      </c>
      <c r="H60" s="137">
        <v>67</v>
      </c>
    </row>
    <row r="61" spans="2:8" ht="45.75" customHeight="1" x14ac:dyDescent="0.15">
      <c r="B61" s="135"/>
      <c r="C61" s="1259" t="s">
        <v>581</v>
      </c>
      <c r="D61" s="1260"/>
      <c r="E61" s="1261"/>
      <c r="F61" s="136">
        <v>27</v>
      </c>
      <c r="G61" s="136">
        <v>37</v>
      </c>
      <c r="H61" s="137">
        <v>52</v>
      </c>
    </row>
    <row r="62" spans="2:8" ht="45.75" customHeight="1" thickBot="1" x14ac:dyDescent="0.2">
      <c r="B62" s="138"/>
      <c r="C62" s="1262" t="s">
        <v>582</v>
      </c>
      <c r="D62" s="1263"/>
      <c r="E62" s="1264"/>
      <c r="F62" s="139">
        <v>23</v>
      </c>
      <c r="G62" s="139">
        <v>19</v>
      </c>
      <c r="H62" s="140">
        <v>33</v>
      </c>
    </row>
    <row r="63" spans="2:8" ht="52.5" customHeight="1" thickBot="1" x14ac:dyDescent="0.2">
      <c r="B63" s="141"/>
      <c r="C63" s="1265" t="s">
        <v>49</v>
      </c>
      <c r="D63" s="1265"/>
      <c r="E63" s="1266"/>
      <c r="F63" s="142">
        <v>3509</v>
      </c>
      <c r="G63" s="142">
        <v>3113</v>
      </c>
      <c r="H63" s="143">
        <v>3534</v>
      </c>
    </row>
    <row r="64" spans="2:8" ht="15" customHeight="1" x14ac:dyDescent="0.15"/>
  </sheetData>
  <sheetProtection algorithmName="SHA-512" hashValue="lQek/5xEz4J1MSviMLSkokCijADB3TvZi0l/KLPWQbvvTgyM3okgz82KqNJpdqloizilBUnRx+nc8XeSCHL/KA==" saltValue="Zbz2oIDMYPjHEs5y8jaQ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588</v>
      </c>
      <c r="AO51" s="1311"/>
      <c r="AP51" s="1311"/>
      <c r="AQ51" s="1311"/>
      <c r="AR51" s="1311"/>
      <c r="AS51" s="1311"/>
      <c r="AT51" s="1311"/>
      <c r="AU51" s="1311"/>
      <c r="AV51" s="1311"/>
      <c r="AW51" s="1311"/>
      <c r="AX51" s="1311"/>
      <c r="AY51" s="1311"/>
      <c r="AZ51" s="1311"/>
      <c r="BA51" s="1311"/>
      <c r="BB51" s="1311" t="s">
        <v>589</v>
      </c>
      <c r="BC51" s="1311"/>
      <c r="BD51" s="1311"/>
      <c r="BE51" s="1311"/>
      <c r="BF51" s="1311"/>
      <c r="BG51" s="1311"/>
      <c r="BH51" s="1311"/>
      <c r="BI51" s="1311"/>
      <c r="BJ51" s="1311"/>
      <c r="BK51" s="1311"/>
      <c r="BL51" s="1311"/>
      <c r="BM51" s="1311"/>
      <c r="BN51" s="1311"/>
      <c r="BO51" s="1311"/>
      <c r="BP51" s="1312">
        <v>79.8</v>
      </c>
      <c r="BQ51" s="1312"/>
      <c r="BR51" s="1312"/>
      <c r="BS51" s="1312"/>
      <c r="BT51" s="1312"/>
      <c r="BU51" s="1312"/>
      <c r="BV51" s="1312"/>
      <c r="BW51" s="1312"/>
      <c r="BX51" s="1312">
        <v>73.099999999999994</v>
      </c>
      <c r="BY51" s="1312"/>
      <c r="BZ51" s="1312"/>
      <c r="CA51" s="1312"/>
      <c r="CB51" s="1312"/>
      <c r="CC51" s="1312"/>
      <c r="CD51" s="1312"/>
      <c r="CE51" s="1312"/>
      <c r="CF51" s="1312">
        <v>45.4</v>
      </c>
      <c r="CG51" s="1312"/>
      <c r="CH51" s="1312"/>
      <c r="CI51" s="1312"/>
      <c r="CJ51" s="1312"/>
      <c r="CK51" s="1312"/>
      <c r="CL51" s="1312"/>
      <c r="CM51" s="1312"/>
      <c r="CN51" s="1312">
        <v>50</v>
      </c>
      <c r="CO51" s="1312"/>
      <c r="CP51" s="1312"/>
      <c r="CQ51" s="1312"/>
      <c r="CR51" s="1312"/>
      <c r="CS51" s="1312"/>
      <c r="CT51" s="1312"/>
      <c r="CU51" s="1312"/>
      <c r="CV51" s="1312">
        <v>29.6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590</v>
      </c>
      <c r="BC53" s="1311"/>
      <c r="BD53" s="1311"/>
      <c r="BE53" s="1311"/>
      <c r="BF53" s="1311"/>
      <c r="BG53" s="1311"/>
      <c r="BH53" s="1311"/>
      <c r="BI53" s="1311"/>
      <c r="BJ53" s="1311"/>
      <c r="BK53" s="1311"/>
      <c r="BL53" s="1311"/>
      <c r="BM53" s="1311"/>
      <c r="BN53" s="1311"/>
      <c r="BO53" s="1311"/>
      <c r="BP53" s="1312">
        <v>65.900000000000006</v>
      </c>
      <c r="BQ53" s="1312"/>
      <c r="BR53" s="1312"/>
      <c r="BS53" s="1312"/>
      <c r="BT53" s="1312"/>
      <c r="BU53" s="1312"/>
      <c r="BV53" s="1312"/>
      <c r="BW53" s="1312"/>
      <c r="BX53" s="1312">
        <v>67.400000000000006</v>
      </c>
      <c r="BY53" s="1312"/>
      <c r="BZ53" s="1312"/>
      <c r="CA53" s="1312"/>
      <c r="CB53" s="1312"/>
      <c r="CC53" s="1312"/>
      <c r="CD53" s="1312"/>
      <c r="CE53" s="1312"/>
      <c r="CF53" s="1312">
        <v>68.8</v>
      </c>
      <c r="CG53" s="1312"/>
      <c r="CH53" s="1312"/>
      <c r="CI53" s="1312"/>
      <c r="CJ53" s="1312"/>
      <c r="CK53" s="1312"/>
      <c r="CL53" s="1312"/>
      <c r="CM53" s="1312"/>
      <c r="CN53" s="1312">
        <v>69.5</v>
      </c>
      <c r="CO53" s="1312"/>
      <c r="CP53" s="1312"/>
      <c r="CQ53" s="1312"/>
      <c r="CR53" s="1312"/>
      <c r="CS53" s="1312"/>
      <c r="CT53" s="1312"/>
      <c r="CU53" s="1312"/>
      <c r="CV53" s="1312">
        <v>71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591</v>
      </c>
      <c r="AO55" s="1307"/>
      <c r="AP55" s="1307"/>
      <c r="AQ55" s="1307"/>
      <c r="AR55" s="1307"/>
      <c r="AS55" s="1307"/>
      <c r="AT55" s="1307"/>
      <c r="AU55" s="1307"/>
      <c r="AV55" s="1307"/>
      <c r="AW55" s="1307"/>
      <c r="AX55" s="1307"/>
      <c r="AY55" s="1307"/>
      <c r="AZ55" s="1307"/>
      <c r="BA55" s="1307"/>
      <c r="BB55" s="1311" t="s">
        <v>589</v>
      </c>
      <c r="BC55" s="1311"/>
      <c r="BD55" s="1311"/>
      <c r="BE55" s="1311"/>
      <c r="BF55" s="1311"/>
      <c r="BG55" s="1311"/>
      <c r="BH55" s="1311"/>
      <c r="BI55" s="1311"/>
      <c r="BJ55" s="1311"/>
      <c r="BK55" s="1311"/>
      <c r="BL55" s="1311"/>
      <c r="BM55" s="1311"/>
      <c r="BN55" s="1311"/>
      <c r="BO55" s="1311"/>
      <c r="BP55" s="1312">
        <v>24</v>
      </c>
      <c r="BQ55" s="1312"/>
      <c r="BR55" s="1312"/>
      <c r="BS55" s="1312"/>
      <c r="BT55" s="1312"/>
      <c r="BU55" s="1312"/>
      <c r="BV55" s="1312"/>
      <c r="BW55" s="1312"/>
      <c r="BX55" s="1312">
        <v>19.8</v>
      </c>
      <c r="BY55" s="1312"/>
      <c r="BZ55" s="1312"/>
      <c r="CA55" s="1312"/>
      <c r="CB55" s="1312"/>
      <c r="CC55" s="1312"/>
      <c r="CD55" s="1312"/>
      <c r="CE55" s="1312"/>
      <c r="CF55" s="1312">
        <v>19.8</v>
      </c>
      <c r="CG55" s="1312"/>
      <c r="CH55" s="1312"/>
      <c r="CI55" s="1312"/>
      <c r="CJ55" s="1312"/>
      <c r="CK55" s="1312"/>
      <c r="CL55" s="1312"/>
      <c r="CM55" s="1312"/>
      <c r="CN55" s="1312">
        <v>20</v>
      </c>
      <c r="CO55" s="1312"/>
      <c r="CP55" s="1312"/>
      <c r="CQ55" s="1312"/>
      <c r="CR55" s="1312"/>
      <c r="CS55" s="1312"/>
      <c r="CT55" s="1312"/>
      <c r="CU55" s="1312"/>
      <c r="CV55" s="1312">
        <v>32.4</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590</v>
      </c>
      <c r="BC57" s="1311"/>
      <c r="BD57" s="1311"/>
      <c r="BE57" s="1311"/>
      <c r="BF57" s="1311"/>
      <c r="BG57" s="1311"/>
      <c r="BH57" s="1311"/>
      <c r="BI57" s="1311"/>
      <c r="BJ57" s="1311"/>
      <c r="BK57" s="1311"/>
      <c r="BL57" s="1311"/>
      <c r="BM57" s="1311"/>
      <c r="BN57" s="1311"/>
      <c r="BO57" s="1311"/>
      <c r="BP57" s="1312">
        <v>56.1</v>
      </c>
      <c r="BQ57" s="1312"/>
      <c r="BR57" s="1312"/>
      <c r="BS57" s="1312"/>
      <c r="BT57" s="1312"/>
      <c r="BU57" s="1312"/>
      <c r="BV57" s="1312"/>
      <c r="BW57" s="1312"/>
      <c r="BX57" s="1312">
        <v>58.6</v>
      </c>
      <c r="BY57" s="1312"/>
      <c r="BZ57" s="1312"/>
      <c r="CA57" s="1312"/>
      <c r="CB57" s="1312"/>
      <c r="CC57" s="1312"/>
      <c r="CD57" s="1312"/>
      <c r="CE57" s="1312"/>
      <c r="CF57" s="1312">
        <v>59.7</v>
      </c>
      <c r="CG57" s="1312"/>
      <c r="CH57" s="1312"/>
      <c r="CI57" s="1312"/>
      <c r="CJ57" s="1312"/>
      <c r="CK57" s="1312"/>
      <c r="CL57" s="1312"/>
      <c r="CM57" s="1312"/>
      <c r="CN57" s="1312">
        <v>60.7</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592</v>
      </c>
    </row>
    <row r="64" spans="1:109" x14ac:dyDescent="0.15">
      <c r="B64" s="1282"/>
      <c r="G64" s="1289"/>
      <c r="I64" s="1322"/>
      <c r="J64" s="1322"/>
      <c r="K64" s="1322"/>
      <c r="L64" s="1322"/>
      <c r="M64" s="1322"/>
      <c r="N64" s="1323"/>
      <c r="AM64" s="1289"/>
      <c r="AN64" s="1289" t="s">
        <v>585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588</v>
      </c>
      <c r="AO73" s="1311"/>
      <c r="AP73" s="1311"/>
      <c r="AQ73" s="1311"/>
      <c r="AR73" s="1311"/>
      <c r="AS73" s="1311"/>
      <c r="AT73" s="1311"/>
      <c r="AU73" s="1311"/>
      <c r="AV73" s="1311"/>
      <c r="AW73" s="1311"/>
      <c r="AX73" s="1311"/>
      <c r="AY73" s="1311"/>
      <c r="AZ73" s="1311"/>
      <c r="BA73" s="1311"/>
      <c r="BB73" s="1311" t="s">
        <v>589</v>
      </c>
      <c r="BC73" s="1311"/>
      <c r="BD73" s="1311"/>
      <c r="BE73" s="1311"/>
      <c r="BF73" s="1311"/>
      <c r="BG73" s="1311"/>
      <c r="BH73" s="1311"/>
      <c r="BI73" s="1311"/>
      <c r="BJ73" s="1311"/>
      <c r="BK73" s="1311"/>
      <c r="BL73" s="1311"/>
      <c r="BM73" s="1311"/>
      <c r="BN73" s="1311"/>
      <c r="BO73" s="1311"/>
      <c r="BP73" s="1312">
        <v>79.8</v>
      </c>
      <c r="BQ73" s="1312"/>
      <c r="BR73" s="1312"/>
      <c r="BS73" s="1312"/>
      <c r="BT73" s="1312"/>
      <c r="BU73" s="1312"/>
      <c r="BV73" s="1312"/>
      <c r="BW73" s="1312"/>
      <c r="BX73" s="1312">
        <v>73.099999999999994</v>
      </c>
      <c r="BY73" s="1312"/>
      <c r="BZ73" s="1312"/>
      <c r="CA73" s="1312"/>
      <c r="CB73" s="1312"/>
      <c r="CC73" s="1312"/>
      <c r="CD73" s="1312"/>
      <c r="CE73" s="1312"/>
      <c r="CF73" s="1312">
        <v>45.4</v>
      </c>
      <c r="CG73" s="1312"/>
      <c r="CH73" s="1312"/>
      <c r="CI73" s="1312"/>
      <c r="CJ73" s="1312"/>
      <c r="CK73" s="1312"/>
      <c r="CL73" s="1312"/>
      <c r="CM73" s="1312"/>
      <c r="CN73" s="1312">
        <v>50</v>
      </c>
      <c r="CO73" s="1312"/>
      <c r="CP73" s="1312"/>
      <c r="CQ73" s="1312"/>
      <c r="CR73" s="1312"/>
      <c r="CS73" s="1312"/>
      <c r="CT73" s="1312"/>
      <c r="CU73" s="1312"/>
      <c r="CV73" s="1312">
        <v>29.6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594</v>
      </c>
      <c r="BC75" s="1311"/>
      <c r="BD75" s="1311"/>
      <c r="BE75" s="1311"/>
      <c r="BF75" s="1311"/>
      <c r="BG75" s="1311"/>
      <c r="BH75" s="1311"/>
      <c r="BI75" s="1311"/>
      <c r="BJ75" s="1311"/>
      <c r="BK75" s="1311"/>
      <c r="BL75" s="1311"/>
      <c r="BM75" s="1311"/>
      <c r="BN75" s="1311"/>
      <c r="BO75" s="1311"/>
      <c r="BP75" s="1312">
        <v>14.8</v>
      </c>
      <c r="BQ75" s="1312"/>
      <c r="BR75" s="1312"/>
      <c r="BS75" s="1312"/>
      <c r="BT75" s="1312"/>
      <c r="BU75" s="1312"/>
      <c r="BV75" s="1312"/>
      <c r="BW75" s="1312"/>
      <c r="BX75" s="1312">
        <v>14.2</v>
      </c>
      <c r="BY75" s="1312"/>
      <c r="BZ75" s="1312"/>
      <c r="CA75" s="1312"/>
      <c r="CB75" s="1312"/>
      <c r="CC75" s="1312"/>
      <c r="CD75" s="1312"/>
      <c r="CE75" s="1312"/>
      <c r="CF75" s="1312">
        <v>14.2</v>
      </c>
      <c r="CG75" s="1312"/>
      <c r="CH75" s="1312"/>
      <c r="CI75" s="1312"/>
      <c r="CJ75" s="1312"/>
      <c r="CK75" s="1312"/>
      <c r="CL75" s="1312"/>
      <c r="CM75" s="1312"/>
      <c r="CN75" s="1312">
        <v>14.3</v>
      </c>
      <c r="CO75" s="1312"/>
      <c r="CP75" s="1312"/>
      <c r="CQ75" s="1312"/>
      <c r="CR75" s="1312"/>
      <c r="CS75" s="1312"/>
      <c r="CT75" s="1312"/>
      <c r="CU75" s="1312"/>
      <c r="CV75" s="1312">
        <v>13.8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591</v>
      </c>
      <c r="AO77" s="1307"/>
      <c r="AP77" s="1307"/>
      <c r="AQ77" s="1307"/>
      <c r="AR77" s="1307"/>
      <c r="AS77" s="1307"/>
      <c r="AT77" s="1307"/>
      <c r="AU77" s="1307"/>
      <c r="AV77" s="1307"/>
      <c r="AW77" s="1307"/>
      <c r="AX77" s="1307"/>
      <c r="AY77" s="1307"/>
      <c r="AZ77" s="1307"/>
      <c r="BA77" s="1307"/>
      <c r="BB77" s="1311" t="s">
        <v>589</v>
      </c>
      <c r="BC77" s="1311"/>
      <c r="BD77" s="1311"/>
      <c r="BE77" s="1311"/>
      <c r="BF77" s="1311"/>
      <c r="BG77" s="1311"/>
      <c r="BH77" s="1311"/>
      <c r="BI77" s="1311"/>
      <c r="BJ77" s="1311"/>
      <c r="BK77" s="1311"/>
      <c r="BL77" s="1311"/>
      <c r="BM77" s="1311"/>
      <c r="BN77" s="1311"/>
      <c r="BO77" s="1311"/>
      <c r="BP77" s="1312">
        <v>24</v>
      </c>
      <c r="BQ77" s="1312"/>
      <c r="BR77" s="1312"/>
      <c r="BS77" s="1312"/>
      <c r="BT77" s="1312"/>
      <c r="BU77" s="1312"/>
      <c r="BV77" s="1312"/>
      <c r="BW77" s="1312"/>
      <c r="BX77" s="1312">
        <v>19.8</v>
      </c>
      <c r="BY77" s="1312"/>
      <c r="BZ77" s="1312"/>
      <c r="CA77" s="1312"/>
      <c r="CB77" s="1312"/>
      <c r="CC77" s="1312"/>
      <c r="CD77" s="1312"/>
      <c r="CE77" s="1312"/>
      <c r="CF77" s="1312">
        <v>19.8</v>
      </c>
      <c r="CG77" s="1312"/>
      <c r="CH77" s="1312"/>
      <c r="CI77" s="1312"/>
      <c r="CJ77" s="1312"/>
      <c r="CK77" s="1312"/>
      <c r="CL77" s="1312"/>
      <c r="CM77" s="1312"/>
      <c r="CN77" s="1312">
        <v>20</v>
      </c>
      <c r="CO77" s="1312"/>
      <c r="CP77" s="1312"/>
      <c r="CQ77" s="1312"/>
      <c r="CR77" s="1312"/>
      <c r="CS77" s="1312"/>
      <c r="CT77" s="1312"/>
      <c r="CU77" s="1312"/>
      <c r="CV77" s="1312">
        <v>32.4</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594</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8.8000000000000007</v>
      </c>
      <c r="CG79" s="1312"/>
      <c r="CH79" s="1312"/>
      <c r="CI79" s="1312"/>
      <c r="CJ79" s="1312"/>
      <c r="CK79" s="1312"/>
      <c r="CL79" s="1312"/>
      <c r="CM79" s="1312"/>
      <c r="CN79" s="1312">
        <v>8.9</v>
      </c>
      <c r="CO79" s="1312"/>
      <c r="CP79" s="1312"/>
      <c r="CQ79" s="1312"/>
      <c r="CR79" s="1312"/>
      <c r="CS79" s="1312"/>
      <c r="CT79" s="1312"/>
      <c r="CU79" s="1312"/>
      <c r="CV79" s="1312">
        <v>9.5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i8Ue/48Ccjpft5G1fAXfgd8umIrpE9XfxA4TfvpvKEb9nU9Yvmssjyau3/moJi2Z5T0jWQ94vUi4Ac0kwaZSNA==" saltValue="mpvZdW5OAPi+FeD8Gv7K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CtHYrDTnUHR1ofYzF/f6k2KT0Q1qWEUiweravFqx+PwFk/cI0Amf0uFxRnB5RbXI3vXz+raV5uOT3KR6d9jy1Q==" saltValue="wvQajHIj4OTJEmQV5o9l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eQBOfw1GxXOzIvnSAdwYItlU9LzMnMOxD+NoolXTN83KoG3uS+ZtJBk0x9uEFlGFm+ONrG04yRLkIHF9bmzXIw==" saltValue="snFeGNZHXM1fwKKwfByJ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547</v>
      </c>
      <c r="G2" s="157"/>
      <c r="H2" s="158"/>
    </row>
    <row r="3" spans="1:8" x14ac:dyDescent="0.15">
      <c r="A3" s="154" t="s">
        <v>540</v>
      </c>
      <c r="B3" s="159"/>
      <c r="C3" s="160"/>
      <c r="D3" s="161">
        <v>54782</v>
      </c>
      <c r="E3" s="162"/>
      <c r="F3" s="163">
        <v>97062</v>
      </c>
      <c r="G3" s="164"/>
      <c r="H3" s="165"/>
    </row>
    <row r="4" spans="1:8" x14ac:dyDescent="0.15">
      <c r="A4" s="166"/>
      <c r="B4" s="167"/>
      <c r="C4" s="168"/>
      <c r="D4" s="169">
        <v>31217</v>
      </c>
      <c r="E4" s="170"/>
      <c r="F4" s="171">
        <v>50112</v>
      </c>
      <c r="G4" s="172"/>
      <c r="H4" s="173"/>
    </row>
    <row r="5" spans="1:8" x14ac:dyDescent="0.15">
      <c r="A5" s="154" t="s">
        <v>542</v>
      </c>
      <c r="B5" s="159"/>
      <c r="C5" s="160"/>
      <c r="D5" s="161">
        <v>110742</v>
      </c>
      <c r="E5" s="162"/>
      <c r="F5" s="163">
        <v>106005</v>
      </c>
      <c r="G5" s="164"/>
      <c r="H5" s="165"/>
    </row>
    <row r="6" spans="1:8" x14ac:dyDescent="0.15">
      <c r="A6" s="166"/>
      <c r="B6" s="167"/>
      <c r="C6" s="168"/>
      <c r="D6" s="169">
        <v>40713</v>
      </c>
      <c r="E6" s="170"/>
      <c r="F6" s="171">
        <v>58359</v>
      </c>
      <c r="G6" s="172"/>
      <c r="H6" s="173"/>
    </row>
    <row r="7" spans="1:8" x14ac:dyDescent="0.15">
      <c r="A7" s="154" t="s">
        <v>543</v>
      </c>
      <c r="B7" s="159"/>
      <c r="C7" s="160"/>
      <c r="D7" s="161">
        <v>36833</v>
      </c>
      <c r="E7" s="162"/>
      <c r="F7" s="163">
        <v>98507</v>
      </c>
      <c r="G7" s="164"/>
      <c r="H7" s="165"/>
    </row>
    <row r="8" spans="1:8" x14ac:dyDescent="0.15">
      <c r="A8" s="166"/>
      <c r="B8" s="167"/>
      <c r="C8" s="168"/>
      <c r="D8" s="169">
        <v>21809</v>
      </c>
      <c r="E8" s="170"/>
      <c r="F8" s="171">
        <v>47567</v>
      </c>
      <c r="G8" s="172"/>
      <c r="H8" s="173"/>
    </row>
    <row r="9" spans="1:8" x14ac:dyDescent="0.15">
      <c r="A9" s="154" t="s">
        <v>544</v>
      </c>
      <c r="B9" s="159"/>
      <c r="C9" s="160"/>
      <c r="D9" s="161">
        <v>111891</v>
      </c>
      <c r="E9" s="162"/>
      <c r="F9" s="163">
        <v>113347</v>
      </c>
      <c r="G9" s="164"/>
      <c r="H9" s="165"/>
    </row>
    <row r="10" spans="1:8" x14ac:dyDescent="0.15">
      <c r="A10" s="166"/>
      <c r="B10" s="167"/>
      <c r="C10" s="168"/>
      <c r="D10" s="169">
        <v>19771</v>
      </c>
      <c r="E10" s="170"/>
      <c r="F10" s="171">
        <v>58728</v>
      </c>
      <c r="G10" s="172"/>
      <c r="H10" s="173"/>
    </row>
    <row r="11" spans="1:8" x14ac:dyDescent="0.15">
      <c r="A11" s="154" t="s">
        <v>545</v>
      </c>
      <c r="B11" s="159"/>
      <c r="C11" s="160"/>
      <c r="D11" s="161">
        <v>26611</v>
      </c>
      <c r="E11" s="162"/>
      <c r="F11" s="163">
        <v>120302</v>
      </c>
      <c r="G11" s="164"/>
      <c r="H11" s="165"/>
    </row>
    <row r="12" spans="1:8" x14ac:dyDescent="0.15">
      <c r="A12" s="166"/>
      <c r="B12" s="167"/>
      <c r="C12" s="174"/>
      <c r="D12" s="169">
        <v>10647</v>
      </c>
      <c r="E12" s="170"/>
      <c r="F12" s="171">
        <v>59328</v>
      </c>
      <c r="G12" s="172"/>
      <c r="H12" s="173"/>
    </row>
    <row r="13" spans="1:8" x14ac:dyDescent="0.15">
      <c r="A13" s="154"/>
      <c r="B13" s="159"/>
      <c r="C13" s="175"/>
      <c r="D13" s="176">
        <v>68172</v>
      </c>
      <c r="E13" s="177"/>
      <c r="F13" s="178">
        <v>107045</v>
      </c>
      <c r="G13" s="179"/>
      <c r="H13" s="165"/>
    </row>
    <row r="14" spans="1:8" x14ac:dyDescent="0.15">
      <c r="A14" s="166"/>
      <c r="B14" s="167"/>
      <c r="C14" s="168"/>
      <c r="D14" s="169">
        <v>24831</v>
      </c>
      <c r="E14" s="170"/>
      <c r="F14" s="171">
        <v>54819</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1.21</v>
      </c>
      <c r="C19" s="180">
        <f>ROUND(VALUE(SUBSTITUTE(実質収支比率等に係る経年分析!G$48,"▲","-")),2)</f>
        <v>1.3</v>
      </c>
      <c r="D19" s="180">
        <f>ROUND(VALUE(SUBSTITUTE(実質収支比率等に係る経年分析!H$48,"▲","-")),2)</f>
        <v>1.31</v>
      </c>
      <c r="E19" s="180">
        <f>ROUND(VALUE(SUBSTITUTE(実質収支比率等に係る経年分析!I$48,"▲","-")),2)</f>
        <v>1.34</v>
      </c>
      <c r="F19" s="180">
        <f>ROUND(VALUE(SUBSTITUTE(実質収支比率等に係る経年分析!J$48,"▲","-")),2)</f>
        <v>1.28</v>
      </c>
    </row>
    <row r="20" spans="1:11" x14ac:dyDescent="0.15">
      <c r="A20" s="180" t="s">
        <v>53</v>
      </c>
      <c r="B20" s="180">
        <f>ROUND(VALUE(SUBSTITUTE(実質収支比率等に係る経年分析!F$47,"▲","-")),2)</f>
        <v>28</v>
      </c>
      <c r="C20" s="180">
        <f>ROUND(VALUE(SUBSTITUTE(実質収支比率等に係る経年分析!G$47,"▲","-")),2)</f>
        <v>22.71</v>
      </c>
      <c r="D20" s="180">
        <f>ROUND(VALUE(SUBSTITUTE(実質収支比率等に係る経年分析!H$47,"▲","-")),2)</f>
        <v>23.5</v>
      </c>
      <c r="E20" s="180">
        <f>ROUND(VALUE(SUBSTITUTE(実質収支比率等に係る経年分析!I$47,"▲","-")),2)</f>
        <v>24.02</v>
      </c>
      <c r="F20" s="180">
        <f>ROUND(VALUE(SUBSTITUTE(実質収支比率等に係る経年分析!J$47,"▲","-")),2)</f>
        <v>23.4</v>
      </c>
    </row>
    <row r="21" spans="1:11" x14ac:dyDescent="0.15">
      <c r="A21" s="180" t="s">
        <v>54</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-5.75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-0.01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森町介護サービス事業特別会計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森町後期高齢者医療特別会計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森町介護保険事業特別会計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森町国民健康保険特別会計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森町公共下水道事業会計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15">
      <c r="A35" s="181" t="str">
        <f>IF(連結実質赤字比率に係る赤字・黒字の構成分析!C$35="",NA(),連結実質赤字比率に係る赤字・黒字の構成分析!C$35)</f>
        <v>森町国民健康保険病院事業会計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v>
      </c>
    </row>
    <row r="36" spans="1:16" x14ac:dyDescent="0.15">
      <c r="A36" s="181" t="str">
        <f>IF(連結実質赤字比率に係る赤字・黒字の構成分析!C$34="",NA(),連結実質赤字比率に係る赤字・黒字の構成分析!C$34)</f>
        <v>森町水道事業会計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4.2300000000000004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5.94</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1393</v>
      </c>
      <c r="E42" s="182"/>
      <c r="F42" s="182"/>
      <c r="G42" s="182">
        <f>'実質公債費比率（分子）の構造'!L$52</f>
        <v>1342</v>
      </c>
      <c r="H42" s="182"/>
      <c r="I42" s="182"/>
      <c r="J42" s="182">
        <f>'実質公債費比率（分子）の構造'!M$52</f>
        <v>1258</v>
      </c>
      <c r="K42" s="182"/>
      <c r="L42" s="182"/>
      <c r="M42" s="182">
        <f>'実質公債費比率（分子）の構造'!N$52</f>
        <v>1188</v>
      </c>
      <c r="N42" s="182"/>
      <c r="O42" s="182"/>
      <c r="P42" s="182">
        <f>'実質公債費比率（分子）の構造'!O$52</f>
        <v>1131</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125</v>
      </c>
      <c r="C44" s="182"/>
      <c r="D44" s="182"/>
      <c r="E44" s="182">
        <f>'実質公債費比率（分子）の構造'!L$50</f>
        <v>110</v>
      </c>
      <c r="F44" s="182"/>
      <c r="G44" s="182"/>
      <c r="H44" s="182">
        <f>'実質公債費比率（分子）の構造'!M$50</f>
        <v>114</v>
      </c>
      <c r="I44" s="182"/>
      <c r="J44" s="182"/>
      <c r="K44" s="182">
        <f>'実質公債費比率（分子）の構造'!N$50</f>
        <v>115</v>
      </c>
      <c r="L44" s="182"/>
      <c r="M44" s="182"/>
      <c r="N44" s="182">
        <f>'実質公債費比率（分子）の構造'!O$50</f>
        <v>111</v>
      </c>
      <c r="O44" s="182"/>
      <c r="P44" s="182"/>
    </row>
    <row r="45" spans="1:16" x14ac:dyDescent="0.15">
      <c r="A45" s="182" t="s">
        <v>64</v>
      </c>
      <c r="B45" s="182">
        <f>'実質公債費比率（分子）の構造'!K$49</f>
        <v>59</v>
      </c>
      <c r="C45" s="182"/>
      <c r="D45" s="182"/>
      <c r="E45" s="182">
        <f>'実質公債費比率（分子）の構造'!L$49</f>
        <v>43</v>
      </c>
      <c r="F45" s="182"/>
      <c r="G45" s="182"/>
      <c r="H45" s="182" t="str">
        <f>'実質公債費比率（分子）の構造'!M$49</f>
        <v>-</v>
      </c>
      <c r="I45" s="182"/>
      <c r="J45" s="182"/>
      <c r="K45" s="182">
        <f>'実質公債費比率（分子）の構造'!N$49</f>
        <v>0</v>
      </c>
      <c r="L45" s="182"/>
      <c r="M45" s="182"/>
      <c r="N45" s="182">
        <f>'実質公債費比率（分子）の構造'!O$49</f>
        <v>11</v>
      </c>
      <c r="O45" s="182"/>
      <c r="P45" s="182"/>
    </row>
    <row r="46" spans="1:16" x14ac:dyDescent="0.15">
      <c r="A46" s="182" t="s">
        <v>65</v>
      </c>
      <c r="B46" s="182">
        <f>'実質公債費比率（分子）の構造'!K$48</f>
        <v>310</v>
      </c>
      <c r="C46" s="182"/>
      <c r="D46" s="182"/>
      <c r="E46" s="182">
        <f>'実質公債費比率（分子）の構造'!L$48</f>
        <v>324</v>
      </c>
      <c r="F46" s="182"/>
      <c r="G46" s="182"/>
      <c r="H46" s="182">
        <f>'実質公債費比率（分子）の構造'!M$48</f>
        <v>328</v>
      </c>
      <c r="I46" s="182"/>
      <c r="J46" s="182"/>
      <c r="K46" s="182">
        <f>'実質公債費比率（分子）の構造'!N$48</f>
        <v>337</v>
      </c>
      <c r="L46" s="182"/>
      <c r="M46" s="182"/>
      <c r="N46" s="182">
        <f>'実質公債費比率（分子）の構造'!O$48</f>
        <v>340</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1630</v>
      </c>
      <c r="C49" s="182"/>
      <c r="D49" s="182"/>
      <c r="E49" s="182">
        <f>'実質公債費比率（分子）の構造'!L$45</f>
        <v>1611</v>
      </c>
      <c r="F49" s="182"/>
      <c r="G49" s="182"/>
      <c r="H49" s="182">
        <f>'実質公債費比率（分子）の構造'!M$45</f>
        <v>1577</v>
      </c>
      <c r="I49" s="182"/>
      <c r="J49" s="182"/>
      <c r="K49" s="182">
        <f>'実質公債費比率（分子）の構造'!N$45</f>
        <v>1437</v>
      </c>
      <c r="L49" s="182"/>
      <c r="M49" s="182"/>
      <c r="N49" s="182">
        <f>'実質公債費比率（分子）の構造'!O$45</f>
        <v>1343</v>
      </c>
      <c r="O49" s="182"/>
      <c r="P49" s="182"/>
    </row>
    <row r="50" spans="1:16" x14ac:dyDescent="0.15">
      <c r="A50" s="182" t="s">
        <v>69</v>
      </c>
      <c r="B50" s="182" t="e">
        <f>NA()</f>
        <v>#N/A</v>
      </c>
      <c r="C50" s="182">
        <f>IF(ISNUMBER('実質公債費比率（分子）の構造'!K$53),'実質公債費比率（分子）の構造'!K$53,NA())</f>
        <v>731</v>
      </c>
      <c r="D50" s="182" t="e">
        <f>NA()</f>
        <v>#N/A</v>
      </c>
      <c r="E50" s="182" t="e">
        <f>NA()</f>
        <v>#N/A</v>
      </c>
      <c r="F50" s="182">
        <f>IF(ISNUMBER('実質公債費比率（分子）の構造'!L$53),'実質公債費比率（分子）の構造'!L$53,NA())</f>
        <v>746</v>
      </c>
      <c r="G50" s="182" t="e">
        <f>NA()</f>
        <v>#N/A</v>
      </c>
      <c r="H50" s="182" t="e">
        <f>NA()</f>
        <v>#N/A</v>
      </c>
      <c r="I50" s="182">
        <f>IF(ISNUMBER('実質公債費比率（分子）の構造'!M$53),'実質公債費比率（分子）の構造'!M$53,NA())</f>
        <v>761</v>
      </c>
      <c r="J50" s="182" t="e">
        <f>NA()</f>
        <v>#N/A</v>
      </c>
      <c r="K50" s="182" t="e">
        <f>NA()</f>
        <v>#N/A</v>
      </c>
      <c r="L50" s="182">
        <f>IF(ISNUMBER('実質公債費比率（分子）の構造'!N$53),'実質公債費比率（分子）の構造'!N$53,NA())</f>
        <v>701</v>
      </c>
      <c r="M50" s="182" t="e">
        <f>NA()</f>
        <v>#N/A</v>
      </c>
      <c r="N50" s="182" t="e">
        <f>NA()</f>
        <v>#N/A</v>
      </c>
      <c r="O50" s="182">
        <f>IF(ISNUMBER('実質公債費比率（分子）の構造'!O$53),'実質公債費比率（分子）の構造'!O$53,NA())</f>
        <v>674</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9957</v>
      </c>
      <c r="E56" s="181"/>
      <c r="F56" s="181"/>
      <c r="G56" s="181">
        <f>'将来負担比率（分子）の構造'!J$52</f>
        <v>9892</v>
      </c>
      <c r="H56" s="181"/>
      <c r="I56" s="181"/>
      <c r="J56" s="181">
        <f>'将来負担比率（分子）の構造'!K$52</f>
        <v>9340</v>
      </c>
      <c r="K56" s="181"/>
      <c r="L56" s="181"/>
      <c r="M56" s="181">
        <f>'将来負担比率（分子）の構造'!L$52</f>
        <v>9499</v>
      </c>
      <c r="N56" s="181"/>
      <c r="O56" s="181"/>
      <c r="P56" s="181">
        <f>'将来負担比率（分子）の構造'!M$52</f>
        <v>8911</v>
      </c>
    </row>
    <row r="57" spans="1:16" x14ac:dyDescent="0.15">
      <c r="A57" s="181" t="s">
        <v>41</v>
      </c>
      <c r="B57" s="181"/>
      <c r="C57" s="181"/>
      <c r="D57" s="181">
        <f>'将来負担比率（分子）の構造'!I$51</f>
        <v>734</v>
      </c>
      <c r="E57" s="181"/>
      <c r="F57" s="181"/>
      <c r="G57" s="181">
        <f>'将来負担比率（分子）の構造'!J$51</f>
        <v>634</v>
      </c>
      <c r="H57" s="181"/>
      <c r="I57" s="181"/>
      <c r="J57" s="181">
        <f>'将来負担比率（分子）の構造'!K$51</f>
        <v>521</v>
      </c>
      <c r="K57" s="181"/>
      <c r="L57" s="181"/>
      <c r="M57" s="181">
        <f>'将来負担比率（分子）の構造'!L$51</f>
        <v>394</v>
      </c>
      <c r="N57" s="181"/>
      <c r="O57" s="181"/>
      <c r="P57" s="181">
        <f>'将来負担比率（分子）の構造'!M$51</f>
        <v>290</v>
      </c>
    </row>
    <row r="58" spans="1:16" x14ac:dyDescent="0.15">
      <c r="A58" s="181" t="s">
        <v>40</v>
      </c>
      <c r="B58" s="181"/>
      <c r="C58" s="181"/>
      <c r="D58" s="181">
        <f>'将来負担比率（分子）の構造'!I$50</f>
        <v>2430</v>
      </c>
      <c r="E58" s="181"/>
      <c r="F58" s="181"/>
      <c r="G58" s="181">
        <f>'将来負担比率（分子）の構造'!J$50</f>
        <v>2511</v>
      </c>
      <c r="H58" s="181"/>
      <c r="I58" s="181"/>
      <c r="J58" s="181">
        <f>'将来負担比率（分子）の構造'!K$50</f>
        <v>3205</v>
      </c>
      <c r="K58" s="181"/>
      <c r="L58" s="181"/>
      <c r="M58" s="181">
        <f>'将来負担比率（分子）の構造'!L$50</f>
        <v>2873</v>
      </c>
      <c r="N58" s="181"/>
      <c r="O58" s="181"/>
      <c r="P58" s="181">
        <f>'将来負担比率（分子）の構造'!M$50</f>
        <v>3375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2002</v>
      </c>
      <c r="C62" s="181"/>
      <c r="D62" s="181"/>
      <c r="E62" s="181">
        <f>'将来負担比率（分子）の構造'!J$45</f>
        <v>1891</v>
      </c>
      <c r="F62" s="181"/>
      <c r="G62" s="181"/>
      <c r="H62" s="181">
        <f>'将来負担比率（分子）の構造'!K$45</f>
        <v>1735</v>
      </c>
      <c r="I62" s="181"/>
      <c r="J62" s="181"/>
      <c r="K62" s="181">
        <f>'将来負担比率（分子）の構造'!L$45</f>
        <v>1774</v>
      </c>
      <c r="L62" s="181"/>
      <c r="M62" s="181"/>
      <c r="N62" s="181">
        <f>'将来負担比率（分子）の構造'!M$45</f>
        <v>1718</v>
      </c>
      <c r="O62" s="181"/>
      <c r="P62" s="181"/>
    </row>
    <row r="63" spans="1:16" x14ac:dyDescent="0.15">
      <c r="A63" s="181" t="s">
        <v>33</v>
      </c>
      <c r="B63" s="181">
        <f>'将来負担比率（分子）の構造'!I$44</f>
        <v>42</v>
      </c>
      <c r="C63" s="181"/>
      <c r="D63" s="181"/>
      <c r="E63" s="181" t="str">
        <f>'将来負担比率（分子）の構造'!J$44</f>
        <v>-</v>
      </c>
      <c r="F63" s="181"/>
      <c r="G63" s="181"/>
      <c r="H63" s="181">
        <f>'将来負担比率（分子）の構造'!K$44</f>
        <v>25</v>
      </c>
      <c r="I63" s="181"/>
      <c r="J63" s="181"/>
      <c r="K63" s="181">
        <f>'将来負担比率（分子）の構造'!L$44</f>
        <v>141</v>
      </c>
      <c r="L63" s="181"/>
      <c r="M63" s="181"/>
      <c r="N63" s="181">
        <f>'将来負担比率（分子）の構造'!M$44</f>
        <v>339</v>
      </c>
      <c r="O63" s="181"/>
      <c r="P63" s="181"/>
    </row>
    <row r="64" spans="1:16" x14ac:dyDescent="0.15">
      <c r="A64" s="181" t="s">
        <v>32</v>
      </c>
      <c r="B64" s="181">
        <f>'将来負担比率（分子）の構造'!I$43</f>
        <v>3612</v>
      </c>
      <c r="C64" s="181"/>
      <c r="D64" s="181"/>
      <c r="E64" s="181">
        <f>'将来負担比率（分子）の構造'!J$43</f>
        <v>3190</v>
      </c>
      <c r="F64" s="181"/>
      <c r="G64" s="181"/>
      <c r="H64" s="181">
        <f>'将来負担比率（分子）の構造'!K$43</f>
        <v>2860</v>
      </c>
      <c r="I64" s="181"/>
      <c r="J64" s="181"/>
      <c r="K64" s="181">
        <f>'将来負担比率（分子）の構造'!L$43</f>
        <v>2667</v>
      </c>
      <c r="L64" s="181"/>
      <c r="M64" s="181"/>
      <c r="N64" s="181">
        <f>'将来負担比率（分子）の構造'!M$43</f>
        <v>2337</v>
      </c>
      <c r="O64" s="181"/>
      <c r="P64" s="181"/>
    </row>
    <row r="65" spans="1:16" x14ac:dyDescent="0.15">
      <c r="A65" s="181" t="s">
        <v>31</v>
      </c>
      <c r="B65" s="181">
        <f>'将来負担比率（分子）の構造'!I$42</f>
        <v>520</v>
      </c>
      <c r="C65" s="181"/>
      <c r="D65" s="181"/>
      <c r="E65" s="181">
        <f>'将来負担比率（分子）の構造'!J$42</f>
        <v>665</v>
      </c>
      <c r="F65" s="181"/>
      <c r="G65" s="181"/>
      <c r="H65" s="181">
        <f>'将来負担比率（分子）の構造'!K$42</f>
        <v>511</v>
      </c>
      <c r="I65" s="181"/>
      <c r="J65" s="181"/>
      <c r="K65" s="181">
        <f>'将来負担比率（分子）の構造'!L$42</f>
        <v>352</v>
      </c>
      <c r="L65" s="181"/>
      <c r="M65" s="181"/>
      <c r="N65" s="181">
        <f>'将来負担比率（分子）の構造'!M$42</f>
        <v>183</v>
      </c>
      <c r="O65" s="181"/>
      <c r="P65" s="181"/>
    </row>
    <row r="66" spans="1:16" x14ac:dyDescent="0.15">
      <c r="A66" s="181" t="s">
        <v>30</v>
      </c>
      <c r="B66" s="181">
        <f>'将来負担比率（分子）の構造'!I$41</f>
        <v>11212</v>
      </c>
      <c r="C66" s="181"/>
      <c r="D66" s="181"/>
      <c r="E66" s="181">
        <f>'将来負担比率（分子）の構造'!J$41</f>
        <v>11144</v>
      </c>
      <c r="F66" s="181"/>
      <c r="G66" s="181"/>
      <c r="H66" s="181">
        <f>'将来負担比率（分子）の構造'!K$41</f>
        <v>10256</v>
      </c>
      <c r="I66" s="181"/>
      <c r="J66" s="181"/>
      <c r="K66" s="181">
        <f>'将来負担比率（分子）の構造'!L$41</f>
        <v>10355</v>
      </c>
      <c r="L66" s="181"/>
      <c r="M66" s="181"/>
      <c r="N66" s="181">
        <f>'将来負担比率（分子）の構造'!M$41</f>
        <v>9555</v>
      </c>
      <c r="O66" s="181"/>
      <c r="P66" s="181"/>
    </row>
    <row r="67" spans="1:16" x14ac:dyDescent="0.15">
      <c r="A67" s="181" t="s">
        <v>73</v>
      </c>
      <c r="B67" s="181" t="e">
        <f>NA()</f>
        <v>#N/A</v>
      </c>
      <c r="C67" s="181">
        <f>IF(ISNUMBER('将来負担比率（分子）の構造'!I$53), IF('将来負担比率（分子）の構造'!I$53 &lt; 0, 0, '将来負担比率（分子）の構造'!I$53), NA())</f>
        <v>4267</v>
      </c>
      <c r="D67" s="181" t="e">
        <f>NA()</f>
        <v>#N/A</v>
      </c>
      <c r="E67" s="181" t="e">
        <f>NA()</f>
        <v>#N/A</v>
      </c>
      <c r="F67" s="181">
        <f>IF(ISNUMBER('将来負担比率（分子）の構造'!J$53), IF('将来負担比率（分子）の構造'!J$53 &lt; 0, 0, '将来負担比率（分子）の構造'!J$53), NA())</f>
        <v>3851</v>
      </c>
      <c r="G67" s="181" t="e">
        <f>NA()</f>
        <v>#N/A</v>
      </c>
      <c r="H67" s="181" t="e">
        <f>NA()</f>
        <v>#N/A</v>
      </c>
      <c r="I67" s="181">
        <f>IF(ISNUMBER('将来負担比率（分子）の構造'!K$53), IF('将来負担比率（分子）の構造'!K$53 &lt; 0, 0, '将来負担比率（分子）の構造'!K$53), NA())</f>
        <v>2321</v>
      </c>
      <c r="J67" s="181" t="e">
        <f>NA()</f>
        <v>#N/A</v>
      </c>
      <c r="K67" s="181" t="e">
        <f>NA()</f>
        <v>#N/A</v>
      </c>
      <c r="L67" s="181">
        <f>IF(ISNUMBER('将来負担比率（分子）の構造'!L$53), IF('将来負担比率（分子）の構造'!L$53 &lt; 0, 0, '将来負担比率（分子）の構造'!L$53), NA())</f>
        <v>2523</v>
      </c>
      <c r="M67" s="181" t="e">
        <f>NA()</f>
        <v>#N/A</v>
      </c>
      <c r="N67" s="181" t="e">
        <f>NA()</f>
        <v>#N/A</v>
      </c>
      <c r="O67" s="181">
        <f>IF(ISNUMBER('将来負担比率（分子）の構造'!M$53), IF('将来負担比率（分子）の構造'!M$53 &lt; 0, 0, '将来負担比率（分子）の構造'!M$53), NA())</f>
        <v>1557</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1479</v>
      </c>
      <c r="C72" s="185">
        <f>基金残高に係る経年分析!G55</f>
        <v>1480</v>
      </c>
      <c r="D72" s="185">
        <f>基金残高に係る経年分析!H55</f>
        <v>1480</v>
      </c>
    </row>
    <row r="73" spans="1:16" x14ac:dyDescent="0.15">
      <c r="A73" s="184" t="s">
        <v>76</v>
      </c>
      <c r="B73" s="185">
        <f>基金残高に係る経年分析!F56</f>
        <v>0</v>
      </c>
      <c r="C73" s="185">
        <f>基金残高に係る経年分析!G56</f>
        <v>0</v>
      </c>
      <c r="D73" s="185">
        <f>基金残高に係る経年分析!H56</f>
        <v>0</v>
      </c>
    </row>
    <row r="74" spans="1:16" x14ac:dyDescent="0.15">
      <c r="A74" s="184" t="s">
        <v>77</v>
      </c>
      <c r="B74" s="185">
        <f>基金残高に係る経年分析!F57</f>
        <v>2030</v>
      </c>
      <c r="C74" s="185">
        <f>基金残高に係る経年分析!G57</f>
        <v>1634</v>
      </c>
      <c r="D74" s="185">
        <f>基金残高に係る経年分析!H57</f>
        <v>2054</v>
      </c>
    </row>
  </sheetData>
  <sheetProtection algorithmName="SHA-512" hashValue="umxvsCr6U9s01ef7jYzAX6UIaVAiLfcFfV/SPJGr4aGXqUAnUsG5B/FJABFbf7W/yX7ki7hYKqezIquBPGUp9w==" saltValue="BEJyIfw2jrrgdkOMYsLI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1615321</v>
      </c>
      <c r="S5" s="698"/>
      <c r="T5" s="698"/>
      <c r="U5" s="698"/>
      <c r="V5" s="698"/>
      <c r="W5" s="698"/>
      <c r="X5" s="698"/>
      <c r="Y5" s="741"/>
      <c r="Z5" s="759">
        <v>12.1</v>
      </c>
      <c r="AA5" s="759"/>
      <c r="AB5" s="759"/>
      <c r="AC5" s="759"/>
      <c r="AD5" s="760">
        <v>1615321</v>
      </c>
      <c r="AE5" s="760"/>
      <c r="AF5" s="760"/>
      <c r="AG5" s="760"/>
      <c r="AH5" s="760"/>
      <c r="AI5" s="760"/>
      <c r="AJ5" s="760"/>
      <c r="AK5" s="760"/>
      <c r="AL5" s="742">
        <v>26.7</v>
      </c>
      <c r="AM5" s="715"/>
      <c r="AN5" s="715"/>
      <c r="AO5" s="743"/>
      <c r="AP5" s="710" t="s">
        <v>225</v>
      </c>
      <c r="AQ5" s="711"/>
      <c r="AR5" s="711"/>
      <c r="AS5" s="711"/>
      <c r="AT5" s="711"/>
      <c r="AU5" s="711"/>
      <c r="AV5" s="711"/>
      <c r="AW5" s="711"/>
      <c r="AX5" s="711"/>
      <c r="AY5" s="711"/>
      <c r="AZ5" s="711"/>
      <c r="BA5" s="711"/>
      <c r="BB5" s="711"/>
      <c r="BC5" s="711"/>
      <c r="BD5" s="711"/>
      <c r="BE5" s="711"/>
      <c r="BF5" s="712"/>
      <c r="BG5" s="642">
        <v>1610441</v>
      </c>
      <c r="BH5" s="643"/>
      <c r="BI5" s="643"/>
      <c r="BJ5" s="643"/>
      <c r="BK5" s="643"/>
      <c r="BL5" s="643"/>
      <c r="BM5" s="643"/>
      <c r="BN5" s="644"/>
      <c r="BO5" s="675">
        <v>99.7</v>
      </c>
      <c r="BP5" s="675"/>
      <c r="BQ5" s="675"/>
      <c r="BR5" s="675"/>
      <c r="BS5" s="676">
        <v>32266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107627</v>
      </c>
      <c r="S6" s="643"/>
      <c r="T6" s="643"/>
      <c r="U6" s="643"/>
      <c r="V6" s="643"/>
      <c r="W6" s="643"/>
      <c r="X6" s="643"/>
      <c r="Y6" s="644"/>
      <c r="Z6" s="675">
        <v>0.8</v>
      </c>
      <c r="AA6" s="675"/>
      <c r="AB6" s="675"/>
      <c r="AC6" s="675"/>
      <c r="AD6" s="676">
        <v>107627</v>
      </c>
      <c r="AE6" s="676"/>
      <c r="AF6" s="676"/>
      <c r="AG6" s="676"/>
      <c r="AH6" s="676"/>
      <c r="AI6" s="676"/>
      <c r="AJ6" s="676"/>
      <c r="AK6" s="676"/>
      <c r="AL6" s="645">
        <v>1.8</v>
      </c>
      <c r="AM6" s="646"/>
      <c r="AN6" s="646"/>
      <c r="AO6" s="677"/>
      <c r="AP6" s="639" t="s">
        <v>230</v>
      </c>
      <c r="AQ6" s="640"/>
      <c r="AR6" s="640"/>
      <c r="AS6" s="640"/>
      <c r="AT6" s="640"/>
      <c r="AU6" s="640"/>
      <c r="AV6" s="640"/>
      <c r="AW6" s="640"/>
      <c r="AX6" s="640"/>
      <c r="AY6" s="640"/>
      <c r="AZ6" s="640"/>
      <c r="BA6" s="640"/>
      <c r="BB6" s="640"/>
      <c r="BC6" s="640"/>
      <c r="BD6" s="640"/>
      <c r="BE6" s="640"/>
      <c r="BF6" s="641"/>
      <c r="BG6" s="642">
        <v>1610441</v>
      </c>
      <c r="BH6" s="643"/>
      <c r="BI6" s="643"/>
      <c r="BJ6" s="643"/>
      <c r="BK6" s="643"/>
      <c r="BL6" s="643"/>
      <c r="BM6" s="643"/>
      <c r="BN6" s="644"/>
      <c r="BO6" s="675">
        <v>99.7</v>
      </c>
      <c r="BP6" s="675"/>
      <c r="BQ6" s="675"/>
      <c r="BR6" s="675"/>
      <c r="BS6" s="676">
        <v>32266</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102446</v>
      </c>
      <c r="CS6" s="643"/>
      <c r="CT6" s="643"/>
      <c r="CU6" s="643"/>
      <c r="CV6" s="643"/>
      <c r="CW6" s="643"/>
      <c r="CX6" s="643"/>
      <c r="CY6" s="644"/>
      <c r="CZ6" s="742">
        <v>0.8</v>
      </c>
      <c r="DA6" s="715"/>
      <c r="DB6" s="715"/>
      <c r="DC6" s="745"/>
      <c r="DD6" s="648" t="s">
        <v>136</v>
      </c>
      <c r="DE6" s="643"/>
      <c r="DF6" s="643"/>
      <c r="DG6" s="643"/>
      <c r="DH6" s="643"/>
      <c r="DI6" s="643"/>
      <c r="DJ6" s="643"/>
      <c r="DK6" s="643"/>
      <c r="DL6" s="643"/>
      <c r="DM6" s="643"/>
      <c r="DN6" s="643"/>
      <c r="DO6" s="643"/>
      <c r="DP6" s="644"/>
      <c r="DQ6" s="648">
        <v>102446</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1286</v>
      </c>
      <c r="S7" s="643"/>
      <c r="T7" s="643"/>
      <c r="U7" s="643"/>
      <c r="V7" s="643"/>
      <c r="W7" s="643"/>
      <c r="X7" s="643"/>
      <c r="Y7" s="644"/>
      <c r="Z7" s="675">
        <v>0</v>
      </c>
      <c r="AA7" s="675"/>
      <c r="AB7" s="675"/>
      <c r="AC7" s="675"/>
      <c r="AD7" s="676">
        <v>1286</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674446</v>
      </c>
      <c r="BH7" s="643"/>
      <c r="BI7" s="643"/>
      <c r="BJ7" s="643"/>
      <c r="BK7" s="643"/>
      <c r="BL7" s="643"/>
      <c r="BM7" s="643"/>
      <c r="BN7" s="644"/>
      <c r="BO7" s="675">
        <v>41.8</v>
      </c>
      <c r="BP7" s="675"/>
      <c r="BQ7" s="675"/>
      <c r="BR7" s="675"/>
      <c r="BS7" s="676">
        <v>32266</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2457021</v>
      </c>
      <c r="CS7" s="643"/>
      <c r="CT7" s="643"/>
      <c r="CU7" s="643"/>
      <c r="CV7" s="643"/>
      <c r="CW7" s="643"/>
      <c r="CX7" s="643"/>
      <c r="CY7" s="644"/>
      <c r="CZ7" s="675">
        <v>18.600000000000001</v>
      </c>
      <c r="DA7" s="675"/>
      <c r="DB7" s="675"/>
      <c r="DC7" s="675"/>
      <c r="DD7" s="648">
        <v>20760</v>
      </c>
      <c r="DE7" s="643"/>
      <c r="DF7" s="643"/>
      <c r="DG7" s="643"/>
      <c r="DH7" s="643"/>
      <c r="DI7" s="643"/>
      <c r="DJ7" s="643"/>
      <c r="DK7" s="643"/>
      <c r="DL7" s="643"/>
      <c r="DM7" s="643"/>
      <c r="DN7" s="643"/>
      <c r="DO7" s="643"/>
      <c r="DP7" s="644"/>
      <c r="DQ7" s="648">
        <v>785614</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3071</v>
      </c>
      <c r="S8" s="643"/>
      <c r="T8" s="643"/>
      <c r="U8" s="643"/>
      <c r="V8" s="643"/>
      <c r="W8" s="643"/>
      <c r="X8" s="643"/>
      <c r="Y8" s="644"/>
      <c r="Z8" s="675">
        <v>0</v>
      </c>
      <c r="AA8" s="675"/>
      <c r="AB8" s="675"/>
      <c r="AC8" s="675"/>
      <c r="AD8" s="676">
        <v>3071</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24060</v>
      </c>
      <c r="BH8" s="643"/>
      <c r="BI8" s="643"/>
      <c r="BJ8" s="643"/>
      <c r="BK8" s="643"/>
      <c r="BL8" s="643"/>
      <c r="BM8" s="643"/>
      <c r="BN8" s="644"/>
      <c r="BO8" s="675">
        <v>1.5</v>
      </c>
      <c r="BP8" s="675"/>
      <c r="BQ8" s="675"/>
      <c r="BR8" s="675"/>
      <c r="BS8" s="648" t="s">
        <v>136</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2555424</v>
      </c>
      <c r="CS8" s="643"/>
      <c r="CT8" s="643"/>
      <c r="CU8" s="643"/>
      <c r="CV8" s="643"/>
      <c r="CW8" s="643"/>
      <c r="CX8" s="643"/>
      <c r="CY8" s="644"/>
      <c r="CZ8" s="675">
        <v>19.3</v>
      </c>
      <c r="DA8" s="675"/>
      <c r="DB8" s="675"/>
      <c r="DC8" s="675"/>
      <c r="DD8" s="648">
        <v>3190</v>
      </c>
      <c r="DE8" s="643"/>
      <c r="DF8" s="643"/>
      <c r="DG8" s="643"/>
      <c r="DH8" s="643"/>
      <c r="DI8" s="643"/>
      <c r="DJ8" s="643"/>
      <c r="DK8" s="643"/>
      <c r="DL8" s="643"/>
      <c r="DM8" s="643"/>
      <c r="DN8" s="643"/>
      <c r="DO8" s="643"/>
      <c r="DP8" s="644"/>
      <c r="DQ8" s="648">
        <v>1426400</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3681</v>
      </c>
      <c r="S9" s="643"/>
      <c r="T9" s="643"/>
      <c r="U9" s="643"/>
      <c r="V9" s="643"/>
      <c r="W9" s="643"/>
      <c r="X9" s="643"/>
      <c r="Y9" s="644"/>
      <c r="Z9" s="675">
        <v>0</v>
      </c>
      <c r="AA9" s="675"/>
      <c r="AB9" s="675"/>
      <c r="AC9" s="675"/>
      <c r="AD9" s="676">
        <v>3681</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499715</v>
      </c>
      <c r="BH9" s="643"/>
      <c r="BI9" s="643"/>
      <c r="BJ9" s="643"/>
      <c r="BK9" s="643"/>
      <c r="BL9" s="643"/>
      <c r="BM9" s="643"/>
      <c r="BN9" s="644"/>
      <c r="BO9" s="675">
        <v>30.9</v>
      </c>
      <c r="BP9" s="675"/>
      <c r="BQ9" s="675"/>
      <c r="BR9" s="675"/>
      <c r="BS9" s="648" t="s">
        <v>240</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1047743</v>
      </c>
      <c r="CS9" s="643"/>
      <c r="CT9" s="643"/>
      <c r="CU9" s="643"/>
      <c r="CV9" s="643"/>
      <c r="CW9" s="643"/>
      <c r="CX9" s="643"/>
      <c r="CY9" s="644"/>
      <c r="CZ9" s="675">
        <v>7.9</v>
      </c>
      <c r="DA9" s="675"/>
      <c r="DB9" s="675"/>
      <c r="DC9" s="675"/>
      <c r="DD9" s="648">
        <v>10972</v>
      </c>
      <c r="DE9" s="643"/>
      <c r="DF9" s="643"/>
      <c r="DG9" s="643"/>
      <c r="DH9" s="643"/>
      <c r="DI9" s="643"/>
      <c r="DJ9" s="643"/>
      <c r="DK9" s="643"/>
      <c r="DL9" s="643"/>
      <c r="DM9" s="643"/>
      <c r="DN9" s="643"/>
      <c r="DO9" s="643"/>
      <c r="DP9" s="644"/>
      <c r="DQ9" s="648">
        <v>819673</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136</v>
      </c>
      <c r="AA10" s="675"/>
      <c r="AB10" s="675"/>
      <c r="AC10" s="675"/>
      <c r="AD10" s="676" t="s">
        <v>136</v>
      </c>
      <c r="AE10" s="676"/>
      <c r="AF10" s="676"/>
      <c r="AG10" s="676"/>
      <c r="AH10" s="676"/>
      <c r="AI10" s="676"/>
      <c r="AJ10" s="676"/>
      <c r="AK10" s="676"/>
      <c r="AL10" s="645" t="s">
        <v>136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55844</v>
      </c>
      <c r="BH10" s="643"/>
      <c r="BI10" s="643"/>
      <c r="BJ10" s="643"/>
      <c r="BK10" s="643"/>
      <c r="BL10" s="643"/>
      <c r="BM10" s="643"/>
      <c r="BN10" s="644"/>
      <c r="BO10" s="675">
        <v>3.5</v>
      </c>
      <c r="BP10" s="675"/>
      <c r="BQ10" s="675"/>
      <c r="BR10" s="675"/>
      <c r="BS10" s="648">
        <v>9296</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12282</v>
      </c>
      <c r="CS10" s="643"/>
      <c r="CT10" s="643"/>
      <c r="CU10" s="643"/>
      <c r="CV10" s="643"/>
      <c r="CW10" s="643"/>
      <c r="CX10" s="643"/>
      <c r="CY10" s="644"/>
      <c r="CZ10" s="675">
        <v>0.1</v>
      </c>
      <c r="DA10" s="675"/>
      <c r="DB10" s="675"/>
      <c r="DC10" s="675"/>
      <c r="DD10" s="648" t="s">
        <v>240</v>
      </c>
      <c r="DE10" s="643"/>
      <c r="DF10" s="643"/>
      <c r="DG10" s="643"/>
      <c r="DH10" s="643"/>
      <c r="DI10" s="643"/>
      <c r="DJ10" s="643"/>
      <c r="DK10" s="643"/>
      <c r="DL10" s="643"/>
      <c r="DM10" s="643"/>
      <c r="DN10" s="643"/>
      <c r="DO10" s="643"/>
      <c r="DP10" s="644"/>
      <c r="DQ10" s="648">
        <v>12282</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365687</v>
      </c>
      <c r="S11" s="643"/>
      <c r="T11" s="643"/>
      <c r="U11" s="643"/>
      <c r="V11" s="643"/>
      <c r="W11" s="643"/>
      <c r="X11" s="643"/>
      <c r="Y11" s="644"/>
      <c r="Z11" s="645">
        <v>2.7</v>
      </c>
      <c r="AA11" s="646"/>
      <c r="AB11" s="646"/>
      <c r="AC11" s="647"/>
      <c r="AD11" s="648">
        <v>365687</v>
      </c>
      <c r="AE11" s="643"/>
      <c r="AF11" s="643"/>
      <c r="AG11" s="643"/>
      <c r="AH11" s="643"/>
      <c r="AI11" s="643"/>
      <c r="AJ11" s="643"/>
      <c r="AK11" s="644"/>
      <c r="AL11" s="645">
        <v>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94827</v>
      </c>
      <c r="BH11" s="643"/>
      <c r="BI11" s="643"/>
      <c r="BJ11" s="643"/>
      <c r="BK11" s="643"/>
      <c r="BL11" s="643"/>
      <c r="BM11" s="643"/>
      <c r="BN11" s="644"/>
      <c r="BO11" s="675">
        <v>5.9</v>
      </c>
      <c r="BP11" s="675"/>
      <c r="BQ11" s="675"/>
      <c r="BR11" s="675"/>
      <c r="BS11" s="648">
        <v>22970</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752719</v>
      </c>
      <c r="CS11" s="643"/>
      <c r="CT11" s="643"/>
      <c r="CU11" s="643"/>
      <c r="CV11" s="643"/>
      <c r="CW11" s="643"/>
      <c r="CX11" s="643"/>
      <c r="CY11" s="644"/>
      <c r="CZ11" s="675">
        <v>5.7</v>
      </c>
      <c r="DA11" s="675"/>
      <c r="DB11" s="675"/>
      <c r="DC11" s="675"/>
      <c r="DD11" s="648">
        <v>98765</v>
      </c>
      <c r="DE11" s="643"/>
      <c r="DF11" s="643"/>
      <c r="DG11" s="643"/>
      <c r="DH11" s="643"/>
      <c r="DI11" s="643"/>
      <c r="DJ11" s="643"/>
      <c r="DK11" s="643"/>
      <c r="DL11" s="643"/>
      <c r="DM11" s="643"/>
      <c r="DN11" s="643"/>
      <c r="DO11" s="643"/>
      <c r="DP11" s="644"/>
      <c r="DQ11" s="648">
        <v>423207</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9394</v>
      </c>
      <c r="S12" s="643"/>
      <c r="T12" s="643"/>
      <c r="U12" s="643"/>
      <c r="V12" s="643"/>
      <c r="W12" s="643"/>
      <c r="X12" s="643"/>
      <c r="Y12" s="644"/>
      <c r="Z12" s="675">
        <v>0.1</v>
      </c>
      <c r="AA12" s="675"/>
      <c r="AB12" s="675"/>
      <c r="AC12" s="675"/>
      <c r="AD12" s="676">
        <v>9394</v>
      </c>
      <c r="AE12" s="676"/>
      <c r="AF12" s="676"/>
      <c r="AG12" s="676"/>
      <c r="AH12" s="676"/>
      <c r="AI12" s="676"/>
      <c r="AJ12" s="676"/>
      <c r="AK12" s="676"/>
      <c r="AL12" s="645">
        <v>0.2</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730302</v>
      </c>
      <c r="BH12" s="643"/>
      <c r="BI12" s="643"/>
      <c r="BJ12" s="643"/>
      <c r="BK12" s="643"/>
      <c r="BL12" s="643"/>
      <c r="BM12" s="643"/>
      <c r="BN12" s="644"/>
      <c r="BO12" s="675">
        <v>45.2</v>
      </c>
      <c r="BP12" s="675"/>
      <c r="BQ12" s="675"/>
      <c r="BR12" s="675"/>
      <c r="BS12" s="648" t="s">
        <v>136</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2485953</v>
      </c>
      <c r="CS12" s="643"/>
      <c r="CT12" s="643"/>
      <c r="CU12" s="643"/>
      <c r="CV12" s="643"/>
      <c r="CW12" s="643"/>
      <c r="CX12" s="643"/>
      <c r="CY12" s="644"/>
      <c r="CZ12" s="675">
        <v>18.8</v>
      </c>
      <c r="DA12" s="675"/>
      <c r="DB12" s="675"/>
      <c r="DC12" s="675"/>
      <c r="DD12" s="648" t="s">
        <v>136</v>
      </c>
      <c r="DE12" s="643"/>
      <c r="DF12" s="643"/>
      <c r="DG12" s="643"/>
      <c r="DH12" s="643"/>
      <c r="DI12" s="643"/>
      <c r="DJ12" s="643"/>
      <c r="DK12" s="643"/>
      <c r="DL12" s="643"/>
      <c r="DM12" s="643"/>
      <c r="DN12" s="643"/>
      <c r="DO12" s="643"/>
      <c r="DP12" s="644"/>
      <c r="DQ12" s="648">
        <v>447148</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135</v>
      </c>
      <c r="S13" s="643"/>
      <c r="T13" s="643"/>
      <c r="U13" s="643"/>
      <c r="V13" s="643"/>
      <c r="W13" s="643"/>
      <c r="X13" s="643"/>
      <c r="Y13" s="644"/>
      <c r="Z13" s="675" t="s">
        <v>136</v>
      </c>
      <c r="AA13" s="675"/>
      <c r="AB13" s="675"/>
      <c r="AC13" s="675"/>
      <c r="AD13" s="676" t="s">
        <v>240</v>
      </c>
      <c r="AE13" s="676"/>
      <c r="AF13" s="676"/>
      <c r="AG13" s="676"/>
      <c r="AH13" s="676"/>
      <c r="AI13" s="676"/>
      <c r="AJ13" s="676"/>
      <c r="AK13" s="676"/>
      <c r="AL13" s="645" t="s">
        <v>136</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725603</v>
      </c>
      <c r="BH13" s="643"/>
      <c r="BI13" s="643"/>
      <c r="BJ13" s="643"/>
      <c r="BK13" s="643"/>
      <c r="BL13" s="643"/>
      <c r="BM13" s="643"/>
      <c r="BN13" s="644"/>
      <c r="BO13" s="675">
        <v>44.9</v>
      </c>
      <c r="BP13" s="675"/>
      <c r="BQ13" s="675"/>
      <c r="BR13" s="675"/>
      <c r="BS13" s="648" t="s">
        <v>136</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990920</v>
      </c>
      <c r="CS13" s="643"/>
      <c r="CT13" s="643"/>
      <c r="CU13" s="643"/>
      <c r="CV13" s="643"/>
      <c r="CW13" s="643"/>
      <c r="CX13" s="643"/>
      <c r="CY13" s="644"/>
      <c r="CZ13" s="675">
        <v>7.5</v>
      </c>
      <c r="DA13" s="675"/>
      <c r="DB13" s="675"/>
      <c r="DC13" s="675"/>
      <c r="DD13" s="648">
        <v>206023</v>
      </c>
      <c r="DE13" s="643"/>
      <c r="DF13" s="643"/>
      <c r="DG13" s="643"/>
      <c r="DH13" s="643"/>
      <c r="DI13" s="643"/>
      <c r="DJ13" s="643"/>
      <c r="DK13" s="643"/>
      <c r="DL13" s="643"/>
      <c r="DM13" s="643"/>
      <c r="DN13" s="643"/>
      <c r="DO13" s="643"/>
      <c r="DP13" s="644"/>
      <c r="DQ13" s="648">
        <v>712786</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135</v>
      </c>
      <c r="S14" s="643"/>
      <c r="T14" s="643"/>
      <c r="U14" s="643"/>
      <c r="V14" s="643"/>
      <c r="W14" s="643"/>
      <c r="X14" s="643"/>
      <c r="Y14" s="644"/>
      <c r="Z14" s="675" t="s">
        <v>240</v>
      </c>
      <c r="AA14" s="675"/>
      <c r="AB14" s="675"/>
      <c r="AC14" s="675"/>
      <c r="AD14" s="676" t="s">
        <v>136</v>
      </c>
      <c r="AE14" s="676"/>
      <c r="AF14" s="676"/>
      <c r="AG14" s="676"/>
      <c r="AH14" s="676"/>
      <c r="AI14" s="676"/>
      <c r="AJ14" s="676"/>
      <c r="AK14" s="676"/>
      <c r="AL14" s="645" t="s">
        <v>136</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47628</v>
      </c>
      <c r="BH14" s="643"/>
      <c r="BI14" s="643"/>
      <c r="BJ14" s="643"/>
      <c r="BK14" s="643"/>
      <c r="BL14" s="643"/>
      <c r="BM14" s="643"/>
      <c r="BN14" s="644"/>
      <c r="BO14" s="675">
        <v>2.9</v>
      </c>
      <c r="BP14" s="675"/>
      <c r="BQ14" s="675"/>
      <c r="BR14" s="675"/>
      <c r="BS14" s="648" t="s">
        <v>136</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456467</v>
      </c>
      <c r="CS14" s="643"/>
      <c r="CT14" s="643"/>
      <c r="CU14" s="643"/>
      <c r="CV14" s="643"/>
      <c r="CW14" s="643"/>
      <c r="CX14" s="643"/>
      <c r="CY14" s="644"/>
      <c r="CZ14" s="675">
        <v>3.5</v>
      </c>
      <c r="DA14" s="675"/>
      <c r="DB14" s="675"/>
      <c r="DC14" s="675"/>
      <c r="DD14" s="648">
        <v>22410</v>
      </c>
      <c r="DE14" s="643"/>
      <c r="DF14" s="643"/>
      <c r="DG14" s="643"/>
      <c r="DH14" s="643"/>
      <c r="DI14" s="643"/>
      <c r="DJ14" s="643"/>
      <c r="DK14" s="643"/>
      <c r="DL14" s="643"/>
      <c r="DM14" s="643"/>
      <c r="DN14" s="643"/>
      <c r="DO14" s="643"/>
      <c r="DP14" s="644"/>
      <c r="DQ14" s="648">
        <v>439014</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136</v>
      </c>
      <c r="AA15" s="675"/>
      <c r="AB15" s="675"/>
      <c r="AC15" s="675"/>
      <c r="AD15" s="676" t="s">
        <v>136</v>
      </c>
      <c r="AE15" s="676"/>
      <c r="AF15" s="676"/>
      <c r="AG15" s="676"/>
      <c r="AH15" s="676"/>
      <c r="AI15" s="676"/>
      <c r="AJ15" s="676"/>
      <c r="AK15" s="676"/>
      <c r="AL15" s="645" t="s">
        <v>136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158065</v>
      </c>
      <c r="BH15" s="643"/>
      <c r="BI15" s="643"/>
      <c r="BJ15" s="643"/>
      <c r="BK15" s="643"/>
      <c r="BL15" s="643"/>
      <c r="BM15" s="643"/>
      <c r="BN15" s="644"/>
      <c r="BO15" s="675">
        <v>9.8000000000000007</v>
      </c>
      <c r="BP15" s="675"/>
      <c r="BQ15" s="675"/>
      <c r="BR15" s="675"/>
      <c r="BS15" s="648" t="s">
        <v>240</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1011746</v>
      </c>
      <c r="CS15" s="643"/>
      <c r="CT15" s="643"/>
      <c r="CU15" s="643"/>
      <c r="CV15" s="643"/>
      <c r="CW15" s="643"/>
      <c r="CX15" s="643"/>
      <c r="CY15" s="644"/>
      <c r="CZ15" s="675">
        <v>7.7</v>
      </c>
      <c r="DA15" s="675"/>
      <c r="DB15" s="675"/>
      <c r="DC15" s="675"/>
      <c r="DD15" s="648">
        <v>33032</v>
      </c>
      <c r="DE15" s="643"/>
      <c r="DF15" s="643"/>
      <c r="DG15" s="643"/>
      <c r="DH15" s="643"/>
      <c r="DI15" s="643"/>
      <c r="DJ15" s="643"/>
      <c r="DK15" s="643"/>
      <c r="DL15" s="643"/>
      <c r="DM15" s="643"/>
      <c r="DN15" s="643"/>
      <c r="DO15" s="643"/>
      <c r="DP15" s="644"/>
      <c r="DQ15" s="648">
        <v>722624</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6380</v>
      </c>
      <c r="S16" s="643"/>
      <c r="T16" s="643"/>
      <c r="U16" s="643"/>
      <c r="V16" s="643"/>
      <c r="W16" s="643"/>
      <c r="X16" s="643"/>
      <c r="Y16" s="644"/>
      <c r="Z16" s="675">
        <v>0</v>
      </c>
      <c r="AA16" s="675"/>
      <c r="AB16" s="675"/>
      <c r="AC16" s="675"/>
      <c r="AD16" s="676">
        <v>6380</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136</v>
      </c>
      <c r="BP16" s="675"/>
      <c r="BQ16" s="675"/>
      <c r="BR16" s="675"/>
      <c r="BS16" s="648" t="s">
        <v>136</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t="s">
        <v>136</v>
      </c>
      <c r="CS16" s="643"/>
      <c r="CT16" s="643"/>
      <c r="CU16" s="643"/>
      <c r="CV16" s="643"/>
      <c r="CW16" s="643"/>
      <c r="CX16" s="643"/>
      <c r="CY16" s="644"/>
      <c r="CZ16" s="675" t="s">
        <v>136</v>
      </c>
      <c r="DA16" s="675"/>
      <c r="DB16" s="675"/>
      <c r="DC16" s="675"/>
      <c r="DD16" s="648" t="s">
        <v>136</v>
      </c>
      <c r="DE16" s="643"/>
      <c r="DF16" s="643"/>
      <c r="DG16" s="643"/>
      <c r="DH16" s="643"/>
      <c r="DI16" s="643"/>
      <c r="DJ16" s="643"/>
      <c r="DK16" s="643"/>
      <c r="DL16" s="643"/>
      <c r="DM16" s="643"/>
      <c r="DN16" s="643"/>
      <c r="DO16" s="643"/>
      <c r="DP16" s="644"/>
      <c r="DQ16" s="648" t="s">
        <v>240</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10755</v>
      </c>
      <c r="S17" s="643"/>
      <c r="T17" s="643"/>
      <c r="U17" s="643"/>
      <c r="V17" s="643"/>
      <c r="W17" s="643"/>
      <c r="X17" s="643"/>
      <c r="Y17" s="644"/>
      <c r="Z17" s="675">
        <v>0.1</v>
      </c>
      <c r="AA17" s="675"/>
      <c r="AB17" s="675"/>
      <c r="AC17" s="675"/>
      <c r="AD17" s="676">
        <v>10755</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240</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1342521</v>
      </c>
      <c r="CS17" s="643"/>
      <c r="CT17" s="643"/>
      <c r="CU17" s="643"/>
      <c r="CV17" s="643"/>
      <c r="CW17" s="643"/>
      <c r="CX17" s="643"/>
      <c r="CY17" s="644"/>
      <c r="CZ17" s="675">
        <v>10.199999999999999</v>
      </c>
      <c r="DA17" s="675"/>
      <c r="DB17" s="675"/>
      <c r="DC17" s="675"/>
      <c r="DD17" s="648" t="s">
        <v>136</v>
      </c>
      <c r="DE17" s="643"/>
      <c r="DF17" s="643"/>
      <c r="DG17" s="643"/>
      <c r="DH17" s="643"/>
      <c r="DI17" s="643"/>
      <c r="DJ17" s="643"/>
      <c r="DK17" s="643"/>
      <c r="DL17" s="643"/>
      <c r="DM17" s="643"/>
      <c r="DN17" s="643"/>
      <c r="DO17" s="643"/>
      <c r="DP17" s="644"/>
      <c r="DQ17" s="648">
        <v>1284880</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9430</v>
      </c>
      <c r="S18" s="643"/>
      <c r="T18" s="643"/>
      <c r="U18" s="643"/>
      <c r="V18" s="643"/>
      <c r="W18" s="643"/>
      <c r="X18" s="643"/>
      <c r="Y18" s="644"/>
      <c r="Z18" s="675">
        <v>0.1</v>
      </c>
      <c r="AA18" s="675"/>
      <c r="AB18" s="675"/>
      <c r="AC18" s="675"/>
      <c r="AD18" s="676">
        <v>9430</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136</v>
      </c>
      <c r="BP18" s="675"/>
      <c r="BQ18" s="675"/>
      <c r="BR18" s="675"/>
      <c r="BS18" s="648" t="s">
        <v>240</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240</v>
      </c>
      <c r="CS18" s="643"/>
      <c r="CT18" s="643"/>
      <c r="CU18" s="643"/>
      <c r="CV18" s="643"/>
      <c r="CW18" s="643"/>
      <c r="CX18" s="643"/>
      <c r="CY18" s="644"/>
      <c r="CZ18" s="675" t="s">
        <v>136</v>
      </c>
      <c r="DA18" s="675"/>
      <c r="DB18" s="675"/>
      <c r="DC18" s="675"/>
      <c r="DD18" s="648" t="s">
        <v>240</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5735</v>
      </c>
      <c r="S19" s="643"/>
      <c r="T19" s="643"/>
      <c r="U19" s="643"/>
      <c r="V19" s="643"/>
      <c r="W19" s="643"/>
      <c r="X19" s="643"/>
      <c r="Y19" s="644"/>
      <c r="Z19" s="675">
        <v>0</v>
      </c>
      <c r="AA19" s="675"/>
      <c r="AB19" s="675"/>
      <c r="AC19" s="675"/>
      <c r="AD19" s="676">
        <v>5735</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4880</v>
      </c>
      <c r="BH19" s="643"/>
      <c r="BI19" s="643"/>
      <c r="BJ19" s="643"/>
      <c r="BK19" s="643"/>
      <c r="BL19" s="643"/>
      <c r="BM19" s="643"/>
      <c r="BN19" s="644"/>
      <c r="BO19" s="675">
        <v>0.3</v>
      </c>
      <c r="BP19" s="675"/>
      <c r="BQ19" s="675"/>
      <c r="BR19" s="675"/>
      <c r="BS19" s="648" t="s">
        <v>136</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240</v>
      </c>
      <c r="CS19" s="643"/>
      <c r="CT19" s="643"/>
      <c r="CU19" s="643"/>
      <c r="CV19" s="643"/>
      <c r="CW19" s="643"/>
      <c r="CX19" s="643"/>
      <c r="CY19" s="644"/>
      <c r="CZ19" s="675" t="s">
        <v>240</v>
      </c>
      <c r="DA19" s="675"/>
      <c r="DB19" s="675"/>
      <c r="DC19" s="675"/>
      <c r="DD19" s="648" t="s">
        <v>136</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2404</v>
      </c>
      <c r="S20" s="643"/>
      <c r="T20" s="643"/>
      <c r="U20" s="643"/>
      <c r="V20" s="643"/>
      <c r="W20" s="643"/>
      <c r="X20" s="643"/>
      <c r="Y20" s="644"/>
      <c r="Z20" s="675">
        <v>0</v>
      </c>
      <c r="AA20" s="675"/>
      <c r="AB20" s="675"/>
      <c r="AC20" s="675"/>
      <c r="AD20" s="676">
        <v>2404</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4880</v>
      </c>
      <c r="BH20" s="643"/>
      <c r="BI20" s="643"/>
      <c r="BJ20" s="643"/>
      <c r="BK20" s="643"/>
      <c r="BL20" s="643"/>
      <c r="BM20" s="643"/>
      <c r="BN20" s="644"/>
      <c r="BO20" s="675">
        <v>0.3</v>
      </c>
      <c r="BP20" s="675"/>
      <c r="BQ20" s="675"/>
      <c r="BR20" s="675"/>
      <c r="BS20" s="648" t="s">
        <v>136</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13215242</v>
      </c>
      <c r="CS20" s="643"/>
      <c r="CT20" s="643"/>
      <c r="CU20" s="643"/>
      <c r="CV20" s="643"/>
      <c r="CW20" s="643"/>
      <c r="CX20" s="643"/>
      <c r="CY20" s="644"/>
      <c r="CZ20" s="675">
        <v>100</v>
      </c>
      <c r="DA20" s="675"/>
      <c r="DB20" s="675"/>
      <c r="DC20" s="675"/>
      <c r="DD20" s="648">
        <v>395152</v>
      </c>
      <c r="DE20" s="643"/>
      <c r="DF20" s="643"/>
      <c r="DG20" s="643"/>
      <c r="DH20" s="643"/>
      <c r="DI20" s="643"/>
      <c r="DJ20" s="643"/>
      <c r="DK20" s="643"/>
      <c r="DL20" s="643"/>
      <c r="DM20" s="643"/>
      <c r="DN20" s="643"/>
      <c r="DO20" s="643"/>
      <c r="DP20" s="644"/>
      <c r="DQ20" s="648">
        <v>7176074</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1291</v>
      </c>
      <c r="S21" s="643"/>
      <c r="T21" s="643"/>
      <c r="U21" s="643"/>
      <c r="V21" s="643"/>
      <c r="W21" s="643"/>
      <c r="X21" s="643"/>
      <c r="Y21" s="644"/>
      <c r="Z21" s="675">
        <v>0</v>
      </c>
      <c r="AA21" s="675"/>
      <c r="AB21" s="675"/>
      <c r="AC21" s="675"/>
      <c r="AD21" s="676">
        <v>1291</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4880</v>
      </c>
      <c r="BH21" s="643"/>
      <c r="BI21" s="643"/>
      <c r="BJ21" s="643"/>
      <c r="BK21" s="643"/>
      <c r="BL21" s="643"/>
      <c r="BM21" s="643"/>
      <c r="BN21" s="644"/>
      <c r="BO21" s="675">
        <v>0.3</v>
      </c>
      <c r="BP21" s="675"/>
      <c r="BQ21" s="675"/>
      <c r="BR21" s="675"/>
      <c r="BS21" s="648" t="s">
        <v>136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4216911</v>
      </c>
      <c r="S22" s="643"/>
      <c r="T22" s="643"/>
      <c r="U22" s="643"/>
      <c r="V22" s="643"/>
      <c r="W22" s="643"/>
      <c r="X22" s="643"/>
      <c r="Y22" s="644"/>
      <c r="Z22" s="675">
        <v>31.7</v>
      </c>
      <c r="AA22" s="675"/>
      <c r="AB22" s="675"/>
      <c r="AC22" s="675"/>
      <c r="AD22" s="676">
        <v>3903609</v>
      </c>
      <c r="AE22" s="676"/>
      <c r="AF22" s="676"/>
      <c r="AG22" s="676"/>
      <c r="AH22" s="676"/>
      <c r="AI22" s="676"/>
      <c r="AJ22" s="676"/>
      <c r="AK22" s="676"/>
      <c r="AL22" s="645">
        <v>64.5</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3903609</v>
      </c>
      <c r="S23" s="643"/>
      <c r="T23" s="643"/>
      <c r="U23" s="643"/>
      <c r="V23" s="643"/>
      <c r="W23" s="643"/>
      <c r="X23" s="643"/>
      <c r="Y23" s="644"/>
      <c r="Z23" s="675">
        <v>29.3</v>
      </c>
      <c r="AA23" s="675"/>
      <c r="AB23" s="675"/>
      <c r="AC23" s="675"/>
      <c r="AD23" s="676">
        <v>3903609</v>
      </c>
      <c r="AE23" s="676"/>
      <c r="AF23" s="676"/>
      <c r="AG23" s="676"/>
      <c r="AH23" s="676"/>
      <c r="AI23" s="676"/>
      <c r="AJ23" s="676"/>
      <c r="AK23" s="676"/>
      <c r="AL23" s="645">
        <v>64.5</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136</v>
      </c>
      <c r="BH23" s="643"/>
      <c r="BI23" s="643"/>
      <c r="BJ23" s="643"/>
      <c r="BK23" s="643"/>
      <c r="BL23" s="643"/>
      <c r="BM23" s="643"/>
      <c r="BN23" s="644"/>
      <c r="BO23" s="675" t="s">
        <v>136</v>
      </c>
      <c r="BP23" s="675"/>
      <c r="BQ23" s="675"/>
      <c r="BR23" s="675"/>
      <c r="BS23" s="648" t="s">
        <v>136</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313302</v>
      </c>
      <c r="S24" s="643"/>
      <c r="T24" s="643"/>
      <c r="U24" s="643"/>
      <c r="V24" s="643"/>
      <c r="W24" s="643"/>
      <c r="X24" s="643"/>
      <c r="Y24" s="644"/>
      <c r="Z24" s="675">
        <v>2.4</v>
      </c>
      <c r="AA24" s="675"/>
      <c r="AB24" s="675"/>
      <c r="AC24" s="675"/>
      <c r="AD24" s="676" t="s">
        <v>136</v>
      </c>
      <c r="AE24" s="676"/>
      <c r="AF24" s="676"/>
      <c r="AG24" s="676"/>
      <c r="AH24" s="676"/>
      <c r="AI24" s="676"/>
      <c r="AJ24" s="676"/>
      <c r="AK24" s="676"/>
      <c r="AL24" s="645" t="s">
        <v>240</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136</v>
      </c>
      <c r="BP24" s="675"/>
      <c r="BQ24" s="675"/>
      <c r="BR24" s="675"/>
      <c r="BS24" s="648" t="s">
        <v>136</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4518886</v>
      </c>
      <c r="CS24" s="698"/>
      <c r="CT24" s="698"/>
      <c r="CU24" s="698"/>
      <c r="CV24" s="698"/>
      <c r="CW24" s="698"/>
      <c r="CX24" s="698"/>
      <c r="CY24" s="741"/>
      <c r="CZ24" s="742">
        <v>34.200000000000003</v>
      </c>
      <c r="DA24" s="715"/>
      <c r="DB24" s="715"/>
      <c r="DC24" s="745"/>
      <c r="DD24" s="740">
        <v>3577899</v>
      </c>
      <c r="DE24" s="698"/>
      <c r="DF24" s="698"/>
      <c r="DG24" s="698"/>
      <c r="DH24" s="698"/>
      <c r="DI24" s="698"/>
      <c r="DJ24" s="698"/>
      <c r="DK24" s="741"/>
      <c r="DL24" s="740">
        <v>3569083</v>
      </c>
      <c r="DM24" s="698"/>
      <c r="DN24" s="698"/>
      <c r="DO24" s="698"/>
      <c r="DP24" s="698"/>
      <c r="DQ24" s="698"/>
      <c r="DR24" s="698"/>
      <c r="DS24" s="698"/>
      <c r="DT24" s="698"/>
      <c r="DU24" s="698"/>
      <c r="DV24" s="741"/>
      <c r="DW24" s="742">
        <v>57.1</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136</v>
      </c>
      <c r="AA25" s="675"/>
      <c r="AB25" s="675"/>
      <c r="AC25" s="675"/>
      <c r="AD25" s="676" t="s">
        <v>240</v>
      </c>
      <c r="AE25" s="676"/>
      <c r="AF25" s="676"/>
      <c r="AG25" s="676"/>
      <c r="AH25" s="676"/>
      <c r="AI25" s="676"/>
      <c r="AJ25" s="676"/>
      <c r="AK25" s="676"/>
      <c r="AL25" s="645" t="s">
        <v>136</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136</v>
      </c>
      <c r="BH25" s="643"/>
      <c r="BI25" s="643"/>
      <c r="BJ25" s="643"/>
      <c r="BK25" s="643"/>
      <c r="BL25" s="643"/>
      <c r="BM25" s="643"/>
      <c r="BN25" s="644"/>
      <c r="BO25" s="675" t="s">
        <v>136</v>
      </c>
      <c r="BP25" s="675"/>
      <c r="BQ25" s="675"/>
      <c r="BR25" s="675"/>
      <c r="BS25" s="648" t="s">
        <v>136</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2196952</v>
      </c>
      <c r="CS25" s="661"/>
      <c r="CT25" s="661"/>
      <c r="CU25" s="661"/>
      <c r="CV25" s="661"/>
      <c r="CW25" s="661"/>
      <c r="CX25" s="661"/>
      <c r="CY25" s="662"/>
      <c r="CZ25" s="645">
        <v>16.600000000000001</v>
      </c>
      <c r="DA25" s="663"/>
      <c r="DB25" s="663"/>
      <c r="DC25" s="664"/>
      <c r="DD25" s="648">
        <v>2107471</v>
      </c>
      <c r="DE25" s="661"/>
      <c r="DF25" s="661"/>
      <c r="DG25" s="661"/>
      <c r="DH25" s="661"/>
      <c r="DI25" s="661"/>
      <c r="DJ25" s="661"/>
      <c r="DK25" s="662"/>
      <c r="DL25" s="648">
        <v>2098796</v>
      </c>
      <c r="DM25" s="661"/>
      <c r="DN25" s="661"/>
      <c r="DO25" s="661"/>
      <c r="DP25" s="661"/>
      <c r="DQ25" s="661"/>
      <c r="DR25" s="661"/>
      <c r="DS25" s="661"/>
      <c r="DT25" s="661"/>
      <c r="DU25" s="661"/>
      <c r="DV25" s="662"/>
      <c r="DW25" s="645">
        <v>33.6</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6349543</v>
      </c>
      <c r="S26" s="643"/>
      <c r="T26" s="643"/>
      <c r="U26" s="643"/>
      <c r="V26" s="643"/>
      <c r="W26" s="643"/>
      <c r="X26" s="643"/>
      <c r="Y26" s="644"/>
      <c r="Z26" s="675">
        <v>47.7</v>
      </c>
      <c r="AA26" s="675"/>
      <c r="AB26" s="675"/>
      <c r="AC26" s="675"/>
      <c r="AD26" s="676">
        <v>6036241</v>
      </c>
      <c r="AE26" s="676"/>
      <c r="AF26" s="676"/>
      <c r="AG26" s="676"/>
      <c r="AH26" s="676"/>
      <c r="AI26" s="676"/>
      <c r="AJ26" s="676"/>
      <c r="AK26" s="676"/>
      <c r="AL26" s="645">
        <v>99.7</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240</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1508685</v>
      </c>
      <c r="CS26" s="643"/>
      <c r="CT26" s="643"/>
      <c r="CU26" s="643"/>
      <c r="CV26" s="643"/>
      <c r="CW26" s="643"/>
      <c r="CX26" s="643"/>
      <c r="CY26" s="644"/>
      <c r="CZ26" s="645">
        <v>11.4</v>
      </c>
      <c r="DA26" s="663"/>
      <c r="DB26" s="663"/>
      <c r="DC26" s="664"/>
      <c r="DD26" s="648">
        <v>1447237</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1547</v>
      </c>
      <c r="S27" s="643"/>
      <c r="T27" s="643"/>
      <c r="U27" s="643"/>
      <c r="V27" s="643"/>
      <c r="W27" s="643"/>
      <c r="X27" s="643"/>
      <c r="Y27" s="644"/>
      <c r="Z27" s="675">
        <v>0</v>
      </c>
      <c r="AA27" s="675"/>
      <c r="AB27" s="675"/>
      <c r="AC27" s="675"/>
      <c r="AD27" s="676">
        <v>1547</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1615321</v>
      </c>
      <c r="BH27" s="643"/>
      <c r="BI27" s="643"/>
      <c r="BJ27" s="643"/>
      <c r="BK27" s="643"/>
      <c r="BL27" s="643"/>
      <c r="BM27" s="643"/>
      <c r="BN27" s="644"/>
      <c r="BO27" s="675">
        <v>100</v>
      </c>
      <c r="BP27" s="675"/>
      <c r="BQ27" s="675"/>
      <c r="BR27" s="675"/>
      <c r="BS27" s="648">
        <v>32266</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979413</v>
      </c>
      <c r="CS27" s="661"/>
      <c r="CT27" s="661"/>
      <c r="CU27" s="661"/>
      <c r="CV27" s="661"/>
      <c r="CW27" s="661"/>
      <c r="CX27" s="661"/>
      <c r="CY27" s="662"/>
      <c r="CZ27" s="645">
        <v>7.4</v>
      </c>
      <c r="DA27" s="663"/>
      <c r="DB27" s="663"/>
      <c r="DC27" s="664"/>
      <c r="DD27" s="648">
        <v>185548</v>
      </c>
      <c r="DE27" s="661"/>
      <c r="DF27" s="661"/>
      <c r="DG27" s="661"/>
      <c r="DH27" s="661"/>
      <c r="DI27" s="661"/>
      <c r="DJ27" s="661"/>
      <c r="DK27" s="662"/>
      <c r="DL27" s="648">
        <v>185407</v>
      </c>
      <c r="DM27" s="661"/>
      <c r="DN27" s="661"/>
      <c r="DO27" s="661"/>
      <c r="DP27" s="661"/>
      <c r="DQ27" s="661"/>
      <c r="DR27" s="661"/>
      <c r="DS27" s="661"/>
      <c r="DT27" s="661"/>
      <c r="DU27" s="661"/>
      <c r="DV27" s="662"/>
      <c r="DW27" s="645">
        <v>3</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53831</v>
      </c>
      <c r="S28" s="643"/>
      <c r="T28" s="643"/>
      <c r="U28" s="643"/>
      <c r="V28" s="643"/>
      <c r="W28" s="643"/>
      <c r="X28" s="643"/>
      <c r="Y28" s="644"/>
      <c r="Z28" s="675">
        <v>0.4</v>
      </c>
      <c r="AA28" s="675"/>
      <c r="AB28" s="675"/>
      <c r="AC28" s="675"/>
      <c r="AD28" s="676" t="s">
        <v>240</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1342521</v>
      </c>
      <c r="CS28" s="643"/>
      <c r="CT28" s="643"/>
      <c r="CU28" s="643"/>
      <c r="CV28" s="643"/>
      <c r="CW28" s="643"/>
      <c r="CX28" s="643"/>
      <c r="CY28" s="644"/>
      <c r="CZ28" s="645">
        <v>10.199999999999999</v>
      </c>
      <c r="DA28" s="663"/>
      <c r="DB28" s="663"/>
      <c r="DC28" s="664"/>
      <c r="DD28" s="648">
        <v>1284880</v>
      </c>
      <c r="DE28" s="643"/>
      <c r="DF28" s="643"/>
      <c r="DG28" s="643"/>
      <c r="DH28" s="643"/>
      <c r="DI28" s="643"/>
      <c r="DJ28" s="643"/>
      <c r="DK28" s="644"/>
      <c r="DL28" s="648">
        <v>1284880</v>
      </c>
      <c r="DM28" s="643"/>
      <c r="DN28" s="643"/>
      <c r="DO28" s="643"/>
      <c r="DP28" s="643"/>
      <c r="DQ28" s="643"/>
      <c r="DR28" s="643"/>
      <c r="DS28" s="643"/>
      <c r="DT28" s="643"/>
      <c r="DU28" s="643"/>
      <c r="DV28" s="644"/>
      <c r="DW28" s="645">
        <v>20.6</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178246</v>
      </c>
      <c r="S29" s="643"/>
      <c r="T29" s="643"/>
      <c r="U29" s="643"/>
      <c r="V29" s="643"/>
      <c r="W29" s="643"/>
      <c r="X29" s="643"/>
      <c r="Y29" s="644"/>
      <c r="Z29" s="675">
        <v>1.3</v>
      </c>
      <c r="AA29" s="675"/>
      <c r="AB29" s="675"/>
      <c r="AC29" s="675"/>
      <c r="AD29" s="676">
        <v>77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68</v>
      </c>
      <c r="CG29" s="686"/>
      <c r="CH29" s="686"/>
      <c r="CI29" s="686"/>
      <c r="CJ29" s="686"/>
      <c r="CK29" s="686"/>
      <c r="CL29" s="686"/>
      <c r="CM29" s="686"/>
      <c r="CN29" s="686"/>
      <c r="CO29" s="686"/>
      <c r="CP29" s="686"/>
      <c r="CQ29" s="687"/>
      <c r="CR29" s="642">
        <v>1342521</v>
      </c>
      <c r="CS29" s="661"/>
      <c r="CT29" s="661"/>
      <c r="CU29" s="661"/>
      <c r="CV29" s="661"/>
      <c r="CW29" s="661"/>
      <c r="CX29" s="661"/>
      <c r="CY29" s="662"/>
      <c r="CZ29" s="645">
        <v>10.199999999999999</v>
      </c>
      <c r="DA29" s="663"/>
      <c r="DB29" s="663"/>
      <c r="DC29" s="664"/>
      <c r="DD29" s="648">
        <v>1284880</v>
      </c>
      <c r="DE29" s="661"/>
      <c r="DF29" s="661"/>
      <c r="DG29" s="661"/>
      <c r="DH29" s="661"/>
      <c r="DI29" s="661"/>
      <c r="DJ29" s="661"/>
      <c r="DK29" s="662"/>
      <c r="DL29" s="648">
        <v>1284880</v>
      </c>
      <c r="DM29" s="661"/>
      <c r="DN29" s="661"/>
      <c r="DO29" s="661"/>
      <c r="DP29" s="661"/>
      <c r="DQ29" s="661"/>
      <c r="DR29" s="661"/>
      <c r="DS29" s="661"/>
      <c r="DT29" s="661"/>
      <c r="DU29" s="661"/>
      <c r="DV29" s="662"/>
      <c r="DW29" s="645">
        <v>20.6</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199781</v>
      </c>
      <c r="S30" s="643"/>
      <c r="T30" s="643"/>
      <c r="U30" s="643"/>
      <c r="V30" s="643"/>
      <c r="W30" s="643"/>
      <c r="X30" s="643"/>
      <c r="Y30" s="644"/>
      <c r="Z30" s="675">
        <v>1.5</v>
      </c>
      <c r="AA30" s="675"/>
      <c r="AB30" s="675"/>
      <c r="AC30" s="675"/>
      <c r="AD30" s="676">
        <v>63</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1281541</v>
      </c>
      <c r="CS30" s="643"/>
      <c r="CT30" s="643"/>
      <c r="CU30" s="643"/>
      <c r="CV30" s="643"/>
      <c r="CW30" s="643"/>
      <c r="CX30" s="643"/>
      <c r="CY30" s="644"/>
      <c r="CZ30" s="645">
        <v>9.6999999999999993</v>
      </c>
      <c r="DA30" s="663"/>
      <c r="DB30" s="663"/>
      <c r="DC30" s="664"/>
      <c r="DD30" s="648">
        <v>1228966</v>
      </c>
      <c r="DE30" s="643"/>
      <c r="DF30" s="643"/>
      <c r="DG30" s="643"/>
      <c r="DH30" s="643"/>
      <c r="DI30" s="643"/>
      <c r="DJ30" s="643"/>
      <c r="DK30" s="644"/>
      <c r="DL30" s="648">
        <v>1228966</v>
      </c>
      <c r="DM30" s="643"/>
      <c r="DN30" s="643"/>
      <c r="DO30" s="643"/>
      <c r="DP30" s="643"/>
      <c r="DQ30" s="643"/>
      <c r="DR30" s="643"/>
      <c r="DS30" s="643"/>
      <c r="DT30" s="643"/>
      <c r="DU30" s="643"/>
      <c r="DV30" s="644"/>
      <c r="DW30" s="645">
        <v>19.7</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2769945</v>
      </c>
      <c r="S31" s="643"/>
      <c r="T31" s="643"/>
      <c r="U31" s="643"/>
      <c r="V31" s="643"/>
      <c r="W31" s="643"/>
      <c r="X31" s="643"/>
      <c r="Y31" s="644"/>
      <c r="Z31" s="675">
        <v>20.8</v>
      </c>
      <c r="AA31" s="675"/>
      <c r="AB31" s="675"/>
      <c r="AC31" s="675"/>
      <c r="AD31" s="676" t="s">
        <v>136</v>
      </c>
      <c r="AE31" s="676"/>
      <c r="AF31" s="676"/>
      <c r="AG31" s="676"/>
      <c r="AH31" s="676"/>
      <c r="AI31" s="676"/>
      <c r="AJ31" s="676"/>
      <c r="AK31" s="676"/>
      <c r="AL31" s="645" t="s">
        <v>240</v>
      </c>
      <c r="AM31" s="646"/>
      <c r="AN31" s="646"/>
      <c r="AO31" s="677"/>
      <c r="AP31" s="717" t="s">
        <v>308</v>
      </c>
      <c r="AQ31" s="718"/>
      <c r="AR31" s="718"/>
      <c r="AS31" s="718"/>
      <c r="AT31" s="723" t="s">
        <v>309</v>
      </c>
      <c r="AU31" s="231"/>
      <c r="AV31" s="231"/>
      <c r="AW31" s="231"/>
      <c r="AX31" s="710" t="s">
        <v>185</v>
      </c>
      <c r="AY31" s="711"/>
      <c r="AZ31" s="711"/>
      <c r="BA31" s="711"/>
      <c r="BB31" s="711"/>
      <c r="BC31" s="711"/>
      <c r="BD31" s="711"/>
      <c r="BE31" s="711"/>
      <c r="BF31" s="712"/>
      <c r="BG31" s="713">
        <v>94.8</v>
      </c>
      <c r="BH31" s="714"/>
      <c r="BI31" s="714"/>
      <c r="BJ31" s="714"/>
      <c r="BK31" s="714"/>
      <c r="BL31" s="714"/>
      <c r="BM31" s="715">
        <v>87.3</v>
      </c>
      <c r="BN31" s="714"/>
      <c r="BO31" s="714"/>
      <c r="BP31" s="714"/>
      <c r="BQ31" s="716"/>
      <c r="BR31" s="713">
        <v>96.8</v>
      </c>
      <c r="BS31" s="714"/>
      <c r="BT31" s="714"/>
      <c r="BU31" s="714"/>
      <c r="BV31" s="714"/>
      <c r="BW31" s="714"/>
      <c r="BX31" s="715">
        <v>89</v>
      </c>
      <c r="BY31" s="714"/>
      <c r="BZ31" s="714"/>
      <c r="CA31" s="714"/>
      <c r="CB31" s="716"/>
      <c r="CD31" s="733"/>
      <c r="CE31" s="734"/>
      <c r="CF31" s="689" t="s">
        <v>310</v>
      </c>
      <c r="CG31" s="686"/>
      <c r="CH31" s="686"/>
      <c r="CI31" s="686"/>
      <c r="CJ31" s="686"/>
      <c r="CK31" s="686"/>
      <c r="CL31" s="686"/>
      <c r="CM31" s="686"/>
      <c r="CN31" s="686"/>
      <c r="CO31" s="686"/>
      <c r="CP31" s="686"/>
      <c r="CQ31" s="687"/>
      <c r="CR31" s="642">
        <v>60980</v>
      </c>
      <c r="CS31" s="661"/>
      <c r="CT31" s="661"/>
      <c r="CU31" s="661"/>
      <c r="CV31" s="661"/>
      <c r="CW31" s="661"/>
      <c r="CX31" s="661"/>
      <c r="CY31" s="662"/>
      <c r="CZ31" s="645">
        <v>0.5</v>
      </c>
      <c r="DA31" s="663"/>
      <c r="DB31" s="663"/>
      <c r="DC31" s="664"/>
      <c r="DD31" s="648">
        <v>55914</v>
      </c>
      <c r="DE31" s="661"/>
      <c r="DF31" s="661"/>
      <c r="DG31" s="661"/>
      <c r="DH31" s="661"/>
      <c r="DI31" s="661"/>
      <c r="DJ31" s="661"/>
      <c r="DK31" s="662"/>
      <c r="DL31" s="648">
        <v>55914</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136</v>
      </c>
      <c r="S32" s="643"/>
      <c r="T32" s="643"/>
      <c r="U32" s="643"/>
      <c r="V32" s="643"/>
      <c r="W32" s="643"/>
      <c r="X32" s="643"/>
      <c r="Y32" s="644"/>
      <c r="Z32" s="675" t="s">
        <v>240</v>
      </c>
      <c r="AA32" s="675"/>
      <c r="AB32" s="675"/>
      <c r="AC32" s="675"/>
      <c r="AD32" s="676" t="s">
        <v>240</v>
      </c>
      <c r="AE32" s="676"/>
      <c r="AF32" s="676"/>
      <c r="AG32" s="676"/>
      <c r="AH32" s="676"/>
      <c r="AI32" s="676"/>
      <c r="AJ32" s="676"/>
      <c r="AK32" s="676"/>
      <c r="AL32" s="645" t="s">
        <v>135</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98</v>
      </c>
      <c r="BH32" s="661"/>
      <c r="BI32" s="661"/>
      <c r="BJ32" s="661"/>
      <c r="BK32" s="661"/>
      <c r="BL32" s="661"/>
      <c r="BM32" s="646">
        <v>90.8</v>
      </c>
      <c r="BN32" s="727"/>
      <c r="BO32" s="727"/>
      <c r="BP32" s="727"/>
      <c r="BQ32" s="685"/>
      <c r="BR32" s="726">
        <v>96.9</v>
      </c>
      <c r="BS32" s="661"/>
      <c r="BT32" s="661"/>
      <c r="BU32" s="661"/>
      <c r="BV32" s="661"/>
      <c r="BW32" s="661"/>
      <c r="BX32" s="646">
        <v>90.4</v>
      </c>
      <c r="BY32" s="727"/>
      <c r="BZ32" s="727"/>
      <c r="CA32" s="727"/>
      <c r="CB32" s="685"/>
      <c r="CD32" s="735"/>
      <c r="CE32" s="736"/>
      <c r="CF32" s="689" t="s">
        <v>314</v>
      </c>
      <c r="CG32" s="686"/>
      <c r="CH32" s="686"/>
      <c r="CI32" s="686"/>
      <c r="CJ32" s="686"/>
      <c r="CK32" s="686"/>
      <c r="CL32" s="686"/>
      <c r="CM32" s="686"/>
      <c r="CN32" s="686"/>
      <c r="CO32" s="686"/>
      <c r="CP32" s="686"/>
      <c r="CQ32" s="687"/>
      <c r="CR32" s="642" t="s">
        <v>135</v>
      </c>
      <c r="CS32" s="643"/>
      <c r="CT32" s="643"/>
      <c r="CU32" s="643"/>
      <c r="CV32" s="643"/>
      <c r="CW32" s="643"/>
      <c r="CX32" s="643"/>
      <c r="CY32" s="644"/>
      <c r="CZ32" s="645" t="s">
        <v>136</v>
      </c>
      <c r="DA32" s="663"/>
      <c r="DB32" s="663"/>
      <c r="DC32" s="664"/>
      <c r="DD32" s="648" t="s">
        <v>136</v>
      </c>
      <c r="DE32" s="643"/>
      <c r="DF32" s="643"/>
      <c r="DG32" s="643"/>
      <c r="DH32" s="643"/>
      <c r="DI32" s="643"/>
      <c r="DJ32" s="643"/>
      <c r="DK32" s="644"/>
      <c r="DL32" s="648" t="s">
        <v>136</v>
      </c>
      <c r="DM32" s="643"/>
      <c r="DN32" s="643"/>
      <c r="DO32" s="643"/>
      <c r="DP32" s="643"/>
      <c r="DQ32" s="643"/>
      <c r="DR32" s="643"/>
      <c r="DS32" s="643"/>
      <c r="DT32" s="643"/>
      <c r="DU32" s="643"/>
      <c r="DV32" s="644"/>
      <c r="DW32" s="645" t="s">
        <v>136</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560412</v>
      </c>
      <c r="S33" s="643"/>
      <c r="T33" s="643"/>
      <c r="U33" s="643"/>
      <c r="V33" s="643"/>
      <c r="W33" s="643"/>
      <c r="X33" s="643"/>
      <c r="Y33" s="644"/>
      <c r="Z33" s="675">
        <v>4.2</v>
      </c>
      <c r="AA33" s="675"/>
      <c r="AB33" s="675"/>
      <c r="AC33" s="675"/>
      <c r="AD33" s="676" t="s">
        <v>136</v>
      </c>
      <c r="AE33" s="676"/>
      <c r="AF33" s="676"/>
      <c r="AG33" s="676"/>
      <c r="AH33" s="676"/>
      <c r="AI33" s="676"/>
      <c r="AJ33" s="676"/>
      <c r="AK33" s="676"/>
      <c r="AL33" s="645" t="s">
        <v>136</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90.9</v>
      </c>
      <c r="BH33" s="627"/>
      <c r="BI33" s="627"/>
      <c r="BJ33" s="627"/>
      <c r="BK33" s="627"/>
      <c r="BL33" s="627"/>
      <c r="BM33" s="669">
        <v>81.8</v>
      </c>
      <c r="BN33" s="627"/>
      <c r="BO33" s="627"/>
      <c r="BP33" s="627"/>
      <c r="BQ33" s="671"/>
      <c r="BR33" s="709">
        <v>96</v>
      </c>
      <c r="BS33" s="627"/>
      <c r="BT33" s="627"/>
      <c r="BU33" s="627"/>
      <c r="BV33" s="627"/>
      <c r="BW33" s="627"/>
      <c r="BX33" s="669">
        <v>85.4</v>
      </c>
      <c r="BY33" s="627"/>
      <c r="BZ33" s="627"/>
      <c r="CA33" s="627"/>
      <c r="CB33" s="671"/>
      <c r="CD33" s="689" t="s">
        <v>317</v>
      </c>
      <c r="CE33" s="686"/>
      <c r="CF33" s="686"/>
      <c r="CG33" s="686"/>
      <c r="CH33" s="686"/>
      <c r="CI33" s="686"/>
      <c r="CJ33" s="686"/>
      <c r="CK33" s="686"/>
      <c r="CL33" s="686"/>
      <c r="CM33" s="686"/>
      <c r="CN33" s="686"/>
      <c r="CO33" s="686"/>
      <c r="CP33" s="686"/>
      <c r="CQ33" s="687"/>
      <c r="CR33" s="642">
        <v>8301204</v>
      </c>
      <c r="CS33" s="661"/>
      <c r="CT33" s="661"/>
      <c r="CU33" s="661"/>
      <c r="CV33" s="661"/>
      <c r="CW33" s="661"/>
      <c r="CX33" s="661"/>
      <c r="CY33" s="662"/>
      <c r="CZ33" s="645">
        <v>62.8</v>
      </c>
      <c r="DA33" s="663"/>
      <c r="DB33" s="663"/>
      <c r="DC33" s="664"/>
      <c r="DD33" s="648">
        <v>3529206</v>
      </c>
      <c r="DE33" s="661"/>
      <c r="DF33" s="661"/>
      <c r="DG33" s="661"/>
      <c r="DH33" s="661"/>
      <c r="DI33" s="661"/>
      <c r="DJ33" s="661"/>
      <c r="DK33" s="662"/>
      <c r="DL33" s="648">
        <v>2268009</v>
      </c>
      <c r="DM33" s="661"/>
      <c r="DN33" s="661"/>
      <c r="DO33" s="661"/>
      <c r="DP33" s="661"/>
      <c r="DQ33" s="661"/>
      <c r="DR33" s="661"/>
      <c r="DS33" s="661"/>
      <c r="DT33" s="661"/>
      <c r="DU33" s="661"/>
      <c r="DV33" s="662"/>
      <c r="DW33" s="645">
        <v>36.299999999999997</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32177</v>
      </c>
      <c r="S34" s="643"/>
      <c r="T34" s="643"/>
      <c r="U34" s="643"/>
      <c r="V34" s="643"/>
      <c r="W34" s="643"/>
      <c r="X34" s="643"/>
      <c r="Y34" s="644"/>
      <c r="Z34" s="675">
        <v>0.2</v>
      </c>
      <c r="AA34" s="675"/>
      <c r="AB34" s="675"/>
      <c r="AC34" s="675"/>
      <c r="AD34" s="676">
        <v>16874</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2619952</v>
      </c>
      <c r="CS34" s="643"/>
      <c r="CT34" s="643"/>
      <c r="CU34" s="643"/>
      <c r="CV34" s="643"/>
      <c r="CW34" s="643"/>
      <c r="CX34" s="643"/>
      <c r="CY34" s="644"/>
      <c r="CZ34" s="645">
        <v>19.8</v>
      </c>
      <c r="DA34" s="663"/>
      <c r="DB34" s="663"/>
      <c r="DC34" s="664"/>
      <c r="DD34" s="648">
        <v>991337</v>
      </c>
      <c r="DE34" s="643"/>
      <c r="DF34" s="643"/>
      <c r="DG34" s="643"/>
      <c r="DH34" s="643"/>
      <c r="DI34" s="643"/>
      <c r="DJ34" s="643"/>
      <c r="DK34" s="644"/>
      <c r="DL34" s="648">
        <v>854634</v>
      </c>
      <c r="DM34" s="643"/>
      <c r="DN34" s="643"/>
      <c r="DO34" s="643"/>
      <c r="DP34" s="643"/>
      <c r="DQ34" s="643"/>
      <c r="DR34" s="643"/>
      <c r="DS34" s="643"/>
      <c r="DT34" s="643"/>
      <c r="DU34" s="643"/>
      <c r="DV34" s="644"/>
      <c r="DW34" s="645">
        <v>13.7</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1925488</v>
      </c>
      <c r="S35" s="643"/>
      <c r="T35" s="643"/>
      <c r="U35" s="643"/>
      <c r="V35" s="643"/>
      <c r="W35" s="643"/>
      <c r="X35" s="643"/>
      <c r="Y35" s="644"/>
      <c r="Z35" s="675">
        <v>14.5</v>
      </c>
      <c r="AA35" s="675"/>
      <c r="AB35" s="675"/>
      <c r="AC35" s="675"/>
      <c r="AD35" s="676" t="s">
        <v>240</v>
      </c>
      <c r="AE35" s="676"/>
      <c r="AF35" s="676"/>
      <c r="AG35" s="676"/>
      <c r="AH35" s="676"/>
      <c r="AI35" s="676"/>
      <c r="AJ35" s="676"/>
      <c r="AK35" s="676"/>
      <c r="AL35" s="645" t="s">
        <v>136</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316674</v>
      </c>
      <c r="CS35" s="661"/>
      <c r="CT35" s="661"/>
      <c r="CU35" s="661"/>
      <c r="CV35" s="661"/>
      <c r="CW35" s="661"/>
      <c r="CX35" s="661"/>
      <c r="CY35" s="662"/>
      <c r="CZ35" s="645">
        <v>2.4</v>
      </c>
      <c r="DA35" s="663"/>
      <c r="DB35" s="663"/>
      <c r="DC35" s="664"/>
      <c r="DD35" s="648">
        <v>279856</v>
      </c>
      <c r="DE35" s="661"/>
      <c r="DF35" s="661"/>
      <c r="DG35" s="661"/>
      <c r="DH35" s="661"/>
      <c r="DI35" s="661"/>
      <c r="DJ35" s="661"/>
      <c r="DK35" s="662"/>
      <c r="DL35" s="648">
        <v>182288</v>
      </c>
      <c r="DM35" s="661"/>
      <c r="DN35" s="661"/>
      <c r="DO35" s="661"/>
      <c r="DP35" s="661"/>
      <c r="DQ35" s="661"/>
      <c r="DR35" s="661"/>
      <c r="DS35" s="661"/>
      <c r="DT35" s="661"/>
      <c r="DU35" s="661"/>
      <c r="DV35" s="662"/>
      <c r="DW35" s="645">
        <v>2.9</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573619</v>
      </c>
      <c r="S36" s="643"/>
      <c r="T36" s="643"/>
      <c r="U36" s="643"/>
      <c r="V36" s="643"/>
      <c r="W36" s="643"/>
      <c r="X36" s="643"/>
      <c r="Y36" s="644"/>
      <c r="Z36" s="675">
        <v>4.3</v>
      </c>
      <c r="AA36" s="675"/>
      <c r="AB36" s="675"/>
      <c r="AC36" s="675"/>
      <c r="AD36" s="676" t="s">
        <v>136</v>
      </c>
      <c r="AE36" s="676"/>
      <c r="AF36" s="676"/>
      <c r="AG36" s="676"/>
      <c r="AH36" s="676"/>
      <c r="AI36" s="676"/>
      <c r="AJ36" s="676"/>
      <c r="AK36" s="676"/>
      <c r="AL36" s="645" t="s">
        <v>136</v>
      </c>
      <c r="AM36" s="646"/>
      <c r="AN36" s="646"/>
      <c r="AO36" s="677"/>
      <c r="AP36" s="235"/>
      <c r="AQ36" s="694" t="s">
        <v>325</v>
      </c>
      <c r="AR36" s="695"/>
      <c r="AS36" s="695"/>
      <c r="AT36" s="695"/>
      <c r="AU36" s="695"/>
      <c r="AV36" s="695"/>
      <c r="AW36" s="695"/>
      <c r="AX36" s="695"/>
      <c r="AY36" s="696"/>
      <c r="AZ36" s="697">
        <v>1695577</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4816</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3197874</v>
      </c>
      <c r="CS36" s="643"/>
      <c r="CT36" s="643"/>
      <c r="CU36" s="643"/>
      <c r="CV36" s="643"/>
      <c r="CW36" s="643"/>
      <c r="CX36" s="643"/>
      <c r="CY36" s="644"/>
      <c r="CZ36" s="645">
        <v>24.2</v>
      </c>
      <c r="DA36" s="663"/>
      <c r="DB36" s="663"/>
      <c r="DC36" s="664"/>
      <c r="DD36" s="648">
        <v>1204807</v>
      </c>
      <c r="DE36" s="643"/>
      <c r="DF36" s="643"/>
      <c r="DG36" s="643"/>
      <c r="DH36" s="643"/>
      <c r="DI36" s="643"/>
      <c r="DJ36" s="643"/>
      <c r="DK36" s="644"/>
      <c r="DL36" s="648">
        <v>378833</v>
      </c>
      <c r="DM36" s="643"/>
      <c r="DN36" s="643"/>
      <c r="DO36" s="643"/>
      <c r="DP36" s="643"/>
      <c r="DQ36" s="643"/>
      <c r="DR36" s="643"/>
      <c r="DS36" s="643"/>
      <c r="DT36" s="643"/>
      <c r="DU36" s="643"/>
      <c r="DV36" s="644"/>
      <c r="DW36" s="645">
        <v>6.1</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99238</v>
      </c>
      <c r="S37" s="643"/>
      <c r="T37" s="643"/>
      <c r="U37" s="643"/>
      <c r="V37" s="643"/>
      <c r="W37" s="643"/>
      <c r="X37" s="643"/>
      <c r="Y37" s="644"/>
      <c r="Z37" s="675">
        <v>0.7</v>
      </c>
      <c r="AA37" s="675"/>
      <c r="AB37" s="675"/>
      <c r="AC37" s="675"/>
      <c r="AD37" s="676" t="s">
        <v>136</v>
      </c>
      <c r="AE37" s="676"/>
      <c r="AF37" s="676"/>
      <c r="AG37" s="676"/>
      <c r="AH37" s="676"/>
      <c r="AI37" s="676"/>
      <c r="AJ37" s="676"/>
      <c r="AK37" s="676"/>
      <c r="AL37" s="645" t="s">
        <v>240</v>
      </c>
      <c r="AM37" s="646"/>
      <c r="AN37" s="646"/>
      <c r="AO37" s="677"/>
      <c r="AQ37" s="682" t="s">
        <v>329</v>
      </c>
      <c r="AR37" s="683"/>
      <c r="AS37" s="683"/>
      <c r="AT37" s="683"/>
      <c r="AU37" s="683"/>
      <c r="AV37" s="683"/>
      <c r="AW37" s="683"/>
      <c r="AX37" s="683"/>
      <c r="AY37" s="684"/>
      <c r="AZ37" s="642">
        <v>373922</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-38684</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158970</v>
      </c>
      <c r="CS37" s="661"/>
      <c r="CT37" s="661"/>
      <c r="CU37" s="661"/>
      <c r="CV37" s="661"/>
      <c r="CW37" s="661"/>
      <c r="CX37" s="661"/>
      <c r="CY37" s="662"/>
      <c r="CZ37" s="645">
        <v>1.2</v>
      </c>
      <c r="DA37" s="663"/>
      <c r="DB37" s="663"/>
      <c r="DC37" s="664"/>
      <c r="DD37" s="648">
        <v>158970</v>
      </c>
      <c r="DE37" s="661"/>
      <c r="DF37" s="661"/>
      <c r="DG37" s="661"/>
      <c r="DH37" s="661"/>
      <c r="DI37" s="661"/>
      <c r="DJ37" s="661"/>
      <c r="DK37" s="662"/>
      <c r="DL37" s="648">
        <v>96673</v>
      </c>
      <c r="DM37" s="661"/>
      <c r="DN37" s="661"/>
      <c r="DO37" s="661"/>
      <c r="DP37" s="661"/>
      <c r="DQ37" s="661"/>
      <c r="DR37" s="661"/>
      <c r="DS37" s="661"/>
      <c r="DT37" s="661"/>
      <c r="DU37" s="661"/>
      <c r="DV37" s="662"/>
      <c r="DW37" s="645">
        <v>1.5</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77353</v>
      </c>
      <c r="S38" s="643"/>
      <c r="T38" s="643"/>
      <c r="U38" s="643"/>
      <c r="V38" s="643"/>
      <c r="W38" s="643"/>
      <c r="X38" s="643"/>
      <c r="Y38" s="644"/>
      <c r="Z38" s="675">
        <v>0.6</v>
      </c>
      <c r="AA38" s="675"/>
      <c r="AB38" s="675"/>
      <c r="AC38" s="675"/>
      <c r="AD38" s="676">
        <v>29</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344780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2582</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976538</v>
      </c>
      <c r="CS38" s="643"/>
      <c r="CT38" s="643"/>
      <c r="CU38" s="643"/>
      <c r="CV38" s="643"/>
      <c r="CW38" s="643"/>
      <c r="CX38" s="643"/>
      <c r="CY38" s="644"/>
      <c r="CZ38" s="645">
        <v>7.4</v>
      </c>
      <c r="DA38" s="663"/>
      <c r="DB38" s="663"/>
      <c r="DC38" s="664"/>
      <c r="DD38" s="648">
        <v>786701</v>
      </c>
      <c r="DE38" s="643"/>
      <c r="DF38" s="643"/>
      <c r="DG38" s="643"/>
      <c r="DH38" s="643"/>
      <c r="DI38" s="643"/>
      <c r="DJ38" s="643"/>
      <c r="DK38" s="644"/>
      <c r="DL38" s="648">
        <v>682169</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481440</v>
      </c>
      <c r="S39" s="643"/>
      <c r="T39" s="643"/>
      <c r="U39" s="643"/>
      <c r="V39" s="643"/>
      <c r="W39" s="643"/>
      <c r="X39" s="643"/>
      <c r="Y39" s="644"/>
      <c r="Z39" s="675">
        <v>3.6</v>
      </c>
      <c r="AA39" s="675"/>
      <c r="AB39" s="675"/>
      <c r="AC39" s="675"/>
      <c r="AD39" s="676" t="s">
        <v>136</v>
      </c>
      <c r="AE39" s="676"/>
      <c r="AF39" s="676"/>
      <c r="AG39" s="676"/>
      <c r="AH39" s="676"/>
      <c r="AI39" s="676"/>
      <c r="AJ39" s="676"/>
      <c r="AK39" s="676"/>
      <c r="AL39" s="645" t="s">
        <v>136</v>
      </c>
      <c r="AM39" s="646"/>
      <c r="AN39" s="646"/>
      <c r="AO39" s="677"/>
      <c r="AQ39" s="682" t="s">
        <v>337</v>
      </c>
      <c r="AR39" s="683"/>
      <c r="AS39" s="683"/>
      <c r="AT39" s="683"/>
      <c r="AU39" s="683"/>
      <c r="AV39" s="683"/>
      <c r="AW39" s="683"/>
      <c r="AX39" s="683"/>
      <c r="AY39" s="684"/>
      <c r="AZ39" s="642">
        <v>84372</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4525</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993744</v>
      </c>
      <c r="CS39" s="661"/>
      <c r="CT39" s="661"/>
      <c r="CU39" s="661"/>
      <c r="CV39" s="661"/>
      <c r="CW39" s="661"/>
      <c r="CX39" s="661"/>
      <c r="CY39" s="662"/>
      <c r="CZ39" s="645">
        <v>7.5</v>
      </c>
      <c r="DA39" s="663"/>
      <c r="DB39" s="663"/>
      <c r="DC39" s="664"/>
      <c r="DD39" s="648">
        <v>70083</v>
      </c>
      <c r="DE39" s="661"/>
      <c r="DF39" s="661"/>
      <c r="DG39" s="661"/>
      <c r="DH39" s="661"/>
      <c r="DI39" s="661"/>
      <c r="DJ39" s="661"/>
      <c r="DK39" s="662"/>
      <c r="DL39" s="648" t="s">
        <v>136</v>
      </c>
      <c r="DM39" s="661"/>
      <c r="DN39" s="661"/>
      <c r="DO39" s="661"/>
      <c r="DP39" s="661"/>
      <c r="DQ39" s="661"/>
      <c r="DR39" s="661"/>
      <c r="DS39" s="661"/>
      <c r="DT39" s="661"/>
      <c r="DU39" s="661"/>
      <c r="DV39" s="662"/>
      <c r="DW39" s="645" t="s">
        <v>136</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135</v>
      </c>
      <c r="AE40" s="676"/>
      <c r="AF40" s="676"/>
      <c r="AG40" s="676"/>
      <c r="AH40" s="676"/>
      <c r="AI40" s="676"/>
      <c r="AJ40" s="676"/>
      <c r="AK40" s="676"/>
      <c r="AL40" s="645" t="s">
        <v>136</v>
      </c>
      <c r="AM40" s="646"/>
      <c r="AN40" s="646"/>
      <c r="AO40" s="677"/>
      <c r="AQ40" s="682" t="s">
        <v>341</v>
      </c>
      <c r="AR40" s="683"/>
      <c r="AS40" s="683"/>
      <c r="AT40" s="683"/>
      <c r="AU40" s="683"/>
      <c r="AV40" s="683"/>
      <c r="AW40" s="683"/>
      <c r="AX40" s="683"/>
      <c r="AY40" s="684"/>
      <c r="AZ40" s="642">
        <v>337</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98</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196422</v>
      </c>
      <c r="CS40" s="643"/>
      <c r="CT40" s="643"/>
      <c r="CU40" s="643"/>
      <c r="CV40" s="643"/>
      <c r="CW40" s="643"/>
      <c r="CX40" s="643"/>
      <c r="CY40" s="644"/>
      <c r="CZ40" s="645">
        <v>1.5</v>
      </c>
      <c r="DA40" s="663"/>
      <c r="DB40" s="663"/>
      <c r="DC40" s="664"/>
      <c r="DD40" s="648">
        <v>196422</v>
      </c>
      <c r="DE40" s="643"/>
      <c r="DF40" s="643"/>
      <c r="DG40" s="643"/>
      <c r="DH40" s="643"/>
      <c r="DI40" s="643"/>
      <c r="DJ40" s="643"/>
      <c r="DK40" s="644"/>
      <c r="DL40" s="648">
        <v>170085</v>
      </c>
      <c r="DM40" s="643"/>
      <c r="DN40" s="643"/>
      <c r="DO40" s="643"/>
      <c r="DP40" s="643"/>
      <c r="DQ40" s="643"/>
      <c r="DR40" s="643"/>
      <c r="DS40" s="643"/>
      <c r="DT40" s="643"/>
      <c r="DU40" s="643"/>
      <c r="DV40" s="644"/>
      <c r="DW40" s="645">
        <v>2.7</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240</v>
      </c>
      <c r="AA41" s="675"/>
      <c r="AB41" s="675"/>
      <c r="AC41" s="675"/>
      <c r="AD41" s="676" t="s">
        <v>240</v>
      </c>
      <c r="AE41" s="676"/>
      <c r="AF41" s="676"/>
      <c r="AG41" s="676"/>
      <c r="AH41" s="676"/>
      <c r="AI41" s="676"/>
      <c r="AJ41" s="676"/>
      <c r="AK41" s="676"/>
      <c r="AL41" s="645" t="s">
        <v>136</v>
      </c>
      <c r="AM41" s="646"/>
      <c r="AN41" s="646"/>
      <c r="AO41" s="677"/>
      <c r="AQ41" s="682" t="s">
        <v>346</v>
      </c>
      <c r="AR41" s="683"/>
      <c r="AS41" s="683"/>
      <c r="AT41" s="683"/>
      <c r="AU41" s="683"/>
      <c r="AV41" s="683"/>
      <c r="AW41" s="683"/>
      <c r="AX41" s="683"/>
      <c r="AY41" s="684"/>
      <c r="AZ41" s="642">
        <v>241441</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2</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136</v>
      </c>
      <c r="CS41" s="661"/>
      <c r="CT41" s="661"/>
      <c r="CU41" s="661"/>
      <c r="CV41" s="661"/>
      <c r="CW41" s="661"/>
      <c r="CX41" s="661"/>
      <c r="CY41" s="662"/>
      <c r="CZ41" s="645" t="s">
        <v>136</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192287</v>
      </c>
      <c r="S42" s="643"/>
      <c r="T42" s="643"/>
      <c r="U42" s="643"/>
      <c r="V42" s="643"/>
      <c r="W42" s="643"/>
      <c r="X42" s="643"/>
      <c r="Y42" s="644"/>
      <c r="Z42" s="675">
        <v>1.4</v>
      </c>
      <c r="AA42" s="675"/>
      <c r="AB42" s="675"/>
      <c r="AC42" s="675"/>
      <c r="AD42" s="676" t="s">
        <v>240</v>
      </c>
      <c r="AE42" s="676"/>
      <c r="AF42" s="676"/>
      <c r="AG42" s="676"/>
      <c r="AH42" s="676"/>
      <c r="AI42" s="676"/>
      <c r="AJ42" s="676"/>
      <c r="AK42" s="676"/>
      <c r="AL42" s="645" t="s">
        <v>136</v>
      </c>
      <c r="AM42" s="646"/>
      <c r="AN42" s="646"/>
      <c r="AO42" s="677"/>
      <c r="AQ42" s="678" t="s">
        <v>350</v>
      </c>
      <c r="AR42" s="679"/>
      <c r="AS42" s="679"/>
      <c r="AT42" s="679"/>
      <c r="AU42" s="679"/>
      <c r="AV42" s="679"/>
      <c r="AW42" s="679"/>
      <c r="AX42" s="679"/>
      <c r="AY42" s="680"/>
      <c r="AZ42" s="626">
        <v>650725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335</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395152</v>
      </c>
      <c r="CS42" s="643"/>
      <c r="CT42" s="643"/>
      <c r="CU42" s="643"/>
      <c r="CV42" s="643"/>
      <c r="CW42" s="643"/>
      <c r="CX42" s="643"/>
      <c r="CY42" s="644"/>
      <c r="CZ42" s="645">
        <v>3</v>
      </c>
      <c r="DA42" s="646"/>
      <c r="DB42" s="646"/>
      <c r="DC42" s="647"/>
      <c r="DD42" s="648">
        <v>68969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13302620</v>
      </c>
      <c r="S43" s="665"/>
      <c r="T43" s="665"/>
      <c r="U43" s="665"/>
      <c r="V43" s="665"/>
      <c r="W43" s="665"/>
      <c r="X43" s="665"/>
      <c r="Y43" s="666"/>
      <c r="Z43" s="667">
        <v>100</v>
      </c>
      <c r="AA43" s="667"/>
      <c r="AB43" s="667"/>
      <c r="AC43" s="667"/>
      <c r="AD43" s="668">
        <v>6054831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43059</v>
      </c>
      <c r="CS43" s="661"/>
      <c r="CT43" s="661"/>
      <c r="CU43" s="661"/>
      <c r="CV43" s="661"/>
      <c r="CW43" s="661"/>
      <c r="CX43" s="661"/>
      <c r="CY43" s="662"/>
      <c r="CZ43" s="645">
        <v>0.3</v>
      </c>
      <c r="DA43" s="663"/>
      <c r="DB43" s="663"/>
      <c r="DC43" s="664"/>
      <c r="DD43" s="648">
        <v>43059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395152</v>
      </c>
      <c r="CS44" s="643"/>
      <c r="CT44" s="643"/>
      <c r="CU44" s="643"/>
      <c r="CV44" s="643"/>
      <c r="CW44" s="643"/>
      <c r="CX44" s="643"/>
      <c r="CY44" s="644"/>
      <c r="CZ44" s="645">
        <v>3</v>
      </c>
      <c r="DA44" s="646"/>
      <c r="DB44" s="646"/>
      <c r="DC44" s="647"/>
      <c r="DD44" s="648">
        <v>68969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210095</v>
      </c>
      <c r="CS45" s="661"/>
      <c r="CT45" s="661"/>
      <c r="CU45" s="661"/>
      <c r="CV45" s="661"/>
      <c r="CW45" s="661"/>
      <c r="CX45" s="661"/>
      <c r="CY45" s="662"/>
      <c r="CZ45" s="645">
        <v>1.6</v>
      </c>
      <c r="DA45" s="663"/>
      <c r="DB45" s="663"/>
      <c r="DC45" s="664"/>
      <c r="DD45" s="648">
        <v>3406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158093</v>
      </c>
      <c r="CS46" s="643"/>
      <c r="CT46" s="643"/>
      <c r="CU46" s="643"/>
      <c r="CV46" s="643"/>
      <c r="CW46" s="643"/>
      <c r="CX46" s="643"/>
      <c r="CY46" s="644"/>
      <c r="CZ46" s="645">
        <v>1.2</v>
      </c>
      <c r="DA46" s="646"/>
      <c r="DB46" s="646"/>
      <c r="DC46" s="647"/>
      <c r="DD46" s="648">
        <v>63099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240</v>
      </c>
      <c r="CS47" s="661"/>
      <c r="CT47" s="661"/>
      <c r="CU47" s="661"/>
      <c r="CV47" s="661"/>
      <c r="CW47" s="661"/>
      <c r="CX47" s="661"/>
      <c r="CY47" s="662"/>
      <c r="CZ47" s="645" t="s">
        <v>240</v>
      </c>
      <c r="DA47" s="663"/>
      <c r="DB47" s="663"/>
      <c r="DC47" s="664"/>
      <c r="DD47" s="648" t="s">
        <v>136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13215242</v>
      </c>
      <c r="CS49" s="627"/>
      <c r="CT49" s="627"/>
      <c r="CU49" s="627"/>
      <c r="CV49" s="627"/>
      <c r="CW49" s="627"/>
      <c r="CX49" s="627"/>
      <c r="CY49" s="628"/>
      <c r="CZ49" s="629">
        <v>100</v>
      </c>
      <c r="DA49" s="630"/>
      <c r="DB49" s="630"/>
      <c r="DC49" s="631"/>
      <c r="DD49" s="632">
        <v>7176074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R20tsljog2HaPOF/PAAYFth5wS9V1w+NfVcj+WYUYa11ULybMo0sjGy1/OJZ11DoH41vFWlKpLZ54VljJuL0Q==" saltValue="cPPaTHQyA/UBD32Atg+H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13249</v>
      </c>
      <c r="R7" s="1162"/>
      <c r="S7" s="1162"/>
      <c r="T7" s="1162"/>
      <c r="U7" s="1162"/>
      <c r="V7" s="1162">
        <v>13162</v>
      </c>
      <c r="W7" s="1162"/>
      <c r="X7" s="1162"/>
      <c r="Y7" s="1162"/>
      <c r="Z7" s="1162"/>
      <c r="AA7" s="1162">
        <v>87</v>
      </c>
      <c r="AB7" s="1162"/>
      <c r="AC7" s="1162"/>
      <c r="AD7" s="1162"/>
      <c r="AE7" s="1163"/>
      <c r="AF7" s="1164">
        <v>81</v>
      </c>
      <c r="AG7" s="1165"/>
      <c r="AH7" s="1165"/>
      <c r="AI7" s="1165"/>
      <c r="AJ7" s="1166"/>
      <c r="AK7" s="1148">
        <v>574</v>
      </c>
      <c r="AL7" s="1149"/>
      <c r="AM7" s="1149"/>
      <c r="AN7" s="1149"/>
      <c r="AO7" s="1149"/>
      <c r="AP7" s="1149">
        <v>9555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70</v>
      </c>
      <c r="R8" s="1101"/>
      <c r="S8" s="1101"/>
      <c r="T8" s="1101"/>
      <c r="U8" s="1101"/>
      <c r="V8" s="1101">
        <v>70</v>
      </c>
      <c r="W8" s="1101"/>
      <c r="X8" s="1101"/>
      <c r="Y8" s="1101"/>
      <c r="Z8" s="1101"/>
      <c r="AA8" s="1101">
        <v>0</v>
      </c>
      <c r="AB8" s="1101"/>
      <c r="AC8" s="1101"/>
      <c r="AD8" s="1101"/>
      <c r="AE8" s="1102"/>
      <c r="AF8" s="1094">
        <v>0</v>
      </c>
      <c r="AG8" s="1095"/>
      <c r="AH8" s="1095"/>
      <c r="AI8" s="1095"/>
      <c r="AJ8" s="1096"/>
      <c r="AK8" s="1143">
        <v>16</v>
      </c>
      <c r="AL8" s="1144"/>
      <c r="AM8" s="1144"/>
      <c r="AN8" s="1144"/>
      <c r="AO8" s="1144"/>
      <c r="AP8" s="1144" t="s">
        <v>577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13319</v>
      </c>
      <c r="R23" s="1126"/>
      <c r="S23" s="1126"/>
      <c r="T23" s="1126"/>
      <c r="U23" s="1126"/>
      <c r="V23" s="1126">
        <v>13232</v>
      </c>
      <c r="W23" s="1126"/>
      <c r="X23" s="1126"/>
      <c r="Y23" s="1126"/>
      <c r="Z23" s="1126"/>
      <c r="AA23" s="1126">
        <v>87</v>
      </c>
      <c r="AB23" s="1126"/>
      <c r="AC23" s="1126"/>
      <c r="AD23" s="1126"/>
      <c r="AE23" s="1127"/>
      <c r="AF23" s="1128">
        <v>81</v>
      </c>
      <c r="AG23" s="1126"/>
      <c r="AH23" s="1126"/>
      <c r="AI23" s="1126"/>
      <c r="AJ23" s="1129"/>
      <c r="AK23" s="1130"/>
      <c r="AL23" s="1131"/>
      <c r="AM23" s="1131"/>
      <c r="AN23" s="1131"/>
      <c r="AO23" s="1131"/>
      <c r="AP23" s="1126">
        <v>9555</v>
      </c>
      <c r="AQ23" s="1126"/>
      <c r="AR23" s="1126"/>
      <c r="AS23" s="1126"/>
      <c r="AT23" s="1126"/>
      <c r="AU23" s="1132"/>
      <c r="AV23" s="1132"/>
      <c r="AW23" s="1132"/>
      <c r="AX23" s="1132"/>
      <c r="AY23" s="1133"/>
      <c r="AZ23" s="1122" t="s">
        <v>136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2264</v>
      </c>
      <c r="R28" s="1111"/>
      <c r="S28" s="1111"/>
      <c r="T28" s="1111"/>
      <c r="U28" s="1111"/>
      <c r="V28" s="1111">
        <v>2259</v>
      </c>
      <c r="W28" s="1111"/>
      <c r="X28" s="1111"/>
      <c r="Y28" s="1111"/>
      <c r="Z28" s="1111"/>
      <c r="AA28" s="1111">
        <v>5</v>
      </c>
      <c r="AB28" s="1111"/>
      <c r="AC28" s="1111"/>
      <c r="AD28" s="1111"/>
      <c r="AE28" s="1112"/>
      <c r="AF28" s="1113">
        <v>5</v>
      </c>
      <c r="AG28" s="1111"/>
      <c r="AH28" s="1111"/>
      <c r="AI28" s="1111"/>
      <c r="AJ28" s="1114"/>
      <c r="AK28" s="1115">
        <v>241</v>
      </c>
      <c r="AL28" s="1103"/>
      <c r="AM28" s="1103"/>
      <c r="AN28" s="1103"/>
      <c r="AO28" s="1103"/>
      <c r="AP28" s="1103" t="s">
        <v>577</v>
      </c>
      <c r="AQ28" s="1103"/>
      <c r="AR28" s="1103"/>
      <c r="AS28" s="1103"/>
      <c r="AT28" s="1103"/>
      <c r="AU28" s="1103" t="s">
        <v>577</v>
      </c>
      <c r="AV28" s="1103"/>
      <c r="AW28" s="1103"/>
      <c r="AX28" s="1103"/>
      <c r="AY28" s="1103"/>
      <c r="AZ28" s="1104" t="s">
        <v>577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2086</v>
      </c>
      <c r="R29" s="1101"/>
      <c r="S29" s="1101"/>
      <c r="T29" s="1101"/>
      <c r="U29" s="1101"/>
      <c r="V29" s="1101">
        <v>2084</v>
      </c>
      <c r="W29" s="1101"/>
      <c r="X29" s="1101"/>
      <c r="Y29" s="1101"/>
      <c r="Z29" s="1101"/>
      <c r="AA29" s="1101">
        <v>2</v>
      </c>
      <c r="AB29" s="1101"/>
      <c r="AC29" s="1101"/>
      <c r="AD29" s="1101"/>
      <c r="AE29" s="1102"/>
      <c r="AF29" s="1094">
        <v>2</v>
      </c>
      <c r="AG29" s="1095"/>
      <c r="AH29" s="1095"/>
      <c r="AI29" s="1095"/>
      <c r="AJ29" s="1096"/>
      <c r="AK29" s="1037">
        <v>346</v>
      </c>
      <c r="AL29" s="1028"/>
      <c r="AM29" s="1028"/>
      <c r="AN29" s="1028"/>
      <c r="AO29" s="1028"/>
      <c r="AP29" s="1028" t="s">
        <v>577</v>
      </c>
      <c r="AQ29" s="1028"/>
      <c r="AR29" s="1028"/>
      <c r="AS29" s="1028"/>
      <c r="AT29" s="1028"/>
      <c r="AU29" s="1028" t="s">
        <v>577</v>
      </c>
      <c r="AV29" s="1028"/>
      <c r="AW29" s="1028"/>
      <c r="AX29" s="1028"/>
      <c r="AY29" s="1028"/>
      <c r="AZ29" s="1099" t="s">
        <v>577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242</v>
      </c>
      <c r="R30" s="1101"/>
      <c r="S30" s="1101"/>
      <c r="T30" s="1101"/>
      <c r="U30" s="1101"/>
      <c r="V30" s="1101">
        <v>241</v>
      </c>
      <c r="W30" s="1101"/>
      <c r="X30" s="1101"/>
      <c r="Y30" s="1101"/>
      <c r="Z30" s="1101"/>
      <c r="AA30" s="1101">
        <v>1</v>
      </c>
      <c r="AB30" s="1101"/>
      <c r="AC30" s="1101"/>
      <c r="AD30" s="1101"/>
      <c r="AE30" s="1102"/>
      <c r="AF30" s="1094">
        <v>1</v>
      </c>
      <c r="AG30" s="1095"/>
      <c r="AH30" s="1095"/>
      <c r="AI30" s="1095"/>
      <c r="AJ30" s="1096"/>
      <c r="AK30" s="1037">
        <v>87</v>
      </c>
      <c r="AL30" s="1028"/>
      <c r="AM30" s="1028"/>
      <c r="AN30" s="1028"/>
      <c r="AO30" s="1028"/>
      <c r="AP30" s="1028" t="s">
        <v>577</v>
      </c>
      <c r="AQ30" s="1028"/>
      <c r="AR30" s="1028"/>
      <c r="AS30" s="1028"/>
      <c r="AT30" s="1028"/>
      <c r="AU30" s="1028" t="s">
        <v>577</v>
      </c>
      <c r="AV30" s="1028"/>
      <c r="AW30" s="1028"/>
      <c r="AX30" s="1028"/>
      <c r="AY30" s="1028"/>
      <c r="AZ30" s="1099" t="s">
        <v>577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253</v>
      </c>
      <c r="R31" s="1101"/>
      <c r="S31" s="1101"/>
      <c r="T31" s="1101"/>
      <c r="U31" s="1101"/>
      <c r="V31" s="1101">
        <v>252</v>
      </c>
      <c r="W31" s="1101"/>
      <c r="X31" s="1101"/>
      <c r="Y31" s="1101"/>
      <c r="Z31" s="1101"/>
      <c r="AA31" s="1101">
        <v>1</v>
      </c>
      <c r="AB31" s="1101"/>
      <c r="AC31" s="1101"/>
      <c r="AD31" s="1101"/>
      <c r="AE31" s="1102"/>
      <c r="AF31" s="1094">
        <v>1</v>
      </c>
      <c r="AG31" s="1095"/>
      <c r="AH31" s="1095"/>
      <c r="AI31" s="1095"/>
      <c r="AJ31" s="1096"/>
      <c r="AK31" s="1037">
        <v>84</v>
      </c>
      <c r="AL31" s="1028"/>
      <c r="AM31" s="1028"/>
      <c r="AN31" s="1028"/>
      <c r="AO31" s="1028"/>
      <c r="AP31" s="1028" t="s">
        <v>577</v>
      </c>
      <c r="AQ31" s="1028"/>
      <c r="AR31" s="1028"/>
      <c r="AS31" s="1028"/>
      <c r="AT31" s="1028"/>
      <c r="AU31" s="1028" t="s">
        <v>577</v>
      </c>
      <c r="AV31" s="1028"/>
      <c r="AW31" s="1028"/>
      <c r="AX31" s="1028"/>
      <c r="AY31" s="1028"/>
      <c r="AZ31" s="1099" t="s">
        <v>577</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405</v>
      </c>
      <c r="C32" s="1089"/>
      <c r="D32" s="1089"/>
      <c r="E32" s="1089"/>
      <c r="F32" s="1089"/>
      <c r="G32" s="1089"/>
      <c r="H32" s="1089"/>
      <c r="I32" s="1089"/>
      <c r="J32" s="1089"/>
      <c r="K32" s="1089"/>
      <c r="L32" s="1089"/>
      <c r="M32" s="1089"/>
      <c r="N32" s="1089"/>
      <c r="O32" s="1089"/>
      <c r="P32" s="1090"/>
      <c r="Q32" s="1100">
        <v>273</v>
      </c>
      <c r="R32" s="1101"/>
      <c r="S32" s="1101"/>
      <c r="T32" s="1101"/>
      <c r="U32" s="1101"/>
      <c r="V32" s="1101">
        <v>266</v>
      </c>
      <c r="W32" s="1101"/>
      <c r="X32" s="1101"/>
      <c r="Y32" s="1101"/>
      <c r="Z32" s="1101"/>
      <c r="AA32" s="1101">
        <v>7</v>
      </c>
      <c r="AB32" s="1101"/>
      <c r="AC32" s="1101"/>
      <c r="AD32" s="1101"/>
      <c r="AE32" s="1102"/>
      <c r="AF32" s="1094">
        <v>376</v>
      </c>
      <c r="AG32" s="1095"/>
      <c r="AH32" s="1095"/>
      <c r="AI32" s="1095"/>
      <c r="AJ32" s="1096"/>
      <c r="AK32" s="1037">
        <v>0</v>
      </c>
      <c r="AL32" s="1028"/>
      <c r="AM32" s="1028"/>
      <c r="AN32" s="1028"/>
      <c r="AO32" s="1028"/>
      <c r="AP32" s="1028">
        <v>400</v>
      </c>
      <c r="AQ32" s="1028"/>
      <c r="AR32" s="1028"/>
      <c r="AS32" s="1028"/>
      <c r="AT32" s="1028"/>
      <c r="AU32" s="1028">
        <v>8</v>
      </c>
      <c r="AV32" s="1028"/>
      <c r="AW32" s="1028"/>
      <c r="AX32" s="1028"/>
      <c r="AY32" s="1028"/>
      <c r="AZ32" s="1099" t="s">
        <v>577</v>
      </c>
      <c r="BA32" s="1099"/>
      <c r="BB32" s="1099"/>
      <c r="BC32" s="1099"/>
      <c r="BD32" s="1099"/>
      <c r="BE32" s="1083" t="s">
        <v>406</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407</v>
      </c>
      <c r="C33" s="1089"/>
      <c r="D33" s="1089"/>
      <c r="E33" s="1089"/>
      <c r="F33" s="1089"/>
      <c r="G33" s="1089"/>
      <c r="H33" s="1089"/>
      <c r="I33" s="1089"/>
      <c r="J33" s="1089"/>
      <c r="K33" s="1089"/>
      <c r="L33" s="1089"/>
      <c r="M33" s="1089"/>
      <c r="N33" s="1089"/>
      <c r="O33" s="1089"/>
      <c r="P33" s="1090"/>
      <c r="Q33" s="1100">
        <v>989</v>
      </c>
      <c r="R33" s="1101"/>
      <c r="S33" s="1101"/>
      <c r="T33" s="1101"/>
      <c r="U33" s="1101"/>
      <c r="V33" s="1101">
        <v>956</v>
      </c>
      <c r="W33" s="1101"/>
      <c r="X33" s="1101"/>
      <c r="Y33" s="1101"/>
      <c r="Z33" s="1101"/>
      <c r="AA33" s="1101">
        <v>33</v>
      </c>
      <c r="AB33" s="1101"/>
      <c r="AC33" s="1101"/>
      <c r="AD33" s="1101"/>
      <c r="AE33" s="1102"/>
      <c r="AF33" s="1094">
        <v>309</v>
      </c>
      <c r="AG33" s="1095"/>
      <c r="AH33" s="1095"/>
      <c r="AI33" s="1095"/>
      <c r="AJ33" s="1096"/>
      <c r="AK33" s="1037">
        <v>374</v>
      </c>
      <c r="AL33" s="1028"/>
      <c r="AM33" s="1028"/>
      <c r="AN33" s="1028"/>
      <c r="AO33" s="1028"/>
      <c r="AP33" s="1028">
        <v>391</v>
      </c>
      <c r="AQ33" s="1028"/>
      <c r="AR33" s="1028"/>
      <c r="AS33" s="1028"/>
      <c r="AT33" s="1028"/>
      <c r="AU33" s="1028">
        <v>209</v>
      </c>
      <c r="AV33" s="1028"/>
      <c r="AW33" s="1028"/>
      <c r="AX33" s="1028"/>
      <c r="AY33" s="1028"/>
      <c r="AZ33" s="1099" t="s">
        <v>577</v>
      </c>
      <c r="BA33" s="1099"/>
      <c r="BB33" s="1099"/>
      <c r="BC33" s="1099"/>
      <c r="BD33" s="1099"/>
      <c r="BE33" s="1083" t="s">
        <v>406</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408</v>
      </c>
      <c r="C34" s="1089"/>
      <c r="D34" s="1089"/>
      <c r="E34" s="1089"/>
      <c r="F34" s="1089"/>
      <c r="G34" s="1089"/>
      <c r="H34" s="1089"/>
      <c r="I34" s="1089"/>
      <c r="J34" s="1089"/>
      <c r="K34" s="1089"/>
      <c r="L34" s="1089"/>
      <c r="M34" s="1089"/>
      <c r="N34" s="1089"/>
      <c r="O34" s="1089"/>
      <c r="P34" s="1090"/>
      <c r="Q34" s="1100">
        <v>449</v>
      </c>
      <c r="R34" s="1101"/>
      <c r="S34" s="1101"/>
      <c r="T34" s="1101"/>
      <c r="U34" s="1101"/>
      <c r="V34" s="1101">
        <v>448</v>
      </c>
      <c r="W34" s="1101"/>
      <c r="X34" s="1101"/>
      <c r="Y34" s="1101"/>
      <c r="Z34" s="1101"/>
      <c r="AA34" s="1101">
        <v>1</v>
      </c>
      <c r="AB34" s="1101"/>
      <c r="AC34" s="1101"/>
      <c r="AD34" s="1101"/>
      <c r="AE34" s="1102"/>
      <c r="AF34" s="1094">
        <v>215</v>
      </c>
      <c r="AG34" s="1095"/>
      <c r="AH34" s="1095"/>
      <c r="AI34" s="1095"/>
      <c r="AJ34" s="1096"/>
      <c r="AK34" s="1037">
        <v>345</v>
      </c>
      <c r="AL34" s="1028"/>
      <c r="AM34" s="1028"/>
      <c r="AN34" s="1028"/>
      <c r="AO34" s="1028"/>
      <c r="AP34" s="1028">
        <v>3419</v>
      </c>
      <c r="AQ34" s="1028"/>
      <c r="AR34" s="1028"/>
      <c r="AS34" s="1028"/>
      <c r="AT34" s="1028"/>
      <c r="AU34" s="1028">
        <v>2120</v>
      </c>
      <c r="AV34" s="1028"/>
      <c r="AW34" s="1028"/>
      <c r="AX34" s="1028"/>
      <c r="AY34" s="1028"/>
      <c r="AZ34" s="1099" t="s">
        <v>577</v>
      </c>
      <c r="BA34" s="1099"/>
      <c r="BB34" s="1099"/>
      <c r="BC34" s="1099"/>
      <c r="BD34" s="1099"/>
      <c r="BE34" s="1083" t="s">
        <v>406</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409</v>
      </c>
      <c r="C35" s="1089"/>
      <c r="D35" s="1089"/>
      <c r="E35" s="1089"/>
      <c r="F35" s="1089"/>
      <c r="G35" s="1089"/>
      <c r="H35" s="1089"/>
      <c r="I35" s="1089"/>
      <c r="J35" s="1089"/>
      <c r="K35" s="1089"/>
      <c r="L35" s="1089"/>
      <c r="M35" s="1089"/>
      <c r="N35" s="1089"/>
      <c r="O35" s="1089"/>
      <c r="P35" s="1090"/>
      <c r="Q35" s="1100">
        <v>1</v>
      </c>
      <c r="R35" s="1101"/>
      <c r="S35" s="1101"/>
      <c r="T35" s="1101"/>
      <c r="U35" s="1101"/>
      <c r="V35" s="1101">
        <v>1</v>
      </c>
      <c r="W35" s="1101"/>
      <c r="X35" s="1101"/>
      <c r="Y35" s="1101"/>
      <c r="Z35" s="1101"/>
      <c r="AA35" s="1101" t="s">
        <v>577</v>
      </c>
      <c r="AB35" s="1101"/>
      <c r="AC35" s="1101"/>
      <c r="AD35" s="1101"/>
      <c r="AE35" s="1102"/>
      <c r="AF35" s="1094" t="s">
        <v>410</v>
      </c>
      <c r="AG35" s="1095"/>
      <c r="AH35" s="1095"/>
      <c r="AI35" s="1095"/>
      <c r="AJ35" s="1096"/>
      <c r="AK35" s="1037" t="s">
        <v>577</v>
      </c>
      <c r="AL35" s="1028"/>
      <c r="AM35" s="1028"/>
      <c r="AN35" s="1028"/>
      <c r="AO35" s="1028"/>
      <c r="AP35" s="1028" t="s">
        <v>577</v>
      </c>
      <c r="AQ35" s="1028"/>
      <c r="AR35" s="1028"/>
      <c r="AS35" s="1028"/>
      <c r="AT35" s="1028"/>
      <c r="AU35" s="1028" t="s">
        <v>577</v>
      </c>
      <c r="AV35" s="1028"/>
      <c r="AW35" s="1028"/>
      <c r="AX35" s="1028"/>
      <c r="AY35" s="1028"/>
      <c r="AZ35" s="1099" t="s">
        <v>577</v>
      </c>
      <c r="BA35" s="1099"/>
      <c r="BB35" s="1099"/>
      <c r="BC35" s="1099"/>
      <c r="BD35" s="1099"/>
      <c r="BE35" s="1083" t="s">
        <v>411</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908</v>
      </c>
      <c r="AG63" s="1016"/>
      <c r="AH63" s="1016"/>
      <c r="AI63" s="1016"/>
      <c r="AJ63" s="1081"/>
      <c r="AK63" s="1082"/>
      <c r="AL63" s="1020"/>
      <c r="AM63" s="1020"/>
      <c r="AN63" s="1020"/>
      <c r="AO63" s="1020"/>
      <c r="AP63" s="1016">
        <v>4210</v>
      </c>
      <c r="AQ63" s="1016"/>
      <c r="AR63" s="1016"/>
      <c r="AS63" s="1016"/>
      <c r="AT63" s="1016"/>
      <c r="AU63" s="1016">
        <v>2337</v>
      </c>
      <c r="AV63" s="1016"/>
      <c r="AW63" s="1016"/>
      <c r="AX63" s="1016"/>
      <c r="AY63" s="1016"/>
      <c r="AZ63" s="1076"/>
      <c r="BA63" s="1076"/>
      <c r="BB63" s="1076"/>
      <c r="BC63" s="1076"/>
      <c r="BD63" s="1076"/>
      <c r="BE63" s="1017"/>
      <c r="BF63" s="1017"/>
      <c r="BG63" s="1017"/>
      <c r="BH63" s="1017"/>
      <c r="BI63" s="1018"/>
      <c r="BJ63" s="1077" t="s">
        <v>136</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395</v>
      </c>
      <c r="AB66" s="1059"/>
      <c r="AC66" s="1059"/>
      <c r="AD66" s="1059"/>
      <c r="AE66" s="1060"/>
      <c r="AF66" s="1064" t="s">
        <v>418</v>
      </c>
      <c r="AG66" s="1065"/>
      <c r="AH66" s="1065"/>
      <c r="AI66" s="1065"/>
      <c r="AJ66" s="1066"/>
      <c r="AK66" s="1058" t="s">
        <v>419</v>
      </c>
      <c r="AL66" s="1053"/>
      <c r="AM66" s="1053"/>
      <c r="AN66" s="1053"/>
      <c r="AO66" s="1054"/>
      <c r="AP66" s="1058" t="s">
        <v>398</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575</v>
      </c>
      <c r="C68" s="1043"/>
      <c r="D68" s="1043"/>
      <c r="E68" s="1043"/>
      <c r="F68" s="1043"/>
      <c r="G68" s="1043"/>
      <c r="H68" s="1043"/>
      <c r="I68" s="1043"/>
      <c r="J68" s="1043"/>
      <c r="K68" s="1043"/>
      <c r="L68" s="1043"/>
      <c r="M68" s="1043"/>
      <c r="N68" s="1043"/>
      <c r="O68" s="1043"/>
      <c r="P68" s="1044"/>
      <c r="Q68" s="1045">
        <v>4186</v>
      </c>
      <c r="R68" s="1039"/>
      <c r="S68" s="1039"/>
      <c r="T68" s="1039"/>
      <c r="U68" s="1039"/>
      <c r="V68" s="1039">
        <v>4139</v>
      </c>
      <c r="W68" s="1039"/>
      <c r="X68" s="1039"/>
      <c r="Y68" s="1039"/>
      <c r="Z68" s="1039"/>
      <c r="AA68" s="1039">
        <v>48</v>
      </c>
      <c r="AB68" s="1039"/>
      <c r="AC68" s="1039"/>
      <c r="AD68" s="1039"/>
      <c r="AE68" s="1039"/>
      <c r="AF68" s="1039">
        <v>48</v>
      </c>
      <c r="AG68" s="1039"/>
      <c r="AH68" s="1039"/>
      <c r="AI68" s="1039"/>
      <c r="AJ68" s="1039"/>
      <c r="AK68" s="1039" t="s">
        <v>577</v>
      </c>
      <c r="AL68" s="1039"/>
      <c r="AM68" s="1039"/>
      <c r="AN68" s="1039"/>
      <c r="AO68" s="1039"/>
      <c r="AP68" s="1039">
        <v>3085</v>
      </c>
      <c r="AQ68" s="1039"/>
      <c r="AR68" s="1039"/>
      <c r="AS68" s="1039"/>
      <c r="AT68" s="1039"/>
      <c r="AU68" s="1039">
        <v>339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576</v>
      </c>
      <c r="C69" s="1032"/>
      <c r="D69" s="1032"/>
      <c r="E69" s="1032"/>
      <c r="F69" s="1032"/>
      <c r="G69" s="1032"/>
      <c r="H69" s="1032"/>
      <c r="I69" s="1032"/>
      <c r="J69" s="1032"/>
      <c r="K69" s="1032"/>
      <c r="L69" s="1032"/>
      <c r="M69" s="1032"/>
      <c r="N69" s="1032"/>
      <c r="O69" s="1032"/>
      <c r="P69" s="1033"/>
      <c r="Q69" s="1034">
        <v>44</v>
      </c>
      <c r="R69" s="1028"/>
      <c r="S69" s="1028"/>
      <c r="T69" s="1028"/>
      <c r="U69" s="1028"/>
      <c r="V69" s="1028">
        <v>39</v>
      </c>
      <c r="W69" s="1028"/>
      <c r="X69" s="1028"/>
      <c r="Y69" s="1028"/>
      <c r="Z69" s="1028"/>
      <c r="AA69" s="1028">
        <v>5</v>
      </c>
      <c r="AB69" s="1028"/>
      <c r="AC69" s="1028"/>
      <c r="AD69" s="1028"/>
      <c r="AE69" s="1028"/>
      <c r="AF69" s="1028">
        <v>5</v>
      </c>
      <c r="AG69" s="1028"/>
      <c r="AH69" s="1028"/>
      <c r="AI69" s="1028"/>
      <c r="AJ69" s="1028"/>
      <c r="AK69" s="1028" t="s">
        <v>577</v>
      </c>
      <c r="AL69" s="1028"/>
      <c r="AM69" s="1028"/>
      <c r="AN69" s="1028"/>
      <c r="AO69" s="1028"/>
      <c r="AP69" s="1028" t="s">
        <v>577</v>
      </c>
      <c r="AQ69" s="1028"/>
      <c r="AR69" s="1028"/>
      <c r="AS69" s="1028"/>
      <c r="AT69" s="1028"/>
      <c r="AU69" s="1028" t="s">
        <v>577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53</v>
      </c>
      <c r="AG88" s="1016"/>
      <c r="AH88" s="1016"/>
      <c r="AI88" s="1016"/>
      <c r="AJ88" s="1016"/>
      <c r="AK88" s="1020"/>
      <c r="AL88" s="1020"/>
      <c r="AM88" s="1020"/>
      <c r="AN88" s="1020"/>
      <c r="AO88" s="1020"/>
      <c r="AP88" s="1016">
        <v>3085</v>
      </c>
      <c r="AQ88" s="1016"/>
      <c r="AR88" s="1016"/>
      <c r="AS88" s="1016"/>
      <c r="AT88" s="1016"/>
      <c r="AU88" s="1016">
        <v>339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1576965</v>
      </c>
      <c r="AB110" s="944"/>
      <c r="AC110" s="944"/>
      <c r="AD110" s="944"/>
      <c r="AE110" s="945"/>
      <c r="AF110" s="946">
        <v>1436638</v>
      </c>
      <c r="AG110" s="944"/>
      <c r="AH110" s="944"/>
      <c r="AI110" s="944"/>
      <c r="AJ110" s="945"/>
      <c r="AK110" s="946">
        <v>1342521</v>
      </c>
      <c r="AL110" s="944"/>
      <c r="AM110" s="944"/>
      <c r="AN110" s="944"/>
      <c r="AO110" s="945"/>
      <c r="AP110" s="947">
        <v>25.6</v>
      </c>
      <c r="AQ110" s="948"/>
      <c r="AR110" s="948"/>
      <c r="AS110" s="948"/>
      <c r="AT110" s="949"/>
      <c r="AU110" s="983" t="s">
        <v>71</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10256409</v>
      </c>
      <c r="BR110" s="891"/>
      <c r="BS110" s="891"/>
      <c r="BT110" s="891"/>
      <c r="BU110" s="891"/>
      <c r="BV110" s="891">
        <v>10355245</v>
      </c>
      <c r="BW110" s="891"/>
      <c r="BX110" s="891"/>
      <c r="BY110" s="891"/>
      <c r="BZ110" s="891"/>
      <c r="CA110" s="891">
        <v>9555144</v>
      </c>
      <c r="CB110" s="891"/>
      <c r="CC110" s="891"/>
      <c r="CD110" s="891"/>
      <c r="CE110" s="891"/>
      <c r="CF110" s="915">
        <v>181.9</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136</v>
      </c>
      <c r="DH110" s="891"/>
      <c r="DI110" s="891"/>
      <c r="DJ110" s="891"/>
      <c r="DK110" s="891"/>
      <c r="DL110" s="891" t="s">
        <v>136</v>
      </c>
      <c r="DM110" s="891"/>
      <c r="DN110" s="891"/>
      <c r="DO110" s="891"/>
      <c r="DP110" s="891"/>
      <c r="DQ110" s="891" t="s">
        <v>438</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438</v>
      </c>
      <c r="AL111" s="972"/>
      <c r="AM111" s="972"/>
      <c r="AN111" s="972"/>
      <c r="AO111" s="973"/>
      <c r="AP111" s="975" t="s">
        <v>438</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511290</v>
      </c>
      <c r="BR111" s="863"/>
      <c r="BS111" s="863"/>
      <c r="BT111" s="863"/>
      <c r="BU111" s="863"/>
      <c r="BV111" s="863">
        <v>351754</v>
      </c>
      <c r="BW111" s="863"/>
      <c r="BX111" s="863"/>
      <c r="BY111" s="863"/>
      <c r="BZ111" s="863"/>
      <c r="CA111" s="863">
        <v>183168</v>
      </c>
      <c r="CB111" s="863"/>
      <c r="CC111" s="863"/>
      <c r="CD111" s="863"/>
      <c r="CE111" s="863"/>
      <c r="CF111" s="924">
        <v>3.5</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2859917</v>
      </c>
      <c r="BR112" s="863"/>
      <c r="BS112" s="863"/>
      <c r="BT112" s="863"/>
      <c r="BU112" s="863"/>
      <c r="BV112" s="863">
        <v>2666662</v>
      </c>
      <c r="BW112" s="863"/>
      <c r="BX112" s="863"/>
      <c r="BY112" s="863"/>
      <c r="BZ112" s="863"/>
      <c r="CA112" s="863">
        <v>2336666</v>
      </c>
      <c r="CB112" s="863"/>
      <c r="CC112" s="863"/>
      <c r="CD112" s="863"/>
      <c r="CE112" s="863"/>
      <c r="CF112" s="924">
        <v>44.5</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273172</v>
      </c>
      <c r="DH112" s="863"/>
      <c r="DI112" s="863"/>
      <c r="DJ112" s="863"/>
      <c r="DK112" s="863"/>
      <c r="DL112" s="863">
        <v>141111</v>
      </c>
      <c r="DM112" s="863"/>
      <c r="DN112" s="863"/>
      <c r="DO112" s="863"/>
      <c r="DP112" s="863"/>
      <c r="DQ112" s="863" t="s">
        <v>438</v>
      </c>
      <c r="DR112" s="863"/>
      <c r="DS112" s="863"/>
      <c r="DT112" s="863"/>
      <c r="DU112" s="863"/>
      <c r="DV112" s="840" t="s">
        <v>438</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328236</v>
      </c>
      <c r="AB113" s="972"/>
      <c r="AC113" s="972"/>
      <c r="AD113" s="972"/>
      <c r="AE113" s="973"/>
      <c r="AF113" s="974">
        <v>337156</v>
      </c>
      <c r="AG113" s="972"/>
      <c r="AH113" s="972"/>
      <c r="AI113" s="972"/>
      <c r="AJ113" s="973"/>
      <c r="AK113" s="974">
        <v>339765</v>
      </c>
      <c r="AL113" s="972"/>
      <c r="AM113" s="972"/>
      <c r="AN113" s="972"/>
      <c r="AO113" s="973"/>
      <c r="AP113" s="975">
        <v>6.5</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25155</v>
      </c>
      <c r="BR113" s="863"/>
      <c r="BS113" s="863"/>
      <c r="BT113" s="863"/>
      <c r="BU113" s="863"/>
      <c r="BV113" s="863">
        <v>141389</v>
      </c>
      <c r="BW113" s="863"/>
      <c r="BX113" s="863"/>
      <c r="BY113" s="863"/>
      <c r="BZ113" s="863"/>
      <c r="CA113" s="863">
        <v>338896</v>
      </c>
      <c r="CB113" s="863"/>
      <c r="CC113" s="863"/>
      <c r="CD113" s="863"/>
      <c r="CE113" s="863"/>
      <c r="CF113" s="924">
        <v>6.4</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438</v>
      </c>
      <c r="DM113" s="826"/>
      <c r="DN113" s="826"/>
      <c r="DO113" s="826"/>
      <c r="DP113" s="827"/>
      <c r="DQ113" s="828" t="s">
        <v>438</v>
      </c>
      <c r="DR113" s="826"/>
      <c r="DS113" s="826"/>
      <c r="DT113" s="826"/>
      <c r="DU113" s="827"/>
      <c r="DV113" s="873" t="s">
        <v>438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438</v>
      </c>
      <c r="AB114" s="826"/>
      <c r="AC114" s="826"/>
      <c r="AD114" s="826"/>
      <c r="AE114" s="827"/>
      <c r="AF114" s="828">
        <v>239</v>
      </c>
      <c r="AG114" s="826"/>
      <c r="AH114" s="826"/>
      <c r="AI114" s="826"/>
      <c r="AJ114" s="827"/>
      <c r="AK114" s="828">
        <v>11045</v>
      </c>
      <c r="AL114" s="826"/>
      <c r="AM114" s="826"/>
      <c r="AN114" s="826"/>
      <c r="AO114" s="827"/>
      <c r="AP114" s="873">
        <v>0.2</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1734727</v>
      </c>
      <c r="BR114" s="863"/>
      <c r="BS114" s="863"/>
      <c r="BT114" s="863"/>
      <c r="BU114" s="863"/>
      <c r="BV114" s="863">
        <v>1773638</v>
      </c>
      <c r="BW114" s="863"/>
      <c r="BX114" s="863"/>
      <c r="BY114" s="863"/>
      <c r="BZ114" s="863"/>
      <c r="CA114" s="863">
        <v>1718471</v>
      </c>
      <c r="CB114" s="863"/>
      <c r="CC114" s="863"/>
      <c r="CD114" s="863"/>
      <c r="CE114" s="863"/>
      <c r="CF114" s="924">
        <v>32.700000000000003</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136</v>
      </c>
      <c r="DH114" s="826"/>
      <c r="DI114" s="826"/>
      <c r="DJ114" s="826"/>
      <c r="DK114" s="827"/>
      <c r="DL114" s="828" t="s">
        <v>136</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113621</v>
      </c>
      <c r="AB115" s="972"/>
      <c r="AC115" s="972"/>
      <c r="AD115" s="972"/>
      <c r="AE115" s="973"/>
      <c r="AF115" s="974">
        <v>114989</v>
      </c>
      <c r="AG115" s="972"/>
      <c r="AH115" s="972"/>
      <c r="AI115" s="972"/>
      <c r="AJ115" s="973"/>
      <c r="AK115" s="974">
        <v>111065</v>
      </c>
      <c r="AL115" s="972"/>
      <c r="AM115" s="972"/>
      <c r="AN115" s="972"/>
      <c r="AO115" s="973"/>
      <c r="AP115" s="975">
        <v>2.1</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438</v>
      </c>
      <c r="BW115" s="863"/>
      <c r="BX115" s="863"/>
      <c r="BY115" s="863"/>
      <c r="BZ115" s="863"/>
      <c r="CA115" s="863" t="s">
        <v>438</v>
      </c>
      <c r="CB115" s="863"/>
      <c r="CC115" s="863"/>
      <c r="CD115" s="863"/>
      <c r="CE115" s="863"/>
      <c r="CF115" s="924" t="s">
        <v>438</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136</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136</v>
      </c>
      <c r="AG116" s="826"/>
      <c r="AH116" s="826"/>
      <c r="AI116" s="826"/>
      <c r="AJ116" s="827"/>
      <c r="AK116" s="828" t="s">
        <v>136</v>
      </c>
      <c r="AL116" s="826"/>
      <c r="AM116" s="826"/>
      <c r="AN116" s="826"/>
      <c r="AO116" s="827"/>
      <c r="AP116" s="873" t="s">
        <v>438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438</v>
      </c>
      <c r="BW116" s="863"/>
      <c r="BX116" s="863"/>
      <c r="BY116" s="863"/>
      <c r="BZ116" s="863"/>
      <c r="CA116" s="863" t="s">
        <v>438</v>
      </c>
      <c r="CB116" s="863"/>
      <c r="CC116" s="863"/>
      <c r="CD116" s="863"/>
      <c r="CE116" s="863"/>
      <c r="CF116" s="924" t="s">
        <v>438</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136</v>
      </c>
      <c r="DM116" s="826"/>
      <c r="DN116" s="826"/>
      <c r="DO116" s="826"/>
      <c r="DP116" s="827"/>
      <c r="DQ116" s="828" t="s">
        <v>438</v>
      </c>
      <c r="DR116" s="826"/>
      <c r="DS116" s="826"/>
      <c r="DT116" s="826"/>
      <c r="DU116" s="827"/>
      <c r="DV116" s="873" t="s">
        <v>438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2018822</v>
      </c>
      <c r="AB117" s="958"/>
      <c r="AC117" s="958"/>
      <c r="AD117" s="958"/>
      <c r="AE117" s="959"/>
      <c r="AF117" s="960">
        <v>1889022</v>
      </c>
      <c r="AG117" s="958"/>
      <c r="AH117" s="958"/>
      <c r="AI117" s="958"/>
      <c r="AJ117" s="959"/>
      <c r="AK117" s="960">
        <v>1804396</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136</v>
      </c>
      <c r="BR117" s="863"/>
      <c r="BS117" s="863"/>
      <c r="BT117" s="863"/>
      <c r="BU117" s="863"/>
      <c r="BV117" s="863" t="s">
        <v>136</v>
      </c>
      <c r="BW117" s="863"/>
      <c r="BX117" s="863"/>
      <c r="BY117" s="863"/>
      <c r="BZ117" s="863"/>
      <c r="CA117" s="863" t="s">
        <v>136</v>
      </c>
      <c r="CB117" s="863"/>
      <c r="CC117" s="863"/>
      <c r="CD117" s="863"/>
      <c r="CE117" s="863"/>
      <c r="CF117" s="924" t="s">
        <v>136</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136</v>
      </c>
      <c r="DH117" s="826"/>
      <c r="DI117" s="826"/>
      <c r="DJ117" s="826"/>
      <c r="DK117" s="827"/>
      <c r="DL117" s="828" t="s">
        <v>136</v>
      </c>
      <c r="DM117" s="826"/>
      <c r="DN117" s="826"/>
      <c r="DO117" s="826"/>
      <c r="DP117" s="827"/>
      <c r="DQ117" s="828" t="s">
        <v>136</v>
      </c>
      <c r="DR117" s="826"/>
      <c r="DS117" s="826"/>
      <c r="DT117" s="826"/>
      <c r="DU117" s="827"/>
      <c r="DV117" s="873" t="s">
        <v>136</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136</v>
      </c>
      <c r="BR118" s="894"/>
      <c r="BS118" s="894"/>
      <c r="BT118" s="894"/>
      <c r="BU118" s="894"/>
      <c r="BV118" s="894" t="s">
        <v>136</v>
      </c>
      <c r="BW118" s="894"/>
      <c r="BX118" s="894"/>
      <c r="BY118" s="894"/>
      <c r="BZ118" s="894"/>
      <c r="CA118" s="894" t="s">
        <v>136</v>
      </c>
      <c r="CB118" s="894"/>
      <c r="CC118" s="894"/>
      <c r="CD118" s="894"/>
      <c r="CE118" s="894"/>
      <c r="CF118" s="924" t="s">
        <v>136</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136</v>
      </c>
      <c r="DH118" s="826"/>
      <c r="DI118" s="826"/>
      <c r="DJ118" s="826"/>
      <c r="DK118" s="827"/>
      <c r="DL118" s="828" t="s">
        <v>136</v>
      </c>
      <c r="DM118" s="826"/>
      <c r="DN118" s="826"/>
      <c r="DO118" s="826"/>
      <c r="DP118" s="827"/>
      <c r="DQ118" s="828" t="s">
        <v>136</v>
      </c>
      <c r="DR118" s="826"/>
      <c r="DS118" s="826"/>
      <c r="DT118" s="826"/>
      <c r="DU118" s="827"/>
      <c r="DV118" s="873" t="s">
        <v>136</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136</v>
      </c>
      <c r="AB119" s="944"/>
      <c r="AC119" s="944"/>
      <c r="AD119" s="944"/>
      <c r="AE119" s="945"/>
      <c r="AF119" s="946" t="s">
        <v>136</v>
      </c>
      <c r="AG119" s="944"/>
      <c r="AH119" s="944"/>
      <c r="AI119" s="944"/>
      <c r="AJ119" s="945"/>
      <c r="AK119" s="946" t="s">
        <v>136</v>
      </c>
      <c r="AL119" s="944"/>
      <c r="AM119" s="944"/>
      <c r="AN119" s="944"/>
      <c r="AO119" s="945"/>
      <c r="AP119" s="947" t="s">
        <v>136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463</v>
      </c>
      <c r="BP119" s="927"/>
      <c r="BQ119" s="931">
        <v>15387498</v>
      </c>
      <c r="BR119" s="894"/>
      <c r="BS119" s="894"/>
      <c r="BT119" s="894"/>
      <c r="BU119" s="894"/>
      <c r="BV119" s="894">
        <v>15288688</v>
      </c>
      <c r="BW119" s="894"/>
      <c r="BX119" s="894"/>
      <c r="BY119" s="894"/>
      <c r="BZ119" s="894"/>
      <c r="CA119" s="894">
        <v>14132345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238118</v>
      </c>
      <c r="DH119" s="809"/>
      <c r="DI119" s="809"/>
      <c r="DJ119" s="809"/>
      <c r="DK119" s="810"/>
      <c r="DL119" s="811">
        <v>210643</v>
      </c>
      <c r="DM119" s="809"/>
      <c r="DN119" s="809"/>
      <c r="DO119" s="809"/>
      <c r="DP119" s="810"/>
      <c r="DQ119" s="811">
        <v>183168</v>
      </c>
      <c r="DR119" s="809"/>
      <c r="DS119" s="809"/>
      <c r="DT119" s="809"/>
      <c r="DU119" s="810"/>
      <c r="DV119" s="897">
        <v>3.5</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136</v>
      </c>
      <c r="AB120" s="826"/>
      <c r="AC120" s="826"/>
      <c r="AD120" s="826"/>
      <c r="AE120" s="827"/>
      <c r="AF120" s="828" t="s">
        <v>136</v>
      </c>
      <c r="AG120" s="826"/>
      <c r="AH120" s="826"/>
      <c r="AI120" s="826"/>
      <c r="AJ120" s="827"/>
      <c r="AK120" s="828" t="s">
        <v>136</v>
      </c>
      <c r="AL120" s="826"/>
      <c r="AM120" s="826"/>
      <c r="AN120" s="826"/>
      <c r="AO120" s="827"/>
      <c r="AP120" s="873" t="s">
        <v>136</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3205363</v>
      </c>
      <c r="BR120" s="891"/>
      <c r="BS120" s="891"/>
      <c r="BT120" s="891"/>
      <c r="BU120" s="891"/>
      <c r="BV120" s="891">
        <v>2872627</v>
      </c>
      <c r="BW120" s="891"/>
      <c r="BX120" s="891"/>
      <c r="BY120" s="891"/>
      <c r="BZ120" s="891"/>
      <c r="CA120" s="891">
        <v>3374516</v>
      </c>
      <c r="CB120" s="891"/>
      <c r="CC120" s="891"/>
      <c r="CD120" s="891"/>
      <c r="CE120" s="891"/>
      <c r="CF120" s="915">
        <v>64.2</v>
      </c>
      <c r="CG120" s="916"/>
      <c r="CH120" s="916"/>
      <c r="CI120" s="916"/>
      <c r="CJ120" s="916"/>
      <c r="CK120" s="917" t="s">
        <v>467</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2514776</v>
      </c>
      <c r="DH120" s="891"/>
      <c r="DI120" s="891"/>
      <c r="DJ120" s="891"/>
      <c r="DK120" s="891"/>
      <c r="DL120" s="891">
        <v>2377711</v>
      </c>
      <c r="DM120" s="891"/>
      <c r="DN120" s="891"/>
      <c r="DO120" s="891"/>
      <c r="DP120" s="891"/>
      <c r="DQ120" s="891">
        <v>2120055</v>
      </c>
      <c r="DR120" s="891"/>
      <c r="DS120" s="891"/>
      <c r="DT120" s="891"/>
      <c r="DU120" s="891"/>
      <c r="DV120" s="892">
        <v>40.299999999999997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113510</v>
      </c>
      <c r="AB121" s="826"/>
      <c r="AC121" s="826"/>
      <c r="AD121" s="826"/>
      <c r="AE121" s="827"/>
      <c r="AF121" s="828">
        <v>114859</v>
      </c>
      <c r="AG121" s="826"/>
      <c r="AH121" s="826"/>
      <c r="AI121" s="826"/>
      <c r="AJ121" s="827"/>
      <c r="AK121" s="828">
        <v>111065</v>
      </c>
      <c r="AL121" s="826"/>
      <c r="AM121" s="826"/>
      <c r="AN121" s="826"/>
      <c r="AO121" s="827"/>
      <c r="AP121" s="873">
        <v>2.1</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520795</v>
      </c>
      <c r="BR121" s="863"/>
      <c r="BS121" s="863"/>
      <c r="BT121" s="863"/>
      <c r="BU121" s="863"/>
      <c r="BV121" s="863">
        <v>393817</v>
      </c>
      <c r="BW121" s="863"/>
      <c r="BX121" s="863"/>
      <c r="BY121" s="863"/>
      <c r="BZ121" s="863"/>
      <c r="CA121" s="863">
        <v>290082</v>
      </c>
      <c r="CB121" s="863"/>
      <c r="CC121" s="863"/>
      <c r="CD121" s="863"/>
      <c r="CE121" s="863"/>
      <c r="CF121" s="924">
        <v>5.5</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329982</v>
      </c>
      <c r="DH121" s="863"/>
      <c r="DI121" s="863"/>
      <c r="DJ121" s="863"/>
      <c r="DK121" s="863"/>
      <c r="DL121" s="863">
        <v>273324</v>
      </c>
      <c r="DM121" s="863"/>
      <c r="DN121" s="863"/>
      <c r="DO121" s="863"/>
      <c r="DP121" s="863"/>
      <c r="DQ121" s="863">
        <v>208602</v>
      </c>
      <c r="DR121" s="863"/>
      <c r="DS121" s="863"/>
      <c r="DT121" s="863"/>
      <c r="DU121" s="863"/>
      <c r="DV121" s="840">
        <v>4</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136</v>
      </c>
      <c r="AB122" s="826"/>
      <c r="AC122" s="826"/>
      <c r="AD122" s="826"/>
      <c r="AE122" s="827"/>
      <c r="AF122" s="828" t="s">
        <v>136</v>
      </c>
      <c r="AG122" s="826"/>
      <c r="AH122" s="826"/>
      <c r="AI122" s="826"/>
      <c r="AJ122" s="827"/>
      <c r="AK122" s="828" t="s">
        <v>136</v>
      </c>
      <c r="AL122" s="826"/>
      <c r="AM122" s="826"/>
      <c r="AN122" s="826"/>
      <c r="AO122" s="827"/>
      <c r="AP122" s="873" t="s">
        <v>136</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9339915</v>
      </c>
      <c r="BR122" s="894"/>
      <c r="BS122" s="894"/>
      <c r="BT122" s="894"/>
      <c r="BU122" s="894"/>
      <c r="BV122" s="894">
        <v>9498944</v>
      </c>
      <c r="BW122" s="894"/>
      <c r="BX122" s="894"/>
      <c r="BY122" s="894"/>
      <c r="BZ122" s="894"/>
      <c r="CA122" s="894">
        <v>8910620</v>
      </c>
      <c r="CB122" s="894"/>
      <c r="CC122" s="894"/>
      <c r="CD122" s="894"/>
      <c r="CE122" s="894"/>
      <c r="CF122" s="895">
        <v>169.6</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15159</v>
      </c>
      <c r="DH122" s="863"/>
      <c r="DI122" s="863"/>
      <c r="DJ122" s="863"/>
      <c r="DK122" s="863"/>
      <c r="DL122" s="863">
        <v>15627</v>
      </c>
      <c r="DM122" s="863"/>
      <c r="DN122" s="863"/>
      <c r="DO122" s="863"/>
      <c r="DP122" s="863"/>
      <c r="DQ122" s="863">
        <v>8009</v>
      </c>
      <c r="DR122" s="863"/>
      <c r="DS122" s="863"/>
      <c r="DT122" s="863"/>
      <c r="DU122" s="863"/>
      <c r="DV122" s="840">
        <v>0.2</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136</v>
      </c>
      <c r="AB123" s="826"/>
      <c r="AC123" s="826"/>
      <c r="AD123" s="826"/>
      <c r="AE123" s="827"/>
      <c r="AF123" s="828" t="s">
        <v>136</v>
      </c>
      <c r="AG123" s="826"/>
      <c r="AH123" s="826"/>
      <c r="AI123" s="826"/>
      <c r="AJ123" s="827"/>
      <c r="AK123" s="828" t="s">
        <v>136</v>
      </c>
      <c r="AL123" s="826"/>
      <c r="AM123" s="826"/>
      <c r="AN123" s="826"/>
      <c r="AO123" s="827"/>
      <c r="AP123" s="873" t="s">
        <v>136</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471</v>
      </c>
      <c r="BP123" s="927"/>
      <c r="BQ123" s="881">
        <v>13066073</v>
      </c>
      <c r="BR123" s="882"/>
      <c r="BS123" s="882"/>
      <c r="BT123" s="882"/>
      <c r="BU123" s="882"/>
      <c r="BV123" s="882">
        <v>12765388</v>
      </c>
      <c r="BW123" s="882"/>
      <c r="BX123" s="882"/>
      <c r="BY123" s="882"/>
      <c r="BZ123" s="882"/>
      <c r="CA123" s="882">
        <v>12575218</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136</v>
      </c>
      <c r="DH123" s="826"/>
      <c r="DI123" s="826"/>
      <c r="DJ123" s="826"/>
      <c r="DK123" s="827"/>
      <c r="DL123" s="828" t="s">
        <v>136</v>
      </c>
      <c r="DM123" s="826"/>
      <c r="DN123" s="826"/>
      <c r="DO123" s="826"/>
      <c r="DP123" s="827"/>
      <c r="DQ123" s="828" t="s">
        <v>136</v>
      </c>
      <c r="DR123" s="826"/>
      <c r="DS123" s="826"/>
      <c r="DT123" s="826"/>
      <c r="DU123" s="827"/>
      <c r="DV123" s="873" t="s">
        <v>136</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136</v>
      </c>
      <c r="AB124" s="826"/>
      <c r="AC124" s="826"/>
      <c r="AD124" s="826"/>
      <c r="AE124" s="827"/>
      <c r="AF124" s="828" t="s">
        <v>136</v>
      </c>
      <c r="AG124" s="826"/>
      <c r="AH124" s="826"/>
      <c r="AI124" s="826"/>
      <c r="AJ124" s="827"/>
      <c r="AK124" s="828" t="s">
        <v>136</v>
      </c>
      <c r="AL124" s="826"/>
      <c r="AM124" s="826"/>
      <c r="AN124" s="826"/>
      <c r="AO124" s="827"/>
      <c r="AP124" s="873" t="s">
        <v>136</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45.4</v>
      </c>
      <c r="BR124" s="880"/>
      <c r="BS124" s="880"/>
      <c r="BT124" s="880"/>
      <c r="BU124" s="880"/>
      <c r="BV124" s="880">
        <v>50</v>
      </c>
      <c r="BW124" s="880"/>
      <c r="BX124" s="880"/>
      <c r="BY124" s="880"/>
      <c r="BZ124" s="880"/>
      <c r="CA124" s="880">
        <v>29.6</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136</v>
      </c>
      <c r="DH124" s="809"/>
      <c r="DI124" s="809"/>
      <c r="DJ124" s="809"/>
      <c r="DK124" s="810"/>
      <c r="DL124" s="811" t="s">
        <v>136</v>
      </c>
      <c r="DM124" s="809"/>
      <c r="DN124" s="809"/>
      <c r="DO124" s="809"/>
      <c r="DP124" s="810"/>
      <c r="DQ124" s="811" t="s">
        <v>136</v>
      </c>
      <c r="DR124" s="809"/>
      <c r="DS124" s="809"/>
      <c r="DT124" s="809"/>
      <c r="DU124" s="810"/>
      <c r="DV124" s="897" t="s">
        <v>136</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136</v>
      </c>
      <c r="AB125" s="826"/>
      <c r="AC125" s="826"/>
      <c r="AD125" s="826"/>
      <c r="AE125" s="827"/>
      <c r="AF125" s="828" t="s">
        <v>136</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136</v>
      </c>
      <c r="DH125" s="891"/>
      <c r="DI125" s="891"/>
      <c r="DJ125" s="891"/>
      <c r="DK125" s="891"/>
      <c r="DL125" s="891" t="s">
        <v>136</v>
      </c>
      <c r="DM125" s="891"/>
      <c r="DN125" s="891"/>
      <c r="DO125" s="891"/>
      <c r="DP125" s="891"/>
      <c r="DQ125" s="891" t="s">
        <v>136</v>
      </c>
      <c r="DR125" s="891"/>
      <c r="DS125" s="891"/>
      <c r="DT125" s="891"/>
      <c r="DU125" s="891"/>
      <c r="DV125" s="892" t="s">
        <v>136</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26</v>
      </c>
      <c r="AB126" s="826"/>
      <c r="AC126" s="826"/>
      <c r="AD126" s="826"/>
      <c r="AE126" s="827"/>
      <c r="AF126" s="828">
        <v>88</v>
      </c>
      <c r="AG126" s="826"/>
      <c r="AH126" s="826"/>
      <c r="AI126" s="826"/>
      <c r="AJ126" s="827"/>
      <c r="AK126" s="828" t="s">
        <v>136</v>
      </c>
      <c r="AL126" s="826"/>
      <c r="AM126" s="826"/>
      <c r="AN126" s="826"/>
      <c r="AO126" s="827"/>
      <c r="AP126" s="873" t="s">
        <v>136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136</v>
      </c>
      <c r="DH126" s="863"/>
      <c r="DI126" s="863"/>
      <c r="DJ126" s="863"/>
      <c r="DK126" s="863"/>
      <c r="DL126" s="863" t="s">
        <v>136</v>
      </c>
      <c r="DM126" s="863"/>
      <c r="DN126" s="863"/>
      <c r="DO126" s="863"/>
      <c r="DP126" s="863"/>
      <c r="DQ126" s="863" t="s">
        <v>136</v>
      </c>
      <c r="DR126" s="863"/>
      <c r="DS126" s="863"/>
      <c r="DT126" s="863"/>
      <c r="DU126" s="863"/>
      <c r="DV126" s="840" t="s">
        <v>136</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85</v>
      </c>
      <c r="AB127" s="826"/>
      <c r="AC127" s="826"/>
      <c r="AD127" s="826"/>
      <c r="AE127" s="827"/>
      <c r="AF127" s="828">
        <v>42</v>
      </c>
      <c r="AG127" s="826"/>
      <c r="AH127" s="826"/>
      <c r="AI127" s="826"/>
      <c r="AJ127" s="827"/>
      <c r="AK127" s="828" t="s">
        <v>136</v>
      </c>
      <c r="AL127" s="826"/>
      <c r="AM127" s="826"/>
      <c r="AN127" s="826"/>
      <c r="AO127" s="827"/>
      <c r="AP127" s="873" t="s">
        <v>136</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136</v>
      </c>
      <c r="DH127" s="863"/>
      <c r="DI127" s="863"/>
      <c r="DJ127" s="863"/>
      <c r="DK127" s="863"/>
      <c r="DL127" s="863" t="s">
        <v>136</v>
      </c>
      <c r="DM127" s="863"/>
      <c r="DN127" s="863"/>
      <c r="DO127" s="863"/>
      <c r="DP127" s="863"/>
      <c r="DQ127" s="863" t="s">
        <v>136</v>
      </c>
      <c r="DR127" s="863"/>
      <c r="DS127" s="863"/>
      <c r="DT127" s="863"/>
      <c r="DU127" s="863"/>
      <c r="DV127" s="840" t="s">
        <v>136</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79475</v>
      </c>
      <c r="AB128" s="847"/>
      <c r="AC128" s="847"/>
      <c r="AD128" s="847"/>
      <c r="AE128" s="848"/>
      <c r="AF128" s="849">
        <v>67022</v>
      </c>
      <c r="AG128" s="847"/>
      <c r="AH128" s="847"/>
      <c r="AI128" s="847"/>
      <c r="AJ128" s="848"/>
      <c r="AK128" s="849">
        <v>57641</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136</v>
      </c>
      <c r="BG128" s="833"/>
      <c r="BH128" s="833"/>
      <c r="BI128" s="833"/>
      <c r="BJ128" s="833"/>
      <c r="BK128" s="833"/>
      <c r="BL128" s="856"/>
      <c r="BM128" s="832">
        <v>14.3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136</v>
      </c>
      <c r="DH128" s="837"/>
      <c r="DI128" s="837"/>
      <c r="DJ128" s="837"/>
      <c r="DK128" s="837"/>
      <c r="DL128" s="837" t="s">
        <v>136</v>
      </c>
      <c r="DM128" s="837"/>
      <c r="DN128" s="837"/>
      <c r="DO128" s="837"/>
      <c r="DP128" s="837"/>
      <c r="DQ128" s="837" t="s">
        <v>136</v>
      </c>
      <c r="DR128" s="837"/>
      <c r="DS128" s="837"/>
      <c r="DT128" s="837"/>
      <c r="DU128" s="837"/>
      <c r="DV128" s="838" t="s">
        <v>136</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6291058</v>
      </c>
      <c r="AB129" s="826"/>
      <c r="AC129" s="826"/>
      <c r="AD129" s="826"/>
      <c r="AE129" s="827"/>
      <c r="AF129" s="828">
        <v>6161110</v>
      </c>
      <c r="AG129" s="826"/>
      <c r="AH129" s="826"/>
      <c r="AI129" s="826"/>
      <c r="AJ129" s="827"/>
      <c r="AK129" s="828">
        <v>6326577</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136</v>
      </c>
      <c r="BG129" s="816"/>
      <c r="BH129" s="816"/>
      <c r="BI129" s="816"/>
      <c r="BJ129" s="816"/>
      <c r="BK129" s="816"/>
      <c r="BL129" s="817"/>
      <c r="BM129" s="815">
        <v>19.3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1178663</v>
      </c>
      <c r="AB130" s="826"/>
      <c r="AC130" s="826"/>
      <c r="AD130" s="826"/>
      <c r="AE130" s="827"/>
      <c r="AF130" s="828">
        <v>1121303</v>
      </c>
      <c r="AG130" s="826"/>
      <c r="AH130" s="826"/>
      <c r="AI130" s="826"/>
      <c r="AJ130" s="827"/>
      <c r="AK130" s="828">
        <v>1072237</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13.8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5112395</v>
      </c>
      <c r="AB131" s="809"/>
      <c r="AC131" s="809"/>
      <c r="AD131" s="809"/>
      <c r="AE131" s="810"/>
      <c r="AF131" s="811">
        <v>5039807</v>
      </c>
      <c r="AG131" s="809"/>
      <c r="AH131" s="809"/>
      <c r="AI131" s="809"/>
      <c r="AJ131" s="810"/>
      <c r="AK131" s="811">
        <v>5254340</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29.6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14.87921023</v>
      </c>
      <c r="AB132" s="789"/>
      <c r="AC132" s="789"/>
      <c r="AD132" s="789"/>
      <c r="AE132" s="790"/>
      <c r="AF132" s="791">
        <v>13.903250659999999</v>
      </c>
      <c r="AG132" s="789"/>
      <c r="AH132" s="789"/>
      <c r="AI132" s="789"/>
      <c r="AJ132" s="790"/>
      <c r="AK132" s="791">
        <v>12.837349700000001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14.2</v>
      </c>
      <c r="AB133" s="768"/>
      <c r="AC133" s="768"/>
      <c r="AD133" s="768"/>
      <c r="AE133" s="769"/>
      <c r="AF133" s="767">
        <v>14.3</v>
      </c>
      <c r="AG133" s="768"/>
      <c r="AH133" s="768"/>
      <c r="AI133" s="768"/>
      <c r="AJ133" s="769"/>
      <c r="AK133" s="767">
        <v>13.8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4m2gd4VU7LjEpIdlQ70GVwaRkelF8ZuvRN+fd//I7Jo76OKRf6iW5LSX0Y76+7yqujt1T+CQoRZif4Z9U8+LA==" saltValue="cYp+hmqH1KIVnilwI8I3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vL/rHLe1KIIaARdqt7B+lVUzadYWKfy3/NFl1ytvo9dSo46jf6JJ6ugqAVQRw/aPL1fAtrNCBRxr0DBvMbDZg==" saltValue="Nm8gGGFL8fQBlVaFrujt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9olB0zbwcVY2H+mYu7nsa1ucUpo3YNia8iuG+i+iH6ZltUj8FjtubkQljC/+iVSo1tUTIkjoV0e3AT3tFPvJg==" saltValue="i8nHPL9H7w1421uj7n5v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2196952</v>
      </c>
      <c r="AP9" s="314">
        <v>147953</v>
      </c>
      <c r="AQ9" s="315">
        <v>113148</v>
      </c>
      <c r="AR9" s="316">
        <v>30.8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2858</v>
      </c>
      <c r="AP10" s="317">
        <v>192</v>
      </c>
      <c r="AQ10" s="318">
        <v>18254</v>
      </c>
      <c r="AR10" s="319">
        <v>-98.9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v>167062</v>
      </c>
      <c r="AP11" s="317">
        <v>11251</v>
      </c>
      <c r="AQ11" s="318">
        <v>2541</v>
      </c>
      <c r="AR11" s="319">
        <v>342.8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140521</v>
      </c>
      <c r="AP13" s="317">
        <v>9463</v>
      </c>
      <c r="AQ13" s="318">
        <v>6076</v>
      </c>
      <c r="AR13" s="319">
        <v>55.7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43059</v>
      </c>
      <c r="AP14" s="317">
        <v>2900</v>
      </c>
      <c r="AQ14" s="318">
        <v>2732</v>
      </c>
      <c r="AR14" s="319">
        <v>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-154034</v>
      </c>
      <c r="AP15" s="317">
        <v>-10373</v>
      </c>
      <c r="AQ15" s="318">
        <v>-9152</v>
      </c>
      <c r="AR15" s="319">
        <v>13.3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2396418</v>
      </c>
      <c r="AP16" s="317">
        <v>161386</v>
      </c>
      <c r="AQ16" s="318">
        <v>133599</v>
      </c>
      <c r="AR16" s="319">
        <v>20.8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17.170000000000002</v>
      </c>
      <c r="AP21" s="331">
        <v>12.02</v>
      </c>
      <c r="AQ21" s="332">
        <v>5.15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98.5</v>
      </c>
      <c r="AP22" s="336">
        <v>95.8</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1342521</v>
      </c>
      <c r="AP32" s="345">
        <v>90412</v>
      </c>
      <c r="AQ32" s="346">
        <v>79356</v>
      </c>
      <c r="AR32" s="347">
        <v>13.9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339765</v>
      </c>
      <c r="AP35" s="345">
        <v>22881</v>
      </c>
      <c r="AQ35" s="346">
        <v>27499</v>
      </c>
      <c r="AR35" s="347">
        <v>-16.8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11045</v>
      </c>
      <c r="AP36" s="345">
        <v>744</v>
      </c>
      <c r="AQ36" s="346">
        <v>3427</v>
      </c>
      <c r="AR36" s="347">
        <v>-78.3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111065</v>
      </c>
      <c r="AP37" s="345">
        <v>7480</v>
      </c>
      <c r="AQ37" s="346">
        <v>1232</v>
      </c>
      <c r="AR37" s="347">
        <v>507.1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509</v>
      </c>
      <c r="AP38" s="348" t="s">
        <v>509</v>
      </c>
      <c r="AQ38" s="349">
        <v>22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-57641</v>
      </c>
      <c r="AP39" s="345">
        <v>-3882</v>
      </c>
      <c r="AQ39" s="346">
        <v>-3656</v>
      </c>
      <c r="AR39" s="347">
        <v>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-1072237</v>
      </c>
      <c r="AP40" s="345">
        <v>-72209</v>
      </c>
      <c r="AQ40" s="346">
        <v>-73860</v>
      </c>
      <c r="AR40" s="347">
        <v>-2.2000000000000002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674518</v>
      </c>
      <c r="AP41" s="345">
        <v>45425</v>
      </c>
      <c r="AQ41" s="346">
        <v>34020</v>
      </c>
      <c r="AR41" s="347">
        <v>33.5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890474</v>
      </c>
      <c r="AN51" s="367">
        <v>54782</v>
      </c>
      <c r="AO51" s="368">
        <v>87.8</v>
      </c>
      <c r="AP51" s="369">
        <v>97062</v>
      </c>
      <c r="AQ51" s="370">
        <v>0.4</v>
      </c>
      <c r="AR51" s="371">
        <v>87.4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507430</v>
      </c>
      <c r="AN52" s="375">
        <v>31217</v>
      </c>
      <c r="AO52" s="376">
        <v>179.9</v>
      </c>
      <c r="AP52" s="377">
        <v>50112</v>
      </c>
      <c r="AQ52" s="378">
        <v>12.8</v>
      </c>
      <c r="AR52" s="379">
        <v>167.1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1759916</v>
      </c>
      <c r="AN53" s="367">
        <v>110742</v>
      </c>
      <c r="AO53" s="368">
        <v>102.2</v>
      </c>
      <c r="AP53" s="369">
        <v>106005</v>
      </c>
      <c r="AQ53" s="370">
        <v>9.1999999999999993</v>
      </c>
      <c r="AR53" s="371">
        <v>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647006</v>
      </c>
      <c r="AN54" s="375">
        <v>40713</v>
      </c>
      <c r="AO54" s="376">
        <v>30.4</v>
      </c>
      <c r="AP54" s="377">
        <v>58359</v>
      </c>
      <c r="AQ54" s="378">
        <v>16.5</v>
      </c>
      <c r="AR54" s="379">
        <v>13.9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573670</v>
      </c>
      <c r="AN55" s="367">
        <v>36833</v>
      </c>
      <c r="AO55" s="368">
        <v>-66.7</v>
      </c>
      <c r="AP55" s="369">
        <v>98507</v>
      </c>
      <c r="AQ55" s="370">
        <v>-7.1</v>
      </c>
      <c r="AR55" s="371">
        <v>-59.6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339674</v>
      </c>
      <c r="AN56" s="375">
        <v>21809</v>
      </c>
      <c r="AO56" s="376">
        <v>-46.4</v>
      </c>
      <c r="AP56" s="377">
        <v>47567</v>
      </c>
      <c r="AQ56" s="378">
        <v>-18.5</v>
      </c>
      <c r="AR56" s="379">
        <v>-27.9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1704105</v>
      </c>
      <c r="AN57" s="367">
        <v>111891</v>
      </c>
      <c r="AO57" s="368">
        <v>203.8</v>
      </c>
      <c r="AP57" s="369">
        <v>113347</v>
      </c>
      <c r="AQ57" s="370">
        <v>15.1</v>
      </c>
      <c r="AR57" s="371">
        <v>188.7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301109</v>
      </c>
      <c r="AN58" s="375">
        <v>19771</v>
      </c>
      <c r="AO58" s="376">
        <v>-9.3000000000000007</v>
      </c>
      <c r="AP58" s="377">
        <v>58728</v>
      </c>
      <c r="AQ58" s="378">
        <v>23.5</v>
      </c>
      <c r="AR58" s="379">
        <v>-32.799999999999997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395152</v>
      </c>
      <c r="AN59" s="367">
        <v>26611</v>
      </c>
      <c r="AO59" s="368">
        <v>-76.2</v>
      </c>
      <c r="AP59" s="369">
        <v>120302</v>
      </c>
      <c r="AQ59" s="370">
        <v>6.1</v>
      </c>
      <c r="AR59" s="371">
        <v>-82.3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158093</v>
      </c>
      <c r="AN60" s="375">
        <v>10647</v>
      </c>
      <c r="AO60" s="376">
        <v>-46.1</v>
      </c>
      <c r="AP60" s="377">
        <v>59328</v>
      </c>
      <c r="AQ60" s="378">
        <v>1</v>
      </c>
      <c r="AR60" s="379">
        <v>-47.1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1064663</v>
      </c>
      <c r="AN61" s="382">
        <v>68172</v>
      </c>
      <c r="AO61" s="383">
        <v>50.2</v>
      </c>
      <c r="AP61" s="384">
        <v>107045</v>
      </c>
      <c r="AQ61" s="385">
        <v>4.7</v>
      </c>
      <c r="AR61" s="371">
        <v>45.5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390662</v>
      </c>
      <c r="AN62" s="375">
        <v>24831</v>
      </c>
      <c r="AO62" s="376">
        <v>21.7</v>
      </c>
      <c r="AP62" s="377">
        <v>54819</v>
      </c>
      <c r="AQ62" s="378">
        <v>7.1</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qPJMRbHIw3GJpm+9hg9OXBBZ2BxL+/eAEVIQVCP5zkrB6R8a5cF4m2/9QXaAOzL2nsNfWFiQwDdMow2M5SCBg==" saltValue="oRBSukXMSL3uuRnR0dmp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pUKIz7FljfCgrfbWaW0W1+AfxPmVLFG/ZuiKrn2UYZR9ckAiPlLgSXSELU2ytNfHrcNemTPmGRBbup3S4p0CtQ==" saltValue="M/kuGltzjW76y3trWnN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HXCTGN27ky4HqEfVZHeqPVMjcSpt4wTjLlmSPHPN2u6E7WKwitX98lsmQqvnizEA6expBN3R6vm0AzdycqmWyA==" saltValue="3cWU3UXONxOoUcDdnnns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28</v>
      </c>
      <c r="G47" s="12">
        <v>22.71</v>
      </c>
      <c r="H47" s="12">
        <v>23.5</v>
      </c>
      <c r="I47" s="12">
        <v>24.02</v>
      </c>
      <c r="J47" s="13">
        <v>23.4</v>
      </c>
    </row>
    <row r="48" spans="2:10" ht="57.75" customHeight="1" x14ac:dyDescent="0.15">
      <c r="B48" s="14"/>
      <c r="C48" s="1202" t="s">
        <v>4</v>
      </c>
      <c r="D48" s="1202"/>
      <c r="E48" s="1203"/>
      <c r="F48" s="15">
        <v>1.21</v>
      </c>
      <c r="G48" s="16">
        <v>1.3</v>
      </c>
      <c r="H48" s="16">
        <v>1.31</v>
      </c>
      <c r="I48" s="16">
        <v>1.34</v>
      </c>
      <c r="J48" s="17">
        <v>1.28</v>
      </c>
    </row>
    <row r="49" spans="2:10" ht="57.75" customHeight="1" thickBot="1" x14ac:dyDescent="0.2">
      <c r="B49" s="18"/>
      <c r="C49" s="1204" t="s">
        <v>5</v>
      </c>
      <c r="D49" s="1204"/>
      <c r="E49" s="1205"/>
      <c r="F49" s="19" t="s">
        <v>555</v>
      </c>
      <c r="G49" s="20" t="s">
        <v>556</v>
      </c>
      <c r="H49" s="20" t="s">
        <v>557</v>
      </c>
      <c r="I49" s="20">
        <v>0.01</v>
      </c>
      <c r="J49" s="21" t="s">
        <v>558</v>
      </c>
    </row>
    <row r="50" spans="2:10" ht="13.5" customHeight="1" x14ac:dyDescent="0.15"/>
  </sheetData>
  <sheetProtection algorithmName="SHA-512" hashValue="woNnPGoxBYoDc2GuejCQ5w7A8o/ztP1r64DugzTFTynzMXN9aujosEDni110BBB+vAN/U1Bl20k6gtGsM1lMYQ==" saltValue="n1VnUuM0eZO+1+quRvlV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2022-03-08T07:47:28Z</cp:lastPrinted>
  <dcterms:created xsi:type="dcterms:W3CDTF">2022-02-02T03:07:58Z</dcterms:created>
  <dcterms:modified xsi:type="dcterms:W3CDTF">2022-09-22T07:32:20Z</dcterms:modified>
  <cp:category/>
</cp:coreProperties>
</file>