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2014file-sv\2014森町\002各課\101総務課\財政係\【財政関係】\Ｈ３０関係\財政状況資料集\3　再分析による修正\結合後のファイル\"/>
    </mc:Choice>
  </mc:AlternateContent>
  <bookViews>
    <workbookView xWindow="0" yWindow="0" windowWidth="28800" windowHeight="110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36" i="9"/>
  <c r="CO35" i="9"/>
  <c r="BW35" i="9"/>
  <c r="BE35" i="9"/>
  <c r="CO34" i="9"/>
  <c r="BW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alcChain>
</file>

<file path=xl/sharedStrings.xml><?xml version="1.0" encoding="utf-8"?>
<sst xmlns="http://schemas.openxmlformats.org/spreadsheetml/2006/main" count="1015" uniqueCount="562">
  <si>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</si>
  <si>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</si>
  <si>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</si>
  <si>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</si>
  <si>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</si>
  <si>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</si>
  <si>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</si>
  <si>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</si>
  <si>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</si>
  <si>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</si>
  <si>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</si>
  <si>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</si>
  <si>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</si>
  <si>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</si>
  <si>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</si>
  <si>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</si>
  <si>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</si>
  <si>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</si>
  <si>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</si>
  <si>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</si>
  <si>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</si>
  <si>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</si>
  <si>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</si>
  <si>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</si>
  <si>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</si>
  <si>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</si>
  <si>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</si>
  <si>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</si>
  <si>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</si>
  <si>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</si>
  <si>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</si>
  <si>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</si>
  <si>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</si>
  <si>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</si>
  <si>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</si>
  <si>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</si>
  <si>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</si>
  <si>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</si>
  <si>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</si>
  <si>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</si>
  <si>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</si>
  <si>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</si>
  <si>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</si>
  <si>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</si>
  <si>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</si>
  <si>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</si>
  <si>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</si>
  <si>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</si>
  <si>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</si>
  <si>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</si>
  <si>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</si>
  <si>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</si>
  <si>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</si>
  <si>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</si>
  <si>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</si>
  <si>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</si>
  <si>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</si>
  <si>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</si>
  <si>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</si>
  <si>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</si>
  <si>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</si>
  <si>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</si>
  <si>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</si>
  <si>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</si>
  <si>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</si>
  <si>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</si>
  <si>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</si>
  <si>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</si>
  <si>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</si>
  <si>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</si>
  <si>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</si>
  <si>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</si>
  <si>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</si>
  <si>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</si>
  <si>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</si>
  <si>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</si>
  <si>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</si>
  <si>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</si>
  <si>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</si>
  <si>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</si>
  <si>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</si>
  <si>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</si>
  <si>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</si>
  <si>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</si>
  <si>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</si>
  <si>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</si>
  <si>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</si>
  <si>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</si>
  <si>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</si>
  <si>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</si>
  <si>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</si>
  <si>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</si>
  <si>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</si>
  <si>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</si>
  <si>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</si>
  <si>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</si>
  <si>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</si>
  <si>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</si>
  <si>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</si>
  <si>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</si>
  <si>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</si>
  <si>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</si>
  <si>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</si>
  <si>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</si>
  <si>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</si>
  <si>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</si>
  <si>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</si>
  <si>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</si>
  <si>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</si>
  <si>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</si>
  <si>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</si>
  <si>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</si>
  <si>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</si>
  <si>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</si>
  <si>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</si>
  <si>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</si>
  <si>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</si>
  <si>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</si>
  <si>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</si>
  <si>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</si>
  <si>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</si>
  <si>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</si>
  <si>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</si>
  <si>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</si>
  <si>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</si>
  <si>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</si>
  <si>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</si>
  <si>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</si>
  <si>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</si>
  <si>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</si>
  <si>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</si>
  <si>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</si>
  <si>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</si>
  <si>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</si>
  <si>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</si>
  <si>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</si>
  <si>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</si>
  <si>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</si>
  <si>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</si>
  <si>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</si>
  <si>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</si>
  <si>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</si>
  <si>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</si>
  <si>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</si>
  <si>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</si>
  <si>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</si>
  <si>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</si>
  <si>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</si>
  <si>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</si>
  <si>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</si>
  <si>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</si>
  <si>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</si>
  <si>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</si>
  <si>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</si>
  <si>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</si>
  <si>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</si>
  <si>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</si>
  <si>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</si>
  <si>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</si>
  <si>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</si>
  <si>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</si>
  <si>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</si>
  <si>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</si>
  <si>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</si>
  <si>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</si>
  <si>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</si>
  <si>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</si>
  <si>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</si>
  <si>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</si>
  <si>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</si>
  <si>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</si>
  <si>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</si>
  <si>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</si>
  <si>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</si>
  <si>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</si>
  <si>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</si>
  <si>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</si>
  <si>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</si>
  <si>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</si>
  <si>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</si>
  <si>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</si>
  <si>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</si>
  <si>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</si>
  <si>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</si>
  <si>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</si>
  <si>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</si>
  <si>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</si>
  <si>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</si>
  <si>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</si>
  <si>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</si>
  <si>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</si>
  <si>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</si>
  <si>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</si>
  <si>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</si>
  <si>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</si>
  <si>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</si>
  <si>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</si>
  <si>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</si>
  <si>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</si>
  <si>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</si>
  <si>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</si>
  <si>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</si>
  <si>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</si>
  <si>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</si>
  <si>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</si>
  <si>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</si>
  <si>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</si>
  <si>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</si>
  <si>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</si>
  <si>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</si>
  <si>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</si>
  <si>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</si>
  <si>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</si>
  <si>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</si>
  <si>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</si>
  <si>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</si>
  <si>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</si>
  <si>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</si>
  <si>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</si>
  <si>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</si>
  <si>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</si>
  <si>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</si>
  <si>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</si>
  <si>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</si>
  <si>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</si>
  <si>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</si>
  <si>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</si>
  <si>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</si>
  <si>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</si>
  <si>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</si>
  <si>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</si>
  <si>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</si>
  <si>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</si>
  <si>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</si>
  <si>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</si>
  <si>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</si>
  <si>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</si>
  <si>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</si>
  <si>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</si>
  <si>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</si>
  <si>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</si>
  <si>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</si>
  <si>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</si>
  <si>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</si>
  <si>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</si>
  <si>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</si>
  <si>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</si>
  <si>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</si>
  <si>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</si>
  <si>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</si>
  <si>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</si>
  <si>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</si>
  <si>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</si>
  <si>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</si>
  <si>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</si>
  <si>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</si>
  <si>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</si>
  <si>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</si>
  <si>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</si>
  <si>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</si>
  <si>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</si>
  <si>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</si>
  <si>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</si>
  <si>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</si>
  <si>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</si>
  <si>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</si>
  <si>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</si>
  <si>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</si>
  <si>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</si>
  <si>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</si>
  <si>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</si>
  <si>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</si>
  <si>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</si>
  <si>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</si>
  <si>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</si>
  <si>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</si>
  <si>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</si>
  <si>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</si>
  <si>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</si>
  <si>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</si>
  <si>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</si>
  <si>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</si>
  <si>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</si>
  <si>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</si>
  <si>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</si>
  <si>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</si>
  <si>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</si>
  <si>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</si>
  <si>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</si>
  <si>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</si>
  <si>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</si>
  <si>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</si>
  <si>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</si>
  <si>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</si>
  <si>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</si>
  <si>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</si>
  <si>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</si>
  <si>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</si>
  <si>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</si>
  <si>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</si>
  <si>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</si>
  <si>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</si>
  <si>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</si>
  <si>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</si>
  <si>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</si>
  <si>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</si>
  <si>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</si>
  <si>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</si>
  <si>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</si>
  <si>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</si>
  <si>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</si>
  <si>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</si>
  <si>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</si>
  <si>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</si>
  <si>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</si>
  <si>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</si>
  <si>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</si>
  <si>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</si>
  <si>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</si>
  <si>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</si>
  <si>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港湾整備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</si>
  <si>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</si>
  <si>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</si>
  <si>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</si>
  <si>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</si>
  <si>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</si>
  <si>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</si>
  <si>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</si>
  <si>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</si>
  <si>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</si>
  <si>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</si>
  <si>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</si>
  <si>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</si>
  <si>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</si>
  <si>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</si>
  <si>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</si>
  <si>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</si>
  <si>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</si>
  <si>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</si>
  <si>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</si>
  <si>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</si>
  <si>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</si>
  <si>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</si>
  <si>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</si>
  <si>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</si>
  <si>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</si>
  <si>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</si>
  <si>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</si>
  <si>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</si>
  <si>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</si>
  <si>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</si>
  <si>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</si>
  <si>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</si>
  <si>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</si>
  <si>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</si>
  <si>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</si>
  <si>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</si>
  <si>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</si>
  <si>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</si>
  <si>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</si>
  <si>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</si>
  <si>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</si>
  <si>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</si>
  <si>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</si>
  <si>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</si>
  <si>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</si>
  <si>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森町ホタテ未利用資源リサイクル事業特別会計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</si>
  <si>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</si>
  <si>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</si>
  <si>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</si>
  <si>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</si>
  <si>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</si>
  <si>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</si>
  <si>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</si>
  <si>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</si>
  <si>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</si>
  <si>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</si>
  <si>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</si>
  <si>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</si>
  <si>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</si>
  <si>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森町国民健康保険特別会計</t>
    <phoneticPr fontId="5"/>
  </si>
  <si>
    <t>森町介護保険事業特別会計</t>
    <phoneticPr fontId="5"/>
  </si>
  <si>
    <t>森町後期高齢者医療特別会計</t>
    <phoneticPr fontId="5"/>
  </si>
  <si>
    <t>森町介護サービス事業特別会計</t>
    <phoneticPr fontId="5"/>
  </si>
  <si>
    <t>森町水道事業会計</t>
    <phoneticPr fontId="5"/>
  </si>
  <si>
    <t>法適用企業</t>
    <phoneticPr fontId="5"/>
  </si>
  <si>
    <t>森町国民健康保険病院事業会計</t>
    <phoneticPr fontId="5"/>
  </si>
  <si>
    <t>森町公共下水道事業会計</t>
    <phoneticPr fontId="5"/>
  </si>
  <si>
    <t>森町港湾整備事業特別会計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</si>
  <si>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</si>
  <si>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</si>
  <si>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</si>
  <si>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</si>
  <si>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</si>
  <si>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</si>
  <si>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</si>
  <si>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</si>
  <si>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</si>
  <si>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</si>
  <si>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</si>
  <si>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</si>
  <si>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</si>
  <si>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</si>
  <si>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</si>
  <si>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</si>
  <si>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</si>
  <si>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</si>
  <si>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</si>
  <si>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</si>
  <si>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</si>
  <si>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</si>
  <si>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</si>
  <si>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</si>
  <si>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</si>
  <si>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</si>
  <si>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</si>
  <si>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</si>
  <si>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</si>
  <si>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</si>
  <si>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</si>
  <si>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</si>
  <si>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</si>
  <si>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</si>
  <si>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</si>
  <si>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</si>
  <si>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</si>
  <si>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</si>
  <si>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</si>
  <si>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</si>
  <si>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</si>
  <si>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</si>
  <si>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</si>
  <si>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</si>
  <si>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</si>
  <si>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</si>
  <si>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</si>
  <si>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</si>
  <si>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</si>
  <si>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</si>
  <si>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</si>
  <si>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</si>
  <si>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</si>
  <si>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</si>
  <si>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</si>
  <si>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</si>
  <si>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</si>
  <si>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</si>
  <si>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</si>
  <si>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</si>
  <si>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</si>
  <si>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</si>
  <si>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</si>
  <si>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</si>
  <si>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</si>
  <si>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</si>
  <si>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</si>
  <si>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</si>
  <si>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</si>
  <si>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</si>
  <si>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</si>
  <si>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</si>
  <si>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</si>
  <si>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</si>
  <si>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</si>
  <si>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</si>
  <si>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</si>
  <si>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</si>
  <si>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</si>
  <si>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</si>
  <si>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</si>
  <si>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</si>
  <si>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</si>
  <si>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</si>
  <si>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</si>
  <si>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</si>
  <si>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</si>
  <si>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</si>
  <si>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</si>
  <si>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</si>
  <si>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</si>
  <si>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</si>
  <si>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</si>
  <si>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</si>
  <si>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</si>
  <si>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</si>
  <si>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</si>
  <si>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</si>
  <si>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</si>
  <si>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</si>
  <si>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</si>
  <si>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</si>
  <si>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</si>
  <si>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</si>
  <si>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</si>
  <si>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</si>
  <si>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</si>
  <si>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</si>
  <si>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</si>
  <si>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</si>
  <si>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</si>
  <si>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</si>
  <si>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</si>
  <si>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</si>
  <si>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</si>
  <si>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</si>
  <si>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</si>
  <si>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</si>
  <si>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</si>
  <si>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</si>
  <si>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</si>
  <si>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</si>
  <si>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</si>
  <si>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</si>
  <si>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</si>
  <si>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</si>
  <si>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</si>
  <si>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</si>
  <si>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</si>
  <si>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</si>
  <si>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</si>
  <si>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</si>
  <si>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</si>
  <si>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</si>
  <si>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</si>
  <si>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</si>
  <si>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0.34</t>
  </si>
  <si>
    <t>▲ 1.35</t>
  </si>
  <si>
    <t>▲ 1.87</t>
  </si>
  <si>
    <t>森町水道事業会計</t>
  </si>
  <si>
    <t>森町国民健康保険病院事業会計</t>
  </si>
  <si>
    <t>森町公共下水道事業会計</t>
  </si>
  <si>
    <t>一般会計</t>
  </si>
  <si>
    <t>森町国民健康保険特別会計</t>
  </si>
  <si>
    <t>森町後期高齢者医療特別会計</t>
  </si>
  <si>
    <t>森町介護保険事業特別会計</t>
  </si>
  <si>
    <t>森町介護サービス事業特別会計</t>
  </si>
  <si>
    <t>その他会計（赤字）</t>
  </si>
  <si>
    <t>その他会計（黒字）</t>
  </si>
  <si>
    <t>-</t>
    <phoneticPr fontId="2"/>
  </si>
  <si>
    <t>-</t>
    <phoneticPr fontId="2"/>
  </si>
  <si>
    <t>-</t>
    <phoneticPr fontId="2"/>
  </si>
  <si>
    <t>-</t>
    <phoneticPr fontId="2"/>
  </si>
  <si>
    <t>-</t>
    <phoneticPr fontId="2"/>
  </si>
  <si>
    <t>-</t>
    <phoneticPr fontId="2"/>
  </si>
  <si>
    <t>渡島廃棄物処理広域連合</t>
    <rPh sb="0" eb="5">
      <t>オシマハイキブツ</t>
    </rPh>
    <rPh sb="5" eb="7">
      <t>ショリ</t>
    </rPh>
    <rPh sb="7" eb="11">
      <t>コウイキレンゴウ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</si>
  <si>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</si>
  <si>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</si>
  <si>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</si>
  <si>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</si>
  <si>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</si>
  <si>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</si>
  <si>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</si>
  <si>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</si>
  <si>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</si>
  <si>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</si>
  <si>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</si>
  <si>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</si>
  <si>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</si>
  <si>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</si>
  <si>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</si>
  <si>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減少傾向にありますが、類似団体と比べ高い水準あるが、平成20年度以降は大幅に投資事業を抑制していることから、今後は減少していく見込みです。また、有形固定資産減価償却率も類似団体よりやや高い水準であるが公共施設等総合管理計画に基づき老朽化対策に取り組んでいく。</t>
    <phoneticPr fontId="5"/>
  </si>
  <si>
    <t>将来負担比率及び実質公債費比率ともに類似団体平均を上回っているが、主な要因は港湾施設整備や公営住宅整備、合併に伴う建設事業等に際し発行した地方債の残高が挙げられる。平成２０年度以降は大幅に投資事業を抑制していることから、今後は減少していく見込みであります。後世への負担を少しでも軽減するよう毎年度の元利償還額との均衡を踏まえて、地方債の新規発行を抑制しながら財政の健全化を図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</si>
</sst>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96635</c:v>
                </c:pt>
                <c:pt idx="4">
                  <c:v>97062</c:v>
                </c:pt>
              </c:numCache>
            </c:numRef>
          </c:val>
          <c:smooth val="0"/>
          <c:extLst>
            <c:ext xmlns:c16="http://schemas.microsoft.com/office/drawing/2014/chart" uri="{C3380CC4-5D6E-409C-BE32-E72D297353CC}">
              <c16:uniqueId val="{00000000-9A7B-4C34-81A5-D68B093E7C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25601</c:v>
                </c:pt>
                <c:pt idx="1">
                  <c:v>27696</c:v>
                </c:pt>
                <c:pt idx="2">
                  <c:v>50470</c:v>
                </c:pt>
                <c:pt idx="3">
                  <c:v>29171</c:v>
                </c:pt>
                <c:pt idx="4">
                  <c:v>54782</c:v>
                </c:pt>
              </c:numCache>
            </c:numRef>
          </c:val>
          <c:smooth val="0"/>
          <c:extLst>
            <c:ext xmlns:c16="http://schemas.microsoft.com/office/drawing/2014/chart" uri="{C3380CC4-5D6E-409C-BE32-E72D297353CC}">
              <c16:uniqueId val="{00000001-9A7B-4C34-81A5-D68B093E7C33}"/>
            </c:ext>
          </c:extLst>
        </c:ser>
        <c:dLbls>
          <c:showLegendKey val="0"/>
          <c:showVal val="0"/>
          <c:showCatName val="0"/>
          <c:showSerName val="0"/>
          <c:showPercent val="0"/>
          <c:showBubbleSize val="0"/>
        </c:dLbls>
        <c:marker val="1"/>
        <c:smooth val="0"/>
        <c:axId val="159877376"/>
        <c:axId val="159896320"/>
      </c:lineChart>
      <c:catAx>
        <c:axId val="159877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896320"/>
        <c:crosses val="autoZero"/>
        <c:auto val="1"/>
        <c:lblAlgn val="ctr"/>
        <c:lblOffset val="100"/>
        <c:tickLblSkip val="1"/>
        <c:tickMarkSkip val="1"/>
        <c:noMultiLvlLbl val="0"/>
      </c:catAx>
      <c:valAx>
        <c:axId val="1598963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877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1.1399999999999999</c:v>
                </c:pt>
                <c:pt idx="1">
                  <c:v>1.23</c:v>
                </c:pt>
                <c:pt idx="2">
                  <c:v>1.29</c:v>
                </c:pt>
                <c:pt idx="3">
                  <c:v>1.41</c:v>
                </c:pt>
                <c:pt idx="4">
                  <c:v>1.21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29.38</c:v>
                </c:pt>
                <c:pt idx="1">
                  <c:v>29.36</c:v>
                </c:pt>
                <c:pt idx="2">
                  <c:v>28.81</c:v>
                </c:pt>
                <c:pt idx="3">
                  <c:v>28.98</c:v>
                </c:pt>
                <c:pt idx="4">
                  <c:v>28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1511040"/>
        <c:axId val="9164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2.5299999999999998</c:v>
                </c:pt>
                <c:pt idx="1">
                  <c:v>-0.34</c:v>
                </c:pt>
                <c:pt idx="2">
                  <c:v>-1.35</c:v>
                </c:pt>
                <c:pt idx="3">
                  <c:v>0.76</c:v>
                </c:pt>
                <c:pt idx="4">
                  <c:v>-1.87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1511040"/>
        <c:axId val="91648768"/>
      </c:lineChart>
      <c:catAx>
        <c:axId val="9151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48768"/>
        <c:crosses val="autoZero"/>
        <c:auto val="1"/>
        <c:lblAlgn val="ctr"/>
        <c:lblOffset val="100"/>
        <c:tickLblSkip val="1"/>
        <c:tickMarkSkip val="1"/>
        <c:noMultiLvlLbl val="0"/>
      </c:catAx>
      <c:valAx>
        <c:axId val="9164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1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森町介護サービス事業特別会計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森町介護保険事業特別会計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森町後期高齢者医療特別会計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森町国民健康保険特別会計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0.03</c:v>
                </c:pt>
                <c:pt idx="4">
                  <c:v>#N/A</c:v>
                </c:pt>
                <c:pt idx="5">
                  <c:v>0.08</c:v>
                </c:pt>
                <c:pt idx="6">
                  <c:v>#N/A</c:v>
                </c:pt>
                <c:pt idx="7">
                  <c:v>0.09</c:v>
                </c:pt>
                <c:pt idx="8">
                  <c:v>#N/A</c:v>
                </c:pt>
                <c:pt idx="9">
                  <c:v>7.0000000000000007E-2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1.1399999999999999</c:v>
                </c:pt>
                <c:pt idx="2">
                  <c:v>#N/A</c:v>
                </c:pt>
                <c:pt idx="3">
                  <c:v>1.23</c:v>
                </c:pt>
                <c:pt idx="4">
                  <c:v>#N/A</c:v>
                </c:pt>
                <c:pt idx="5">
                  <c:v>1.28</c:v>
                </c:pt>
                <c:pt idx="6">
                  <c:v>#N/A</c:v>
                </c:pt>
                <c:pt idx="7">
                  <c:v>1.41</c:v>
                </c:pt>
                <c:pt idx="8">
                  <c:v>#N/A</c:v>
                </c:pt>
                <c:pt idx="9">
                  <c:v>1.21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森町公共下水道事業会計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2.25</c:v>
                </c:pt>
                <c:pt idx="2">
                  <c:v>#N/A</c:v>
                </c:pt>
                <c:pt idx="3">
                  <c:v>2.38</c:v>
                </c:pt>
                <c:pt idx="4">
                  <c:v>#N/A</c:v>
                </c:pt>
                <c:pt idx="5">
                  <c:v>2.63</c:v>
                </c:pt>
                <c:pt idx="6">
                  <c:v>#N/A</c:v>
                </c:pt>
                <c:pt idx="7">
                  <c:v>2.68</c:v>
                </c:pt>
                <c:pt idx="8">
                  <c:v>#N/A</c:v>
                </c:pt>
                <c:pt idx="9">
                  <c:v>2.86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森町国民健康保険病院事業会計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0.39</c:v>
                </c:pt>
                <c:pt idx="2">
                  <c:v>#N/A</c:v>
                </c:pt>
                <c:pt idx="3">
                  <c:v>1.28</c:v>
                </c:pt>
                <c:pt idx="4">
                  <c:v>#N/A</c:v>
                </c:pt>
                <c:pt idx="5">
                  <c:v>0.67</c:v>
                </c:pt>
                <c:pt idx="6">
                  <c:v>#N/A</c:v>
                </c:pt>
                <c:pt idx="7">
                  <c:v>3.46</c:v>
                </c:pt>
                <c:pt idx="8">
                  <c:v>#N/A</c:v>
                </c:pt>
                <c:pt idx="9">
                  <c:v>3.82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森町水道事業会計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3.56</c:v>
                </c:pt>
                <c:pt idx="2">
                  <c:v>#N/A</c:v>
                </c:pt>
                <c:pt idx="3">
                  <c:v>2.97</c:v>
                </c:pt>
                <c:pt idx="4">
                  <c:v>#N/A</c:v>
                </c:pt>
                <c:pt idx="5">
                  <c:v>3.41</c:v>
                </c:pt>
                <c:pt idx="6">
                  <c:v>#N/A</c:v>
                </c:pt>
                <c:pt idx="7">
                  <c:v>3.65</c:v>
                </c:pt>
                <c:pt idx="8">
                  <c:v>#N/A</c:v>
                </c:pt>
                <c:pt idx="9">
                  <c:v>4.2300000000000004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598784"/>
        <c:axId val="150600320"/>
      </c:barChart>
      <c:catAx>
        <c:axId val="1505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600320"/>
        <c:crosses val="autoZero"/>
        <c:auto val="1"/>
        <c:lblAlgn val="ctr"/>
        <c:lblOffset val="100"/>
        <c:tickLblSkip val="1"/>
        <c:tickMarkSkip val="1"/>
        <c:noMultiLvlLbl val="0"/>
      </c:catAx>
      <c:valAx>
        <c:axId val="15060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98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1449</c:v>
                </c:pt>
                <c:pt idx="5">
                  <c:v>1441</c:v>
                </c:pt>
                <c:pt idx="8">
                  <c:v>1436</c:v>
                </c:pt>
                <c:pt idx="11">
                  <c:v>1408</c:v>
                </c:pt>
                <c:pt idx="14">
                  <c:v>1393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140</c:v>
                </c:pt>
                <c:pt idx="3">
                  <c:v>152</c:v>
                </c:pt>
                <c:pt idx="6">
                  <c:v>131</c:v>
                </c:pt>
                <c:pt idx="9">
                  <c:v>126</c:v>
                </c:pt>
                <c:pt idx="12">
                  <c:v>125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59</c:v>
                </c:pt>
                <c:pt idx="3">
                  <c:v>59</c:v>
                </c:pt>
                <c:pt idx="6">
                  <c:v>58</c:v>
                </c:pt>
                <c:pt idx="9">
                  <c:v>58</c:v>
                </c:pt>
                <c:pt idx="12">
                  <c:v>59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358</c:v>
                </c:pt>
                <c:pt idx="3">
                  <c:v>363</c:v>
                </c:pt>
                <c:pt idx="6">
                  <c:v>370</c:v>
                </c:pt>
                <c:pt idx="9">
                  <c:v>375</c:v>
                </c:pt>
                <c:pt idx="12">
                  <c:v>310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1818</c:v>
                </c:pt>
                <c:pt idx="3">
                  <c:v>1777</c:v>
                </c:pt>
                <c:pt idx="6">
                  <c:v>1729</c:v>
                </c:pt>
                <c:pt idx="9">
                  <c:v>1660</c:v>
                </c:pt>
                <c:pt idx="12">
                  <c:v>1630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8505216"/>
        <c:axId val="15851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926</c:v>
                </c:pt>
                <c:pt idx="2">
                  <c:v>#N/A</c:v>
                </c:pt>
                <c:pt idx="3">
                  <c:v>#N/A</c:v>
                </c:pt>
                <c:pt idx="4">
                  <c:v>910</c:v>
                </c:pt>
                <c:pt idx="5">
                  <c:v>#N/A</c:v>
                </c:pt>
                <c:pt idx="6">
                  <c:v>#N/A</c:v>
                </c:pt>
                <c:pt idx="7">
                  <c:v>852</c:v>
                </c:pt>
                <c:pt idx="8">
                  <c:v>#N/A</c:v>
                </c:pt>
                <c:pt idx="9">
                  <c:v>#N/A</c:v>
                </c:pt>
                <c:pt idx="10">
                  <c:v>811</c:v>
                </c:pt>
                <c:pt idx="11">
                  <c:v>#N/A</c:v>
                </c:pt>
                <c:pt idx="12">
                  <c:v>#N/A</c:v>
                </c:pt>
                <c:pt idx="13">
                  <c:v>731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8505216"/>
        <c:axId val="158514560"/>
      </c:lineChart>
      <c:catAx>
        <c:axId val="15850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514560"/>
        <c:crosses val="autoZero"/>
        <c:auto val="1"/>
        <c:lblAlgn val="ctr"/>
        <c:lblOffset val="100"/>
        <c:tickLblSkip val="1"/>
        <c:tickMarkSkip val="1"/>
        <c:noMultiLvlLbl val="0"/>
      </c:catAx>
      <c:valAx>
        <c:axId val="15851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0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12192</c:v>
                </c:pt>
                <c:pt idx="5">
                  <c:v>11603</c:v>
                </c:pt>
                <c:pt idx="8">
                  <c:v>11177</c:v>
                </c:pt>
                <c:pt idx="11">
                  <c:v>10497</c:v>
                </c:pt>
                <c:pt idx="14">
                  <c:v>9957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1170</c:v>
                </c:pt>
                <c:pt idx="5">
                  <c:v>1025</c:v>
                </c:pt>
                <c:pt idx="8">
                  <c:v>903</c:v>
                </c:pt>
                <c:pt idx="11">
                  <c:v>828</c:v>
                </c:pt>
                <c:pt idx="14">
                  <c:v>734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2371</c:v>
                </c:pt>
                <c:pt idx="5">
                  <c:v>2353</c:v>
                </c:pt>
                <c:pt idx="8">
                  <c:v>2244</c:v>
                </c:pt>
                <c:pt idx="11">
                  <c:v>2354</c:v>
                </c:pt>
                <c:pt idx="14">
                  <c:v>2430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2497</c:v>
                </c:pt>
                <c:pt idx="3">
                  <c:v>2433</c:v>
                </c:pt>
                <c:pt idx="6">
                  <c:v>2228</c:v>
                </c:pt>
                <c:pt idx="9">
                  <c:v>2001</c:v>
                </c:pt>
                <c:pt idx="12">
                  <c:v>2002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269</c:v>
                </c:pt>
                <c:pt idx="3">
                  <c:v>211</c:v>
                </c:pt>
                <c:pt idx="6">
                  <c:v>158</c:v>
                </c:pt>
                <c:pt idx="9">
                  <c:v>101</c:v>
                </c:pt>
                <c:pt idx="12">
                  <c:v>42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4660</c:v>
                </c:pt>
                <c:pt idx="3">
                  <c:v>4519</c:v>
                </c:pt>
                <c:pt idx="6">
                  <c:v>4300</c:v>
                </c:pt>
                <c:pt idx="9">
                  <c:v>4055</c:v>
                </c:pt>
                <c:pt idx="12">
                  <c:v>3612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1143</c:v>
                </c:pt>
                <c:pt idx="3">
                  <c:v>969</c:v>
                </c:pt>
                <c:pt idx="6">
                  <c:v>815</c:v>
                </c:pt>
                <c:pt idx="9">
                  <c:v>669</c:v>
                </c:pt>
                <c:pt idx="12">
                  <c:v>520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14528</c:v>
                </c:pt>
                <c:pt idx="3">
                  <c:v>13596</c:v>
                </c:pt>
                <c:pt idx="6">
                  <c:v>12960</c:v>
                </c:pt>
                <c:pt idx="9">
                  <c:v>11945</c:v>
                </c:pt>
                <c:pt idx="12">
                  <c:v>11212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8798208"/>
        <c:axId val="158800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7364</c:v>
                </c:pt>
                <c:pt idx="2">
                  <c:v>#N/A</c:v>
                </c:pt>
                <c:pt idx="3">
                  <c:v>#N/A</c:v>
                </c:pt>
                <c:pt idx="4">
                  <c:v>6746</c:v>
                </c:pt>
                <c:pt idx="5">
                  <c:v>#N/A</c:v>
                </c:pt>
                <c:pt idx="6">
                  <c:v>#N/A</c:v>
                </c:pt>
                <c:pt idx="7">
                  <c:v>6137</c:v>
                </c:pt>
                <c:pt idx="8">
                  <c:v>#N/A</c:v>
                </c:pt>
                <c:pt idx="9">
                  <c:v>#N/A</c:v>
                </c:pt>
                <c:pt idx="10">
                  <c:v>5091</c:v>
                </c:pt>
                <c:pt idx="11">
                  <c:v>#N/A</c:v>
                </c:pt>
                <c:pt idx="12">
                  <c:v>#N/A</c:v>
                </c:pt>
                <c:pt idx="13">
                  <c:v>4267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8798208"/>
        <c:axId val="158800896"/>
      </c:lineChart>
      <c:catAx>
        <c:axId val="15879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800896"/>
        <c:crosses val="autoZero"/>
        <c:auto val="1"/>
        <c:lblAlgn val="ctr"/>
        <c:lblOffset val="100"/>
        <c:tickLblSkip val="1"/>
        <c:tickMarkSkip val="1"/>
        <c:noMultiLvlLbl val="0"/>
      </c:catAx>
      <c:valAx>
        <c:axId val="15880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79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{DE3C2D97-E0CA-4CF6-B4FC-5029CF8CE424}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B11-4D16-96DD-00DCB005EE5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{47EC958C-675F-42CE-9ACA-94EC33A292A5}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B11-4D16-96DD-00DCB005EE5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{039F2C11-F8D9-4230-9584-E817CA237C25}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B11-4D16-96DD-00DCB005EE5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{D676CCED-2D5D-42E2-9488-EB4586C83AEB}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B11-4D16-96DD-00DCB005EE5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{29EF562A-871C-4AEB-B327-6A9348FB6AB7}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B11-4D16-96DD-00DCB005EE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55.1</c:v>
                </c:pt>
              </c:numCache>
            </c:numRef>
          </c:xVal>
          <c:yVal>
            <c:numRef>
              <c:f>公会計指標分析・財政指標組合せ分析表!$K$51:$O$51</c:f>
              <c:numCache>
                <c:formatCode>#,##0.0;"▲ "#,##0.0</c:formatCode>
                <c:ptCount val="5"/>
                <c:pt idx="3">
                  <c:v>93</c:v>
                </c:pt>
              </c:numCache>
            </c:numRef>
          </c:yVal>
          <c:smooth val="0"/>
          <c:extLst>
            <c:ext xmlns:c16="http://schemas.microsoft.com/office/drawing/2014/chart" uri="{C3380CC4-5D6E-409C-BE32-E72D297353CC}">
              <c16:uniqueId val="{00000005-0B11-4D16-96DD-00DCB005EE5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{109F6C58-A19D-4977-9BCD-6FAB93825277}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B11-4D16-96DD-00DCB005EE5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{88C6C5BE-84B9-46ED-ACF4-E19DD3556390}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B11-4D16-96DD-00DCB005EE5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{E15AAF0B-C1DA-4FC0-B379-9E25FD19CC0F}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B11-4D16-96DD-00DCB005EE5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{DD72AFB5-AA04-4EE1-983C-DD8CCB8DDCD7}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B11-4D16-96DD-00DCB005EE5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{DEC16519-CD7C-4803-9516-A847D5BBC975}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B11-4D16-96DD-00DCB005EE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37.200000000000003</c:v>
                </c:pt>
              </c:numCache>
            </c:numRef>
          </c:yVal>
          <c:smooth val="0"/>
          <c:extLst>
            <c:ext xmlns:c16="http://schemas.microsoft.com/office/drawing/2014/chart" uri="{C3380CC4-5D6E-409C-BE32-E72D297353CC}">
              <c16:uniqueId val="{0000000B-0B11-4D16-96DD-00DCB005EE5E}"/>
            </c:ext>
          </c:extLst>
        </c:ser>
        <c:dLbls>
          <c:showLegendKey val="0"/>
          <c:showVal val="0"/>
          <c:showCatName val="0"/>
          <c:showSerName val="0"/>
          <c:showPercent val="0"/>
          <c:showBubbleSize val="0"/>
        </c:dLbls>
        <c:axId val="74234496"/>
        <c:axId val="74240768"/>
      </c:scatterChart>
      <c:valAx>
        <c:axId val="74234496"/>
        <c:scaling>
          <c:orientation val="minMax"/>
          <c:max val="55.9"/>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240768"/>
        <c:crosses val="autoZero"/>
        <c:crossBetween val="midCat"/>
      </c:valAx>
      <c:valAx>
        <c:axId val="74240768"/>
        <c:scaling>
          <c:orientation val="minMax"/>
          <c:max val="10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234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{78C6F8D4-BA66-4CDE-B07A-EF3A944A4874}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591-427F-A20A-3A94FC3325C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{211D96F3-AB2B-46B8-8ADA-6D57433323FA}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591-427F-A20A-3A94FC3325C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{70BA3A00-ED8B-44C6-95B3-A5E90635B5B4}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591-427F-A20A-3A94FC3325C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{17FD0DC3-3B9A-4161-BFFB-7EE01B168D24}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591-427F-A20A-3A94FC3325C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{B974A0F3-4808-4821-B193-681AA2CA5E2C}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591-427F-A20A-3A94FC3325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16.600000000000001</c:v>
                </c:pt>
                <c:pt idx="1">
                  <c:v>16.600000000000001</c:v>
                </c:pt>
                <c:pt idx="2">
                  <c:v>16.2</c:v>
                </c:pt>
                <c:pt idx="3">
                  <c:v>15.7</c:v>
                </c:pt>
                <c:pt idx="4">
                  <c:v>14.8</c:v>
                </c:pt>
              </c:numCache>
            </c:numRef>
          </c:xVal>
          <c:yVal>
            <c:numRef>
              <c:f>公会計指標分析・財政指標組合せ分析表!$K$73:$O$73</c:f>
              <c:numCache>
                <c:formatCode>#,##0.0;"▲ "#,##0.0</c:formatCode>
                <c:ptCount val="5"/>
                <c:pt idx="0">
                  <c:v>131.19999999999999</c:v>
                </c:pt>
                <c:pt idx="1">
                  <c:v>122</c:v>
                </c:pt>
                <c:pt idx="2">
                  <c:v>114.8</c:v>
                </c:pt>
                <c:pt idx="3">
                  <c:v>93</c:v>
                </c:pt>
                <c:pt idx="4">
                  <c:v>79.8</c:v>
                </c:pt>
              </c:numCache>
            </c:numRef>
          </c:yVal>
          <c:smooth val="0"/>
          <c:extLst>
            <c:ext xmlns:c16="http://schemas.microsoft.com/office/drawing/2014/chart" uri="{C3380CC4-5D6E-409C-BE32-E72D297353CC}">
              <c16:uniqueId val="{00000005-A591-427F-A20A-3A94FC3325C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{B9D8042A-67AF-48FD-86D9-2F21314FD6A5}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591-427F-A20A-3A94FC3325C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{00C5CB1D-9002-4C07-ACED-2EDC63EC86DF}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591-427F-A20A-3A94FC3325C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{9D1D6057-91D4-44B7-AB83-F2E3895E1D84}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591-427F-A20A-3A94FC3325C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{25C8782C-F72B-4E08-A2A6-C680851E7DD3}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591-427F-A20A-3A94FC3325C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{34E4D753-6E3B-4487-A633-3CB2B7D6F393}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591-427F-A20A-3A94FC3325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10.1</c:v>
                </c:pt>
                <c:pt idx="4">
                  <c:v>9.1</c:v>
                </c:pt>
              </c:numCache>
            </c:numRef>
          </c:xVal>
          <c:yVal>
            <c:numRef>
              <c:f>公会計指標分析・財政指標組合せ分析表!$K$77:$O$77</c:f>
              <c:numCache>
                <c:formatCode>#,##0.0;"▲ "#,##0.0</c:formatCode>
                <c:ptCount val="5"/>
                <c:pt idx="0">
                  <c:v>72</c:v>
                </c:pt>
                <c:pt idx="1">
                  <c:v>58.8</c:v>
                </c:pt>
                <c:pt idx="2">
                  <c:v>49.7</c:v>
                </c:pt>
                <c:pt idx="3">
                  <c:v>37.200000000000003</c:v>
                </c:pt>
                <c:pt idx="4">
                  <c:v>24</c:v>
                </c:pt>
              </c:numCache>
            </c:numRef>
          </c:yVal>
          <c:smooth val="0"/>
          <c:extLst>
            <c:ext xmlns:c16="http://schemas.microsoft.com/office/drawing/2014/chart" uri="{C3380CC4-5D6E-409C-BE32-E72D297353CC}">
              <c16:uniqueId val="{0000000B-A591-427F-A20A-3A94FC3325CD}"/>
            </c:ext>
          </c:extLst>
        </c:ser>
        <c:dLbls>
          <c:showLegendKey val="0"/>
          <c:showVal val="0"/>
          <c:showCatName val="0"/>
          <c:showSerName val="0"/>
          <c:showPercent val="0"/>
          <c:showBubbleSize val="0"/>
        </c:dLbls>
        <c:axId val="74098944"/>
        <c:axId val="74510720"/>
      </c:scatterChart>
      <c:valAx>
        <c:axId val="74098944"/>
        <c:scaling>
          <c:orientation val="minMax"/>
          <c:max val="17.3"/>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510720"/>
        <c:crosses val="autoZero"/>
        <c:crossBetween val="midCat"/>
      </c:valAx>
      <c:valAx>
        <c:axId val="7451072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0989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年度までの元利償還金の増加要因は、平成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年度にかけ、庁舎整備事業、消防防災センター整備事業、給食センター整備事業、地域振興基金造成事業などの大規模事業を行い、その財源として合併特例債を発行したことによるものである。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年度には、合併特例債の本償還開始により元利償還金は</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百万円の増加となったが、普通交付税算入率が</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％であることから、算入公債費等も</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百万円の増加となった。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年度以降は地方債発行額を抑制しているため、元利償還金のピークは平成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は元利償還金が年々減少し、元利償還金に対する交付税算入率が低い一般公共事業債・一般単独事業債等の償還が終了となる一方で、元利償還金に対する交付税算入率が高い合併特例債の償還が開始となったため、実質公債費比率の分子は、減少傾向で推移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将来負担額は、一般会計等に係る地方債の現在高が大きな割合を占めている。平成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年度以降、地方債新規発行額を抑制したことにより、地方債現在高は平成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16,567</a:t>
          </a:r>
          <a:r>
            <a:rPr lang="ja-JP" altLang="ja-JP" sz="1100" b="0" i="0" baseline="0">
              <a:solidFill>
                <a:schemeClr val="dk1"/>
              </a:solidFill>
              <a:effectLst/>
              <a:latin typeface="+mn-lt"/>
              <a:ea typeface="+mn-ea"/>
              <a:cs typeface="+mn-cs"/>
            </a:rPr>
            <a:t>百万円であったが、平成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11,212</a:t>
          </a:r>
          <a:r>
            <a:rPr lang="ja-JP" altLang="ja-JP" sz="1100" b="0" i="0" baseline="0">
              <a:solidFill>
                <a:schemeClr val="dk1"/>
              </a:solidFill>
              <a:effectLst/>
              <a:latin typeface="+mn-lt"/>
              <a:ea typeface="+mn-ea"/>
              <a:cs typeface="+mn-cs"/>
            </a:rPr>
            <a:t>百万円となり、</a:t>
          </a:r>
          <a:r>
            <a:rPr lang="en-US" altLang="ja-JP" sz="1100" b="0" i="0" baseline="0">
              <a:solidFill>
                <a:schemeClr val="dk1"/>
              </a:solidFill>
              <a:effectLst/>
              <a:latin typeface="+mn-lt"/>
              <a:ea typeface="+mn-ea"/>
              <a:cs typeface="+mn-cs"/>
            </a:rPr>
            <a:t>5,355</a:t>
          </a:r>
          <a:r>
            <a:rPr lang="ja-JP" altLang="ja-JP" sz="1100" b="0" i="0" baseline="0">
              <a:solidFill>
                <a:schemeClr val="dk1"/>
              </a:solidFill>
              <a:effectLst/>
              <a:latin typeface="+mn-lt"/>
              <a:ea typeface="+mn-ea"/>
              <a:cs typeface="+mn-cs"/>
            </a:rPr>
            <a:t>百万円減少した。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充当可能財源等は、基準財政需要額算入見込額が大きな割合を占めている。基準財政需要額算入見込額は平成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13,352</a:t>
          </a:r>
          <a:r>
            <a:rPr lang="ja-JP" altLang="ja-JP" sz="1100" b="0" i="0" baseline="0">
              <a:solidFill>
                <a:schemeClr val="dk1"/>
              </a:solidFill>
              <a:effectLst/>
              <a:latin typeface="+mn-lt"/>
              <a:ea typeface="+mn-ea"/>
              <a:cs typeface="+mn-cs"/>
            </a:rPr>
            <a:t>百万円であったが、平成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9,957</a:t>
          </a:r>
          <a:r>
            <a:rPr lang="ja-JP" altLang="ja-JP" sz="1100" b="0" i="0" baseline="0">
              <a:solidFill>
                <a:schemeClr val="dk1"/>
              </a:solidFill>
              <a:effectLst/>
              <a:latin typeface="+mn-lt"/>
              <a:ea typeface="+mn-ea"/>
              <a:cs typeface="+mn-cs"/>
            </a:rPr>
            <a:t>百万円となり、</a:t>
          </a:r>
          <a:r>
            <a:rPr lang="en-US" altLang="ja-JP" sz="1100" b="0" i="0" baseline="0">
              <a:solidFill>
                <a:schemeClr val="dk1"/>
              </a:solidFill>
              <a:effectLst/>
              <a:latin typeface="+mn-lt"/>
              <a:ea typeface="+mn-ea"/>
              <a:cs typeface="+mn-cs"/>
            </a:rPr>
            <a:t>3,395</a:t>
          </a:r>
          <a:r>
            <a:rPr lang="ja-JP" altLang="ja-JP" sz="1100" b="0" i="0" baseline="0">
              <a:solidFill>
                <a:schemeClr val="dk1"/>
              </a:solidFill>
              <a:effectLst/>
              <a:latin typeface="+mn-lt"/>
              <a:ea typeface="+mn-ea"/>
              <a:cs typeface="+mn-cs"/>
            </a:rPr>
            <a:t>百万円減少した。これは、一般会計等に係る地方債現在高の減少と連動するものである。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また、充当可能基金は平成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年度には</a:t>
          </a:r>
          <a:r>
            <a:rPr lang="en-US" altLang="ja-JP" sz="1100" b="0" i="0" baseline="0">
              <a:solidFill>
                <a:schemeClr val="dk1"/>
              </a:solidFill>
              <a:effectLst/>
              <a:latin typeface="+mn-lt"/>
              <a:ea typeface="+mn-ea"/>
              <a:cs typeface="+mn-cs"/>
            </a:rPr>
            <a:t>1,736</a:t>
          </a:r>
          <a:r>
            <a:rPr lang="ja-JP" altLang="ja-JP" sz="1100" b="0" i="0" baseline="0">
              <a:solidFill>
                <a:schemeClr val="dk1"/>
              </a:solidFill>
              <a:effectLst/>
              <a:latin typeface="+mn-lt"/>
              <a:ea typeface="+mn-ea"/>
              <a:cs typeface="+mn-cs"/>
            </a:rPr>
            <a:t>百万円であったが、財政調整基金現在高の増加により、平成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2,430</a:t>
          </a:r>
          <a:r>
            <a:rPr lang="ja-JP" altLang="ja-JP" sz="1100" b="0" i="0" baseline="0">
              <a:solidFill>
                <a:schemeClr val="dk1"/>
              </a:solidFill>
              <a:effectLst/>
              <a:latin typeface="+mn-lt"/>
              <a:ea typeface="+mn-ea"/>
              <a:cs typeface="+mn-cs"/>
            </a:rPr>
            <a:t>百万円となり、</a:t>
          </a:r>
          <a:r>
            <a:rPr lang="en-US" altLang="ja-JP" sz="1100" b="0" i="0" baseline="0">
              <a:solidFill>
                <a:schemeClr val="dk1"/>
              </a:solidFill>
              <a:effectLst/>
              <a:latin typeface="+mn-lt"/>
              <a:ea typeface="+mn-ea"/>
              <a:cs typeface="+mn-cs"/>
            </a:rPr>
            <a:t>694</a:t>
          </a:r>
          <a:r>
            <a:rPr lang="ja-JP" altLang="ja-JP" sz="1100" b="0" i="0" baseline="0">
              <a:solidFill>
                <a:schemeClr val="dk1"/>
              </a:solidFill>
              <a:effectLst/>
              <a:latin typeface="+mn-lt"/>
              <a:ea typeface="+mn-ea"/>
              <a:cs typeface="+mn-cs"/>
            </a:rPr>
            <a:t>百万円増加した。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将来負担比率の分子は、一般会計等の地方債現在高が減少する一方で、充当可能基金が増加したため減少傾向にある。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16,255
16,029
368.79
11,458,388
11,374,312
80,356
6,631,017
11,212,182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79.8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有形固定資産減価償却率は類似団体よりやや高い水準にあるが、公共施設等総合管理計画において、更新、統廃合、長寿命化等を計画的に行い改善を図りたい。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59.0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61.0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53522</xdr:rowOff>
    </xdr:from>
    <xdr:to>
      <xdr:col>3</xdr:col>
      <xdr:colOff>1170940</xdr:colOff>
      <xdr:row>34</xdr:row>
      <xdr:rowOff>100693</xdr:rowOff>
    </xdr:to>
    <xdr:cxnSp macro="">
      <xdr:nvCxnSpPr>
        <xdr:cNvPr id="66" name="直線コネクタ 65"/>
        <xdr:cNvCxnSpPr/>
      </xdr:nvCxnSpPr>
      <xdr:spPr>
        <a:xfrm flipV="1">
          <a:off x="4760595" y="5292272"/>
          <a:ext cx="127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104520</xdr:rowOff>
    </xdr:from>
    <xdr:ext cx="405111" cy="259045"/>
    <xdr:sp macro="" textlink="">
      <xdr:nvSpPr>
        <xdr:cNvPr id="67" name="有形固定資産減価償却率最小値テキスト"/>
        <xdr:cNvSpPr txBox="1"/>
      </xdr:nvSpPr>
      <xdr:spPr>
        <a:xfrm>
          <a:off x="4813300"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3</xdr:col>
      <xdr:colOff>1082675</xdr:colOff>
      <xdr:row>34</xdr:row>
      <xdr:rowOff>100693</xdr:rowOff>
    </xdr:from>
    <xdr:to>
      <xdr:col>3</xdr:col>
      <xdr:colOff>1260475</xdr:colOff>
      <xdr:row>34</xdr:row>
      <xdr:rowOff>100693</xdr:rowOff>
    </xdr:to>
    <xdr:cxnSp macro="">
      <xdr:nvCxnSpPr>
        <xdr:cNvPr id="68" name="直線コネクタ 67"/>
        <xdr:cNvCxnSpPr/>
      </xdr:nvCxnSpPr>
      <xdr:spPr>
        <a:xfrm>
          <a:off x="4673600" y="671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199</xdr:rowOff>
    </xdr:from>
    <xdr:ext cx="405111" cy="259045"/>
    <xdr:sp macro="" textlink="">
      <xdr:nvSpPr>
        <xdr:cNvPr id="69" name="有形固定資産減価償却率最大値テキスト"/>
        <xdr:cNvSpPr txBox="1"/>
      </xdr:nvSpPr>
      <xdr:spPr>
        <a:xfrm>
          <a:off x="4813300" y="506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xdr:col>
      <xdr:colOff>1082675</xdr:colOff>
      <xdr:row>26</xdr:row>
      <xdr:rowOff>53522</xdr:rowOff>
    </xdr:from>
    <xdr:to>
      <xdr:col>3</xdr:col>
      <xdr:colOff>1260475</xdr:colOff>
      <xdr:row>26</xdr:row>
      <xdr:rowOff>53522</xdr:rowOff>
    </xdr:to>
    <xdr:cxnSp macro="">
      <xdr:nvCxnSpPr>
        <xdr:cNvPr id="70" name="直線コネクタ 69"/>
        <xdr:cNvCxnSpPr/>
      </xdr:nvCxnSpPr>
      <xdr:spPr>
        <a:xfrm>
          <a:off x="4673600" y="529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4734</xdr:rowOff>
    </xdr:from>
    <xdr:ext cx="405111" cy="259045"/>
    <xdr:sp macro="" textlink="">
      <xdr:nvSpPr>
        <xdr:cNvPr id="71" name="有形固定資産減価償却率平均値テキスト"/>
        <xdr:cNvSpPr txBox="1"/>
      </xdr:nvSpPr>
      <xdr:spPr>
        <a:xfrm>
          <a:off x="4813300" y="5929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26307</xdr:rowOff>
    </xdr:from>
    <xdr:to>
      <xdr:col>3</xdr:col>
      <xdr:colOff>1222375</xdr:colOff>
      <xdr:row>30</xdr:row>
      <xdr:rowOff>127907</xdr:rowOff>
    </xdr:to>
    <xdr:sp macro="" textlink="">
      <xdr:nvSpPr>
        <xdr:cNvPr id="72" name="フローチャート : 判断 71"/>
        <xdr:cNvSpPr/>
      </xdr:nvSpPr>
      <xdr:spPr>
        <a:xfrm>
          <a:off x="47117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33</xdr:row>
      <xdr:rowOff>67128</xdr:rowOff>
    </xdr:from>
    <xdr:to>
      <xdr:col>3</xdr:col>
      <xdr:colOff>511175</xdr:colOff>
      <xdr:row>33</xdr:row>
      <xdr:rowOff>168728</xdr:rowOff>
    </xdr:to>
    <xdr:sp macro="" textlink="">
      <xdr:nvSpPr>
        <xdr:cNvPr id="73" name="フローチャート : 判断 72"/>
        <xdr:cNvSpPr/>
      </xdr:nvSpPr>
      <xdr:spPr>
        <a:xfrm>
          <a:off x="4000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111578</xdr:rowOff>
    </xdr:from>
    <xdr:to>
      <xdr:col>3</xdr:col>
      <xdr:colOff>511175</xdr:colOff>
      <xdr:row>35</xdr:row>
      <xdr:rowOff>41728</xdr:rowOff>
    </xdr:to>
    <xdr:sp macro="" textlink="">
      <xdr:nvSpPr>
        <xdr:cNvPr id="79" name="円/楕円 78"/>
        <xdr:cNvSpPr/>
      </xdr:nvSpPr>
      <xdr:spPr>
        <a:xfrm>
          <a:off x="40005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13805</xdr:rowOff>
    </xdr:from>
    <xdr:ext cx="405111" cy="259045"/>
    <xdr:sp macro="" textlink="">
      <xdr:nvSpPr>
        <xdr:cNvPr id="80" name="n_1aveValue有形固定資産減価償却率"/>
        <xdr:cNvSpPr txBox="1"/>
      </xdr:nvSpPr>
      <xdr:spPr>
        <a:xfrm>
          <a:off x="3836043" y="6281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32855</xdr:rowOff>
    </xdr:from>
    <xdr:ext cx="405111" cy="259045"/>
    <xdr:sp macro="" textlink="">
      <xdr:nvSpPr>
        <xdr:cNvPr id="81" name="n_1mainValue有形固定資産減価償却率"/>
        <xdr:cNvSpPr txBox="1"/>
      </xdr:nvSpPr>
      <xdr:spPr>
        <a:xfrm>
          <a:off x="3836043" y="6814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16,255
16,029
368.79
11,458,388
11,374,312
80,356
6,631,017
11,212,182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79.8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166007</xdr:rowOff>
    </xdr:from>
    <xdr:to>
      <xdr:col>6</xdr:col>
      <xdr:colOff>510540</xdr:colOff>
      <xdr:row>41</xdr:row>
      <xdr:rowOff>41910</xdr:rowOff>
    </xdr:to>
    <xdr:cxnSp macro="">
      <xdr:nvCxnSpPr>
        <xdr:cNvPr id="59" name="直線コネクタ 58"/>
        <xdr:cNvCxnSpPr/>
      </xdr:nvCxnSpPr>
      <xdr:spPr>
        <a:xfrm flipV="1">
          <a:off x="4634865" y="582385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45737</xdr:rowOff>
    </xdr:from>
    <xdr:ext cx="405111" cy="259045"/>
    <xdr:sp macro="" textlink="">
      <xdr:nvSpPr>
        <xdr:cNvPr id="60" name="【道路】&#10;有形固定資産減価償却率最小値テキスト"/>
        <xdr:cNvSpPr txBox="1"/>
      </xdr:nvSpPr>
      <xdr:spPr>
        <a:xfrm>
          <a:off x="4724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6</xdr:col>
      <xdr:colOff>422275</xdr:colOff>
      <xdr:row>41</xdr:row>
      <xdr:rowOff>41910</xdr:rowOff>
    </xdr:from>
    <xdr:to>
      <xdr:col>6</xdr:col>
      <xdr:colOff>600075</xdr:colOff>
      <xdr:row>41</xdr:row>
      <xdr:rowOff>41910</xdr:rowOff>
    </xdr:to>
    <xdr:cxnSp macro="">
      <xdr:nvCxnSpPr>
        <xdr:cNvPr id="61" name="直線コネクタ 60"/>
        <xdr:cNvCxnSpPr/>
      </xdr:nvCxnSpPr>
      <xdr:spPr>
        <a:xfrm>
          <a:off x="4546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112684</xdr:rowOff>
    </xdr:from>
    <xdr:ext cx="405111" cy="259045"/>
    <xdr:sp macro="" textlink="">
      <xdr:nvSpPr>
        <xdr:cNvPr id="62" name="【道路】&#10;有形固定資産減価償却率最大値テキスト"/>
        <xdr:cNvSpPr txBox="1"/>
      </xdr:nvSpPr>
      <xdr:spPr>
        <a:xfrm>
          <a:off x="47244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6</xdr:col>
      <xdr:colOff>422275</xdr:colOff>
      <xdr:row>33</xdr:row>
      <xdr:rowOff>166007</xdr:rowOff>
    </xdr:from>
    <xdr:to>
      <xdr:col>6</xdr:col>
      <xdr:colOff>600075</xdr:colOff>
      <xdr:row>33</xdr:row>
      <xdr:rowOff>166007</xdr:rowOff>
    </xdr:to>
    <xdr:cxnSp macro="">
      <xdr:nvCxnSpPr>
        <xdr:cNvPr id="63" name="直線コネクタ 62"/>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162214</xdr:rowOff>
    </xdr:from>
    <xdr:ext cx="405111" cy="259045"/>
    <xdr:sp macro="" textlink="">
      <xdr:nvSpPr>
        <xdr:cNvPr id="64" name="【道路】&#10;有形固定資産減価償却率平均値テキスト"/>
        <xdr:cNvSpPr txBox="1"/>
      </xdr:nvSpPr>
      <xdr:spPr>
        <a:xfrm>
          <a:off x="4724400" y="61629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12337</xdr:rowOff>
    </xdr:from>
    <xdr:to>
      <xdr:col>6</xdr:col>
      <xdr:colOff>561975</xdr:colOff>
      <xdr:row>36</xdr:row>
      <xdr:rowOff>113937</xdr:rowOff>
    </xdr:to>
    <xdr:sp macro="" textlink="">
      <xdr:nvSpPr>
        <xdr:cNvPr id="65" name="フローチャート : 判断 64"/>
        <xdr:cNvSpPr/>
      </xdr:nvSpPr>
      <xdr:spPr>
        <a:xfrm>
          <a:off x="45847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170724</xdr:rowOff>
    </xdr:from>
    <xdr:to>
      <xdr:col>5</xdr:col>
      <xdr:colOff>409575</xdr:colOff>
      <xdr:row>36</xdr:row>
      <xdr:rowOff>100874</xdr:rowOff>
    </xdr:to>
    <xdr:sp macro="" textlink="">
      <xdr:nvSpPr>
        <xdr:cNvPr id="66" name="フローチャート : 判断 65"/>
        <xdr:cNvSpPr/>
      </xdr:nvSpPr>
      <xdr:spPr>
        <a:xfrm>
          <a:off x="3746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131536</xdr:rowOff>
    </xdr:from>
    <xdr:to>
      <xdr:col>5</xdr:col>
      <xdr:colOff>409575</xdr:colOff>
      <xdr:row>36</xdr:row>
      <xdr:rowOff>61686</xdr:rowOff>
    </xdr:to>
    <xdr:sp macro="" textlink="">
      <xdr:nvSpPr>
        <xdr:cNvPr id="72" name="円/楕円 71"/>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92001</xdr:rowOff>
    </xdr:from>
    <xdr:ext cx="405111" cy="259045"/>
    <xdr:sp macro="" textlink="">
      <xdr:nvSpPr>
        <xdr:cNvPr id="73" name="n_1aveValue【道路】&#10;有形固定資産減価償却率"/>
        <xdr:cNvSpPr txBox="1"/>
      </xdr:nvSpPr>
      <xdr:spPr>
        <a:xfrm>
          <a:off x="3582043"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78213</xdr:rowOff>
    </xdr:from>
    <xdr:ext cx="405111" cy="259045"/>
    <xdr:sp macro="" textlink="">
      <xdr:nvSpPr>
        <xdr:cNvPr id="74" name="n_1mainValue【道路】&#10;有形固定資産減価償却率"/>
        <xdr:cNvSpPr txBox="1"/>
      </xdr:nvSpPr>
      <xdr:spPr>
        <a:xfrm>
          <a:off x="3582043"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8" name="テキスト ボックス 87"/>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90" name="テキスト ボックス 8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92" name="テキスト ボックス 9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37169</xdr:rowOff>
    </xdr:from>
    <xdr:to>
      <xdr:col>15</xdr:col>
      <xdr:colOff>180340</xdr:colOff>
      <xdr:row>41</xdr:row>
      <xdr:rowOff>12434</xdr:rowOff>
    </xdr:to>
    <xdr:cxnSp macro="">
      <xdr:nvCxnSpPr>
        <xdr:cNvPr id="96" name="直線コネクタ 95"/>
        <xdr:cNvCxnSpPr/>
      </xdr:nvCxnSpPr>
      <xdr:spPr>
        <a:xfrm flipV="1">
          <a:off x="10476865" y="6037919"/>
          <a:ext cx="0" cy="100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16261</xdr:rowOff>
    </xdr:from>
    <xdr:ext cx="534377" cy="259045"/>
    <xdr:sp macro="" textlink="">
      <xdr:nvSpPr>
        <xdr:cNvPr id="97" name="【道路】&#10;一人当たり延長最小値テキスト"/>
        <xdr:cNvSpPr txBox="1"/>
      </xdr:nvSpPr>
      <xdr:spPr>
        <a:xfrm>
          <a:off x="10566400" y="70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26.447</a:t>
          </a:r>
          <a:endParaRPr kumimoji="1" lang="ja-JP" altLang="en-US" sz="1000" b="1">
            <a:latin typeface="ＭＳ Ｐゴシック"/>
          </a:endParaRPr>
        </a:p>
      </xdr:txBody>
    </xdr:sp>
    <xdr:clientData/>
  </xdr:oneCellAnchor>
  <xdr:twoCellAnchor>
    <xdr:from>
      <xdr:col>15</xdr:col>
      <xdr:colOff>92075</xdr:colOff>
      <xdr:row>41</xdr:row>
      <xdr:rowOff>12434</xdr:rowOff>
    </xdr:from>
    <xdr:to>
      <xdr:col>15</xdr:col>
      <xdr:colOff>269875</xdr:colOff>
      <xdr:row>41</xdr:row>
      <xdr:rowOff>12434</xdr:rowOff>
    </xdr:to>
    <xdr:cxnSp macro="">
      <xdr:nvCxnSpPr>
        <xdr:cNvPr id="98" name="直線コネクタ 97"/>
        <xdr:cNvCxnSpPr/>
      </xdr:nvCxnSpPr>
      <xdr:spPr>
        <a:xfrm>
          <a:off x="10388600" y="7041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155296</xdr:rowOff>
    </xdr:from>
    <xdr:ext cx="599010" cy="259045"/>
    <xdr:sp macro="" textlink="">
      <xdr:nvSpPr>
        <xdr:cNvPr id="99" name="【道路】&#10;一人当たり延長最大値テキスト"/>
        <xdr:cNvSpPr txBox="1"/>
      </xdr:nvSpPr>
      <xdr:spPr>
        <a:xfrm>
          <a:off x="10566400" y="581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246.037</a:t>
          </a:r>
          <a:endParaRPr kumimoji="1" lang="ja-JP" altLang="en-US" sz="1000" b="1">
            <a:latin typeface="ＭＳ Ｐゴシック"/>
          </a:endParaRPr>
        </a:p>
      </xdr:txBody>
    </xdr:sp>
    <xdr:clientData/>
  </xdr:oneCellAnchor>
  <xdr:twoCellAnchor>
    <xdr:from>
      <xdr:col>15</xdr:col>
      <xdr:colOff>92075</xdr:colOff>
      <xdr:row>35</xdr:row>
      <xdr:rowOff>37169</xdr:rowOff>
    </xdr:from>
    <xdr:to>
      <xdr:col>15</xdr:col>
      <xdr:colOff>269875</xdr:colOff>
      <xdr:row>35</xdr:row>
      <xdr:rowOff>37169</xdr:rowOff>
    </xdr:to>
    <xdr:cxnSp macro="">
      <xdr:nvCxnSpPr>
        <xdr:cNvPr id="100" name="直線コネクタ 99"/>
        <xdr:cNvCxnSpPr/>
      </xdr:nvCxnSpPr>
      <xdr:spPr>
        <a:xfrm>
          <a:off x="10388600" y="603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46803</xdr:rowOff>
    </xdr:from>
    <xdr:ext cx="534377" cy="259045"/>
    <xdr:sp macro="" textlink="">
      <xdr:nvSpPr>
        <xdr:cNvPr id="101" name="【道路】&#10;一人当たり延長平均値テキスト"/>
        <xdr:cNvSpPr txBox="1"/>
      </xdr:nvSpPr>
      <xdr:spPr>
        <a:xfrm>
          <a:off x="10566400" y="673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78.100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68376</xdr:rowOff>
    </xdr:from>
    <xdr:to>
      <xdr:col>15</xdr:col>
      <xdr:colOff>231775</xdr:colOff>
      <xdr:row>39</xdr:row>
      <xdr:rowOff>169976</xdr:rowOff>
    </xdr:to>
    <xdr:sp macro="" textlink="">
      <xdr:nvSpPr>
        <xdr:cNvPr id="102" name="フローチャート : 判断 101"/>
        <xdr:cNvSpPr/>
      </xdr:nvSpPr>
      <xdr:spPr>
        <a:xfrm>
          <a:off x="10426700" y="675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37109</xdr:rowOff>
    </xdr:from>
    <xdr:to>
      <xdr:col>14</xdr:col>
      <xdr:colOff>79375</xdr:colOff>
      <xdr:row>40</xdr:row>
      <xdr:rowOff>138709</xdr:rowOff>
    </xdr:to>
    <xdr:sp macro="" textlink="">
      <xdr:nvSpPr>
        <xdr:cNvPr id="103" name="フローチャート : 判断 102"/>
        <xdr:cNvSpPr/>
      </xdr:nvSpPr>
      <xdr:spPr>
        <a:xfrm>
          <a:off x="9588500" y="689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11529</xdr:rowOff>
    </xdr:from>
    <xdr:to>
      <xdr:col>14</xdr:col>
      <xdr:colOff>79375</xdr:colOff>
      <xdr:row>41</xdr:row>
      <xdr:rowOff>113129</xdr:rowOff>
    </xdr:to>
    <xdr:sp macro="" textlink="">
      <xdr:nvSpPr>
        <xdr:cNvPr id="109" name="円/楕円 108"/>
        <xdr:cNvSpPr/>
      </xdr:nvSpPr>
      <xdr:spPr>
        <a:xfrm>
          <a:off x="9588500" y="704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155236</xdr:rowOff>
    </xdr:from>
    <xdr:ext cx="534377" cy="259045"/>
    <xdr:sp macro="" textlink="">
      <xdr:nvSpPr>
        <xdr:cNvPr id="110" name="n_1aveValue【道路】&#10;一人当たり延長"/>
        <xdr:cNvSpPr txBox="1"/>
      </xdr:nvSpPr>
      <xdr:spPr>
        <a:xfrm>
          <a:off x="9359410" y="66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47.439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104256</xdr:rowOff>
    </xdr:from>
    <xdr:ext cx="534377" cy="259045"/>
    <xdr:sp macro="" textlink="">
      <xdr:nvSpPr>
        <xdr:cNvPr id="111" name="n_1mainValue【道路】&#10;一人当たり延長"/>
        <xdr:cNvSpPr txBox="1"/>
      </xdr:nvSpPr>
      <xdr:spPr>
        <a:xfrm>
          <a:off x="9359410" y="713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3" name="直線コネクタ 12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4" name="テキスト ボックス 12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7" name="直線コネクタ 12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8" name="テキスト ボックス 12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22860</xdr:rowOff>
    </xdr:to>
    <xdr:cxnSp macro="">
      <xdr:nvCxnSpPr>
        <xdr:cNvPr id="132" name="直線コネクタ 131"/>
        <xdr:cNvCxnSpPr/>
      </xdr:nvCxnSpPr>
      <xdr:spPr>
        <a:xfrm flipV="1">
          <a:off x="4634865" y="965835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26687</xdr:rowOff>
    </xdr:from>
    <xdr:ext cx="405111" cy="259045"/>
    <xdr:sp macro="" textlink="">
      <xdr:nvSpPr>
        <xdr:cNvPr id="133" name="【橋りょう・トンネル】&#10;有形固定資産減価償却率最小値テキスト"/>
        <xdr:cNvSpPr txBox="1"/>
      </xdr:nvSpPr>
      <xdr:spPr>
        <a:xfrm>
          <a:off x="47244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63</xdr:row>
      <xdr:rowOff>22860</xdr:rowOff>
    </xdr:from>
    <xdr:to>
      <xdr:col>6</xdr:col>
      <xdr:colOff>600075</xdr:colOff>
      <xdr:row>63</xdr:row>
      <xdr:rowOff>22860</xdr:rowOff>
    </xdr:to>
    <xdr:cxnSp macro="">
      <xdr:nvCxnSpPr>
        <xdr:cNvPr id="134" name="直線コネクタ 133"/>
        <xdr:cNvCxnSpPr/>
      </xdr:nvCxnSpPr>
      <xdr:spPr>
        <a:xfrm>
          <a:off x="4546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5"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6" name="直線コネクタ 135"/>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64787</xdr:rowOff>
    </xdr:from>
    <xdr:ext cx="405111" cy="259045"/>
    <xdr:sp macro="" textlink="">
      <xdr:nvSpPr>
        <xdr:cNvPr id="137" name="【橋りょう・トンネル】&#10;有形固定資産減価償却率平均値テキスト"/>
        <xdr:cNvSpPr txBox="1"/>
      </xdr:nvSpPr>
      <xdr:spPr>
        <a:xfrm>
          <a:off x="47244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86360</xdr:rowOff>
    </xdr:from>
    <xdr:to>
      <xdr:col>6</xdr:col>
      <xdr:colOff>561975</xdr:colOff>
      <xdr:row>60</xdr:row>
      <xdr:rowOff>16510</xdr:rowOff>
    </xdr:to>
    <xdr:sp macro="" textlink="">
      <xdr:nvSpPr>
        <xdr:cNvPr id="138" name="フローチャート : 判断 137"/>
        <xdr:cNvSpPr/>
      </xdr:nvSpPr>
      <xdr:spPr>
        <a:xfrm>
          <a:off x="4584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132080</xdr:rowOff>
    </xdr:from>
    <xdr:to>
      <xdr:col>5</xdr:col>
      <xdr:colOff>409575</xdr:colOff>
      <xdr:row>61</xdr:row>
      <xdr:rowOff>62230</xdr:rowOff>
    </xdr:to>
    <xdr:sp macro="" textlink="">
      <xdr:nvSpPr>
        <xdr:cNvPr id="139" name="フローチャート : 判断 138"/>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40640</xdr:rowOff>
    </xdr:from>
    <xdr:to>
      <xdr:col>5</xdr:col>
      <xdr:colOff>409575</xdr:colOff>
      <xdr:row>63</xdr:row>
      <xdr:rowOff>142240</xdr:rowOff>
    </xdr:to>
    <xdr:sp macro="" textlink="">
      <xdr:nvSpPr>
        <xdr:cNvPr id="145" name="円/楕円 144"/>
        <xdr:cNvSpPr/>
      </xdr:nvSpPr>
      <xdr:spPr>
        <a:xfrm>
          <a:off x="3746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78757</xdr:rowOff>
    </xdr:from>
    <xdr:ext cx="405111" cy="259045"/>
    <xdr:sp macro="" textlink="">
      <xdr:nvSpPr>
        <xdr:cNvPr id="146" name="n_1aveValue【橋りょう・トンネル】&#10;有形固定資産減価償却率"/>
        <xdr:cNvSpPr txBox="1"/>
      </xdr:nvSpPr>
      <xdr:spPr>
        <a:xfrm>
          <a:off x="3582043"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133367</xdr:rowOff>
    </xdr:from>
    <xdr:ext cx="405111" cy="259045"/>
    <xdr:sp macro="" textlink="">
      <xdr:nvSpPr>
        <xdr:cNvPr id="147" name="n_1mainValue【橋りょう・トンネル】&#10;有形固定資産減価償却率"/>
        <xdr:cNvSpPr txBox="1"/>
      </xdr:nvSpPr>
      <xdr:spPr>
        <a:xfrm>
          <a:off x="3582043"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144748</xdr:rowOff>
    </xdr:from>
    <xdr:to>
      <xdr:col>15</xdr:col>
      <xdr:colOff>180340</xdr:colOff>
      <xdr:row>60</xdr:row>
      <xdr:rowOff>20399</xdr:rowOff>
    </xdr:to>
    <xdr:cxnSp macro="">
      <xdr:nvCxnSpPr>
        <xdr:cNvPr id="171" name="直線コネクタ 170"/>
        <xdr:cNvCxnSpPr/>
      </xdr:nvCxnSpPr>
      <xdr:spPr>
        <a:xfrm flipV="1">
          <a:off x="10476865" y="9745948"/>
          <a:ext cx="0" cy="56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24226</xdr:rowOff>
    </xdr:from>
    <xdr:ext cx="599010" cy="259045"/>
    <xdr:sp macro="" textlink="">
      <xdr:nvSpPr>
        <xdr:cNvPr id="172" name="【橋りょう・トンネル】&#10;一人当たり有形固定資産（償却資産）額最小値テキスト"/>
        <xdr:cNvSpPr txBox="1"/>
      </xdr:nvSpPr>
      <xdr:spPr>
        <a:xfrm>
          <a:off x="10566400" y="1031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389,292</a:t>
          </a:r>
          <a:endParaRPr kumimoji="1" lang="ja-JP" altLang="en-US" sz="1000" b="1">
            <a:latin typeface="ＭＳ Ｐゴシック"/>
          </a:endParaRPr>
        </a:p>
      </xdr:txBody>
    </xdr:sp>
    <xdr:clientData/>
  </xdr:oneCellAnchor>
  <xdr:twoCellAnchor>
    <xdr:from>
      <xdr:col>15</xdr:col>
      <xdr:colOff>92075</xdr:colOff>
      <xdr:row>60</xdr:row>
      <xdr:rowOff>20399</xdr:rowOff>
    </xdr:from>
    <xdr:to>
      <xdr:col>15</xdr:col>
      <xdr:colOff>269875</xdr:colOff>
      <xdr:row>60</xdr:row>
      <xdr:rowOff>20399</xdr:rowOff>
    </xdr:to>
    <xdr:cxnSp macro="">
      <xdr:nvCxnSpPr>
        <xdr:cNvPr id="173" name="直線コネクタ 172"/>
        <xdr:cNvCxnSpPr/>
      </xdr:nvCxnSpPr>
      <xdr:spPr>
        <a:xfrm>
          <a:off x="10388600" y="1030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91425</xdr:rowOff>
    </xdr:from>
    <xdr:ext cx="599010" cy="259045"/>
    <xdr:sp macro="" textlink="">
      <xdr:nvSpPr>
        <xdr:cNvPr id="174" name="【橋りょう・トンネル】&#10;一人当たり有形固定資産（償却資産）額最大値テキスト"/>
        <xdr:cNvSpPr txBox="1"/>
      </xdr:nvSpPr>
      <xdr:spPr>
        <a:xfrm>
          <a:off x="10566400" y="952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684,017</a:t>
          </a:r>
          <a:endParaRPr kumimoji="1" lang="ja-JP" altLang="en-US" sz="1000" b="1">
            <a:latin typeface="ＭＳ Ｐゴシック"/>
          </a:endParaRPr>
        </a:p>
      </xdr:txBody>
    </xdr:sp>
    <xdr:clientData/>
  </xdr:oneCellAnchor>
  <xdr:twoCellAnchor>
    <xdr:from>
      <xdr:col>15</xdr:col>
      <xdr:colOff>92075</xdr:colOff>
      <xdr:row>56</xdr:row>
      <xdr:rowOff>144748</xdr:rowOff>
    </xdr:from>
    <xdr:to>
      <xdr:col>15</xdr:col>
      <xdr:colOff>269875</xdr:colOff>
      <xdr:row>56</xdr:row>
      <xdr:rowOff>144748</xdr:rowOff>
    </xdr:to>
    <xdr:cxnSp macro="">
      <xdr:nvCxnSpPr>
        <xdr:cNvPr id="175" name="直線コネクタ 174"/>
        <xdr:cNvCxnSpPr/>
      </xdr:nvCxnSpPr>
      <xdr:spPr>
        <a:xfrm>
          <a:off x="10388600" y="9745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44171</xdr:rowOff>
    </xdr:from>
    <xdr:ext cx="599010" cy="259045"/>
    <xdr:sp macro="" textlink="">
      <xdr:nvSpPr>
        <xdr:cNvPr id="176" name="【橋りょう・トンネル】&#10;一人当たり有形固定資産（償却資産）額平均値テキスト"/>
        <xdr:cNvSpPr txBox="1"/>
      </xdr:nvSpPr>
      <xdr:spPr>
        <a:xfrm>
          <a:off x="10566400" y="9988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518,822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65744</xdr:rowOff>
    </xdr:from>
    <xdr:to>
      <xdr:col>15</xdr:col>
      <xdr:colOff>231775</xdr:colOff>
      <xdr:row>58</xdr:row>
      <xdr:rowOff>167344</xdr:rowOff>
    </xdr:to>
    <xdr:sp macro="" textlink="">
      <xdr:nvSpPr>
        <xdr:cNvPr id="177" name="フローチャート : 判断 176"/>
        <xdr:cNvSpPr/>
      </xdr:nvSpPr>
      <xdr:spPr>
        <a:xfrm>
          <a:off x="10426700" y="1000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92528</xdr:rowOff>
    </xdr:from>
    <xdr:to>
      <xdr:col>14</xdr:col>
      <xdr:colOff>79375</xdr:colOff>
      <xdr:row>60</xdr:row>
      <xdr:rowOff>22678</xdr:rowOff>
    </xdr:to>
    <xdr:sp macro="" textlink="">
      <xdr:nvSpPr>
        <xdr:cNvPr id="178" name="フローチャート : 判断 177"/>
        <xdr:cNvSpPr/>
      </xdr:nvSpPr>
      <xdr:spPr>
        <a:xfrm>
          <a:off x="9588500" y="1020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3603</xdr:rowOff>
    </xdr:from>
    <xdr:to>
      <xdr:col>14</xdr:col>
      <xdr:colOff>79375</xdr:colOff>
      <xdr:row>64</xdr:row>
      <xdr:rowOff>105203</xdr:rowOff>
    </xdr:to>
    <xdr:sp macro="" textlink="">
      <xdr:nvSpPr>
        <xdr:cNvPr id="184" name="円/楕円 183"/>
        <xdr:cNvSpPr/>
      </xdr:nvSpPr>
      <xdr:spPr>
        <a:xfrm>
          <a:off x="9588500" y="1097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39205</xdr:rowOff>
    </xdr:from>
    <xdr:ext cx="599010" cy="259045"/>
    <xdr:sp macro="" textlink="">
      <xdr:nvSpPr>
        <xdr:cNvPr id="185" name="n_1aveValue【橋りょう・トンネル】&#10;一人当たり有形固定資産（償却資産）額"/>
        <xdr:cNvSpPr txBox="1"/>
      </xdr:nvSpPr>
      <xdr:spPr>
        <a:xfrm>
          <a:off x="9327094" y="998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414,762</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96330</xdr:rowOff>
    </xdr:from>
    <xdr:ext cx="534377" cy="259045"/>
    <xdr:sp macro="" textlink="">
      <xdr:nvSpPr>
        <xdr:cNvPr id="186" name="n_1mainValue【橋りょう・トンネル】&#10;一人当たり有形固定資産（償却資産）額"/>
        <xdr:cNvSpPr txBox="1"/>
      </xdr:nvSpPr>
      <xdr:spPr>
        <a:xfrm>
          <a:off x="9359411" y="1106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8" name="直線コネクタ 19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9" name="テキスト ボックス 19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0" name="直線コネクタ 19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1" name="テキスト ボックス 20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2" name="直線コネクタ 20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3" name="テキスト ボックス 20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4" name="直線コネクタ 20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5" name="テキスト ボックス 20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6" name="直線コネクタ 20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7" name="テキスト ボックス 20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91439</xdr:rowOff>
    </xdr:to>
    <xdr:cxnSp macro="">
      <xdr:nvCxnSpPr>
        <xdr:cNvPr id="211" name="直線コネクタ 210"/>
        <xdr:cNvCxnSpPr/>
      </xdr:nvCxnSpPr>
      <xdr:spPr>
        <a:xfrm flipV="1">
          <a:off x="4634865" y="1333500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95266</xdr:rowOff>
    </xdr:from>
    <xdr:ext cx="405111" cy="259045"/>
    <xdr:sp macro="" textlink="">
      <xdr:nvSpPr>
        <xdr:cNvPr id="212" name="【公営住宅】&#10;有形固定資産減価償却率最小値テキスト"/>
        <xdr:cNvSpPr txBox="1"/>
      </xdr:nvSpPr>
      <xdr:spPr>
        <a:xfrm>
          <a:off x="4724400"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6</xdr:col>
      <xdr:colOff>422275</xdr:colOff>
      <xdr:row>85</xdr:row>
      <xdr:rowOff>91439</xdr:rowOff>
    </xdr:from>
    <xdr:to>
      <xdr:col>6</xdr:col>
      <xdr:colOff>600075</xdr:colOff>
      <xdr:row>85</xdr:row>
      <xdr:rowOff>91439</xdr:rowOff>
    </xdr:to>
    <xdr:cxnSp macro="">
      <xdr:nvCxnSpPr>
        <xdr:cNvPr id="213" name="直線コネクタ 212"/>
        <xdr:cNvCxnSpPr/>
      </xdr:nvCxnSpPr>
      <xdr:spPr>
        <a:xfrm>
          <a:off x="4546600" y="1466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4"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5" name="直線コネクタ 21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11447</xdr:rowOff>
    </xdr:from>
    <xdr:ext cx="405111" cy="259045"/>
    <xdr:sp macro="" textlink="">
      <xdr:nvSpPr>
        <xdr:cNvPr id="216" name="【公営住宅】&#10;有形固定資産減価償却率平均値テキスト"/>
        <xdr:cNvSpPr txBox="1"/>
      </xdr:nvSpPr>
      <xdr:spPr>
        <a:xfrm>
          <a:off x="47244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33020</xdr:rowOff>
    </xdr:from>
    <xdr:to>
      <xdr:col>6</xdr:col>
      <xdr:colOff>561975</xdr:colOff>
      <xdr:row>83</xdr:row>
      <xdr:rowOff>134620</xdr:rowOff>
    </xdr:to>
    <xdr:sp macro="" textlink="">
      <xdr:nvSpPr>
        <xdr:cNvPr id="217" name="フローチャート : 判断 216"/>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78739</xdr:rowOff>
    </xdr:from>
    <xdr:to>
      <xdr:col>5</xdr:col>
      <xdr:colOff>409575</xdr:colOff>
      <xdr:row>85</xdr:row>
      <xdr:rowOff>8889</xdr:rowOff>
    </xdr:to>
    <xdr:sp macro="" textlink="">
      <xdr:nvSpPr>
        <xdr:cNvPr id="218" name="フローチャート : 判断 217"/>
        <xdr:cNvSpPr/>
      </xdr:nvSpPr>
      <xdr:spPr>
        <a:xfrm>
          <a:off x="3746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113030</xdr:rowOff>
    </xdr:from>
    <xdr:to>
      <xdr:col>5</xdr:col>
      <xdr:colOff>409575</xdr:colOff>
      <xdr:row>86</xdr:row>
      <xdr:rowOff>43180</xdr:rowOff>
    </xdr:to>
    <xdr:sp macro="" textlink="">
      <xdr:nvSpPr>
        <xdr:cNvPr id="224" name="円/楕円 223"/>
        <xdr:cNvSpPr/>
      </xdr:nvSpPr>
      <xdr:spPr>
        <a:xfrm>
          <a:off x="3746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25416</xdr:rowOff>
    </xdr:from>
    <xdr:ext cx="405111" cy="259045"/>
    <xdr:sp macro="" textlink="">
      <xdr:nvSpPr>
        <xdr:cNvPr id="225" name="n_1aveValue【公営住宅】&#10;有形固定資産減価償却率"/>
        <xdr:cNvSpPr txBox="1"/>
      </xdr:nvSpPr>
      <xdr:spPr>
        <a:xfrm>
          <a:off x="3582043" y="1425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34307</xdr:rowOff>
    </xdr:from>
    <xdr:ext cx="405111" cy="259045"/>
    <xdr:sp macro="" textlink="">
      <xdr:nvSpPr>
        <xdr:cNvPr id="226" name="n_1mainValue【公営住宅】&#10;有形固定資産減価償却率"/>
        <xdr:cNvSpPr txBox="1"/>
      </xdr:nvSpPr>
      <xdr:spPr>
        <a:xfrm>
          <a:off x="3582043"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0" name="テキスト ボックス 23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2" name="テキスト ボックス 24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4" name="テキスト ボックス 24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165202</xdr:rowOff>
    </xdr:from>
    <xdr:to>
      <xdr:col>15</xdr:col>
      <xdr:colOff>180340</xdr:colOff>
      <xdr:row>86</xdr:row>
      <xdr:rowOff>16154</xdr:rowOff>
    </xdr:to>
    <xdr:cxnSp macro="">
      <xdr:nvCxnSpPr>
        <xdr:cNvPr id="248" name="直線コネクタ 247"/>
        <xdr:cNvCxnSpPr/>
      </xdr:nvCxnSpPr>
      <xdr:spPr>
        <a:xfrm flipV="1">
          <a:off x="10476865" y="13881202"/>
          <a:ext cx="0" cy="87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19981</xdr:rowOff>
    </xdr:from>
    <xdr:ext cx="469744" cy="259045"/>
    <xdr:sp macro="" textlink="">
      <xdr:nvSpPr>
        <xdr:cNvPr id="249" name="【公営住宅】&#10;一人当たり面積最小値テキスト"/>
        <xdr:cNvSpPr txBox="1"/>
      </xdr:nvSpPr>
      <xdr:spPr>
        <a:xfrm>
          <a:off x="10566400" y="1476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86</xdr:row>
      <xdr:rowOff>16154</xdr:rowOff>
    </xdr:from>
    <xdr:to>
      <xdr:col>15</xdr:col>
      <xdr:colOff>269875</xdr:colOff>
      <xdr:row>86</xdr:row>
      <xdr:rowOff>16154</xdr:rowOff>
    </xdr:to>
    <xdr:cxnSp macro="">
      <xdr:nvCxnSpPr>
        <xdr:cNvPr id="250" name="直線コネクタ 249"/>
        <xdr:cNvCxnSpPr/>
      </xdr:nvCxnSpPr>
      <xdr:spPr>
        <a:xfrm>
          <a:off x="10388600" y="1476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111879</xdr:rowOff>
    </xdr:from>
    <xdr:ext cx="469744" cy="259045"/>
    <xdr:sp macro="" textlink="">
      <xdr:nvSpPr>
        <xdr:cNvPr id="251" name="【公営住宅】&#10;一人当たり面積最大値テキスト"/>
        <xdr:cNvSpPr txBox="1"/>
      </xdr:nvSpPr>
      <xdr:spPr>
        <a:xfrm>
          <a:off x="10566400" y="1365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1.972</a:t>
          </a:r>
          <a:endParaRPr kumimoji="1" lang="ja-JP" altLang="en-US" sz="1000" b="1">
            <a:latin typeface="ＭＳ Ｐゴシック"/>
          </a:endParaRPr>
        </a:p>
      </xdr:txBody>
    </xdr:sp>
    <xdr:clientData/>
  </xdr:oneCellAnchor>
  <xdr:twoCellAnchor>
    <xdr:from>
      <xdr:col>15</xdr:col>
      <xdr:colOff>92075</xdr:colOff>
      <xdr:row>80</xdr:row>
      <xdr:rowOff>165202</xdr:rowOff>
    </xdr:from>
    <xdr:to>
      <xdr:col>15</xdr:col>
      <xdr:colOff>269875</xdr:colOff>
      <xdr:row>80</xdr:row>
      <xdr:rowOff>165202</xdr:rowOff>
    </xdr:to>
    <xdr:cxnSp macro="">
      <xdr:nvCxnSpPr>
        <xdr:cNvPr id="252" name="直線コネクタ 251"/>
        <xdr:cNvCxnSpPr/>
      </xdr:nvCxnSpPr>
      <xdr:spPr>
        <a:xfrm>
          <a:off x="10388600" y="1388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171009</xdr:rowOff>
    </xdr:from>
    <xdr:ext cx="469744" cy="259045"/>
    <xdr:sp macro="" textlink="">
      <xdr:nvSpPr>
        <xdr:cNvPr id="253" name="【公営住宅】&#10;一人当たり面積平均値テキスト"/>
        <xdr:cNvSpPr txBox="1"/>
      </xdr:nvSpPr>
      <xdr:spPr>
        <a:xfrm>
          <a:off x="10566400" y="14058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21132</xdr:rowOff>
    </xdr:from>
    <xdr:to>
      <xdr:col>15</xdr:col>
      <xdr:colOff>231775</xdr:colOff>
      <xdr:row>82</xdr:row>
      <xdr:rowOff>122732</xdr:rowOff>
    </xdr:to>
    <xdr:sp macro="" textlink="">
      <xdr:nvSpPr>
        <xdr:cNvPr id="254" name="フローチャート : 判断 253"/>
        <xdr:cNvSpPr/>
      </xdr:nvSpPr>
      <xdr:spPr>
        <a:xfrm>
          <a:off x="10426700" y="1408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1930</xdr:rowOff>
    </xdr:from>
    <xdr:to>
      <xdr:col>14</xdr:col>
      <xdr:colOff>79375</xdr:colOff>
      <xdr:row>82</xdr:row>
      <xdr:rowOff>103530</xdr:rowOff>
    </xdr:to>
    <xdr:sp macro="" textlink="">
      <xdr:nvSpPr>
        <xdr:cNvPr id="255" name="フローチャート : 判断 254"/>
        <xdr:cNvSpPr/>
      </xdr:nvSpPr>
      <xdr:spPr>
        <a:xfrm>
          <a:off x="9588500" y="140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42621</xdr:rowOff>
    </xdr:from>
    <xdr:to>
      <xdr:col>14</xdr:col>
      <xdr:colOff>79375</xdr:colOff>
      <xdr:row>79</xdr:row>
      <xdr:rowOff>144221</xdr:rowOff>
    </xdr:to>
    <xdr:sp macro="" textlink="">
      <xdr:nvSpPr>
        <xdr:cNvPr id="261" name="円/楕円 260"/>
        <xdr:cNvSpPr/>
      </xdr:nvSpPr>
      <xdr:spPr>
        <a:xfrm>
          <a:off x="9588500" y="1358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94657</xdr:rowOff>
    </xdr:from>
    <xdr:ext cx="469744" cy="259045"/>
    <xdr:sp macro="" textlink="">
      <xdr:nvSpPr>
        <xdr:cNvPr id="262" name="n_1aveValue【公営住宅】&#10;一人当たり面積"/>
        <xdr:cNvSpPr txBox="1"/>
      </xdr:nvSpPr>
      <xdr:spPr>
        <a:xfrm>
          <a:off x="9391727" y="141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1.468</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160748</xdr:rowOff>
    </xdr:from>
    <xdr:ext cx="469744" cy="259045"/>
    <xdr:sp macro="" textlink="">
      <xdr:nvSpPr>
        <xdr:cNvPr id="263" name="n_1mainValue【公営住宅】&#10;一人当たり面積"/>
        <xdr:cNvSpPr txBox="1"/>
      </xdr:nvSpPr>
      <xdr:spPr>
        <a:xfrm>
          <a:off x="9391727" y="133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5" name="正方形/長方形 26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6" name="正方形/長方形 26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7" name="正方形/長方形 26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8" name="正方形/長方形 26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72" name="直線コネクタ 2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73" name="テキスト ボックス 27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4" name="直線コネクタ 2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5" name="テキスト ボックス 2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6" name="直線コネクタ 2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7" name="テキスト ボックス 2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8" name="直線コネクタ 2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9" name="テキスト ボックス 2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0" name="直線コネクタ 2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1" name="テキスト ボックス 2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2" name="直線コネクタ 2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83" name="テキスト ボックス 28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5" name="テキスト ボックス 28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90714</xdr:rowOff>
    </xdr:from>
    <xdr:to>
      <xdr:col>5</xdr:col>
      <xdr:colOff>409575</xdr:colOff>
      <xdr:row>105</xdr:row>
      <xdr:rowOff>20864</xdr:rowOff>
    </xdr:to>
    <xdr:sp macro="" textlink="">
      <xdr:nvSpPr>
        <xdr:cNvPr id="287" name="フローチャート : 判断 286"/>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8" name="テキスト ボックス 2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9" name="テキスト ボックス 2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0" name="テキスト ボックス 2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1" name="テキスト ボックス 2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2" name="テキスト ボックス 2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116839</xdr:rowOff>
    </xdr:from>
    <xdr:to>
      <xdr:col>5</xdr:col>
      <xdr:colOff>409575</xdr:colOff>
      <xdr:row>101</xdr:row>
      <xdr:rowOff>46989</xdr:rowOff>
    </xdr:to>
    <xdr:sp macro="" textlink="">
      <xdr:nvSpPr>
        <xdr:cNvPr id="293" name="円/楕円 292"/>
        <xdr:cNvSpPr/>
      </xdr:nvSpPr>
      <xdr:spPr>
        <a:xfrm>
          <a:off x="3746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11991</xdr:rowOff>
    </xdr:from>
    <xdr:ext cx="405111" cy="259045"/>
    <xdr:sp macro="" textlink="">
      <xdr:nvSpPr>
        <xdr:cNvPr id="294" name="n_1aveValue【港湾・漁港】&#10;有形固定資産減価償却率"/>
        <xdr:cNvSpPr txBox="1"/>
      </xdr:nvSpPr>
      <xdr:spPr>
        <a:xfrm>
          <a:off x="3582043"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63516</xdr:rowOff>
    </xdr:from>
    <xdr:ext cx="405111" cy="259045"/>
    <xdr:sp macro="" textlink="">
      <xdr:nvSpPr>
        <xdr:cNvPr id="295" name="n_1mainValue【港湾・漁港】&#10;有形固定資産減価償却率"/>
        <xdr:cNvSpPr txBox="1"/>
      </xdr:nvSpPr>
      <xdr:spPr>
        <a:xfrm>
          <a:off x="3582043"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7" name="正方形/長方形 29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8" name="正方形/長方形 29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9" name="正方形/長方形 29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0" name="正方形/長方形 29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2" name="テキスト ボックス 30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3" name="直線コネクタ 30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4" name="直線コネクタ 30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05" name="テキスト ボックス 304"/>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6" name="直線コネクタ 30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07" name="テキスト ボックス 306"/>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08" name="直線コネクタ 30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09" name="テキスト ボックス 308"/>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0" name="直線コネクタ 30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11" name="テキスト ボックス 310"/>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2" name="直線コネクタ 3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3" name="テキスト ボックス 31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97203</xdr:rowOff>
    </xdr:from>
    <xdr:to>
      <xdr:col>14</xdr:col>
      <xdr:colOff>79375</xdr:colOff>
      <xdr:row>101</xdr:row>
      <xdr:rowOff>27353</xdr:rowOff>
    </xdr:to>
    <xdr:sp macro="" textlink="">
      <xdr:nvSpPr>
        <xdr:cNvPr id="315" name="フローチャート : 判断 314"/>
        <xdr:cNvSpPr/>
      </xdr:nvSpPr>
      <xdr:spPr>
        <a:xfrm>
          <a:off x="9588500" y="1724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6" name="テキスト ボックス 3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17" name="テキスト ボックス 3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18" name="テキスト ボックス 3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19" name="テキスト ボックス 3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0" name="テキスト ボックス 3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23313</xdr:rowOff>
    </xdr:from>
    <xdr:to>
      <xdr:col>14</xdr:col>
      <xdr:colOff>79375</xdr:colOff>
      <xdr:row>108</xdr:row>
      <xdr:rowOff>124913</xdr:rowOff>
    </xdr:to>
    <xdr:sp macro="" textlink="">
      <xdr:nvSpPr>
        <xdr:cNvPr id="321" name="円/楕円 320"/>
        <xdr:cNvSpPr/>
      </xdr:nvSpPr>
      <xdr:spPr>
        <a:xfrm>
          <a:off x="9588500" y="1853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99</xdr:row>
      <xdr:rowOff>43880</xdr:rowOff>
    </xdr:from>
    <xdr:ext cx="599010" cy="259045"/>
    <xdr:sp macro="" textlink="">
      <xdr:nvSpPr>
        <xdr:cNvPr id="322" name="n_1aveValue【港湾・漁港】&#10;一人当たり有形固定資産（償却資産）額"/>
        <xdr:cNvSpPr txBox="1"/>
      </xdr:nvSpPr>
      <xdr:spPr>
        <a:xfrm>
          <a:off x="9327094" y="1701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568,590</a:t>
          </a:r>
          <a:endParaRPr kumimoji="1" lang="ja-JP" altLang="en-US" sz="1000" b="1">
            <a:solidFill>
              <a:srgbClr val="000080"/>
            </a:solidFill>
            <a:latin typeface="ＭＳ Ｐゴシック"/>
          </a:endParaRPr>
        </a:p>
      </xdr:txBody>
    </xdr:sp>
    <xdr:clientData/>
  </xdr:oneCellAnchor>
  <xdr:oneCellAnchor>
    <xdr:from>
      <xdr:col>13</xdr:col>
      <xdr:colOff>512392</xdr:colOff>
      <xdr:row>108</xdr:row>
      <xdr:rowOff>116040</xdr:rowOff>
    </xdr:from>
    <xdr:ext cx="378565" cy="259045"/>
    <xdr:sp macro="" textlink="">
      <xdr:nvSpPr>
        <xdr:cNvPr id="323" name="n_1mainValue【港湾・漁港】&#10;一人当たり有形固定資産（償却資産）額"/>
        <xdr:cNvSpPr txBox="1"/>
      </xdr:nvSpPr>
      <xdr:spPr>
        <a:xfrm>
          <a:off x="9437317" y="1863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4" name="正方形/長方形 3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5" name="正方形/長方形 3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6" name="正方形/長方形 3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27" name="正方形/長方形 3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28" name="正方形/長方形 3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29" name="正方形/長方形 3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0" name="正方形/長方形 3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1" name="正方形/長方形 3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2" name="テキスト ボックス 3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3" name="直線コネクタ 3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34" name="直線コネクタ 3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35" name="テキスト ボックス 3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36" name="直線コネクタ 3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37" name="テキスト ボックス 3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38" name="直線コネクタ 3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39" name="テキスト ボックス 3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40" name="直線コネクタ 3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41" name="テキスト ボックス 3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42" name="直線コネクタ 3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43" name="テキスト ボックス 3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44" name="直線コネクタ 3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45" name="テキスト ボックス 3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6" name="直線コネクタ 3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7" name="テキスト ボックス 3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33746</xdr:rowOff>
    </xdr:from>
    <xdr:to>
      <xdr:col>23</xdr:col>
      <xdr:colOff>516889</xdr:colOff>
      <xdr:row>41</xdr:row>
      <xdr:rowOff>61504</xdr:rowOff>
    </xdr:to>
    <xdr:cxnSp macro="">
      <xdr:nvCxnSpPr>
        <xdr:cNvPr id="349" name="直線コネクタ 348"/>
        <xdr:cNvCxnSpPr/>
      </xdr:nvCxnSpPr>
      <xdr:spPr>
        <a:xfrm flipV="1">
          <a:off x="16318864" y="5691596"/>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65331</xdr:rowOff>
    </xdr:from>
    <xdr:ext cx="405111" cy="259045"/>
    <xdr:sp macro="" textlink="">
      <xdr:nvSpPr>
        <xdr:cNvPr id="350" name="【認定こども園・幼稚園・保育所】&#10;有形固定資産減価償却率最小値テキスト"/>
        <xdr:cNvSpPr txBox="1"/>
      </xdr:nvSpPr>
      <xdr:spPr>
        <a:xfrm>
          <a:off x="16408400" y="709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41</xdr:row>
      <xdr:rowOff>61504</xdr:rowOff>
    </xdr:from>
    <xdr:to>
      <xdr:col>23</xdr:col>
      <xdr:colOff>606425</xdr:colOff>
      <xdr:row>41</xdr:row>
      <xdr:rowOff>61504</xdr:rowOff>
    </xdr:to>
    <xdr:cxnSp macro="">
      <xdr:nvCxnSpPr>
        <xdr:cNvPr id="351" name="直線コネクタ 350"/>
        <xdr:cNvCxnSpPr/>
      </xdr:nvCxnSpPr>
      <xdr:spPr>
        <a:xfrm>
          <a:off x="16230600" y="709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151873</xdr:rowOff>
    </xdr:from>
    <xdr:ext cx="405111" cy="259045"/>
    <xdr:sp macro="" textlink="">
      <xdr:nvSpPr>
        <xdr:cNvPr id="352" name="【認定こども園・幼稚園・保育所】&#10;有形固定資産減価償却率最大値テキスト"/>
        <xdr:cNvSpPr txBox="1"/>
      </xdr:nvSpPr>
      <xdr:spPr>
        <a:xfrm>
          <a:off x="16408400" y="5466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23</xdr:col>
      <xdr:colOff>428625</xdr:colOff>
      <xdr:row>33</xdr:row>
      <xdr:rowOff>33746</xdr:rowOff>
    </xdr:from>
    <xdr:to>
      <xdr:col>23</xdr:col>
      <xdr:colOff>606425</xdr:colOff>
      <xdr:row>33</xdr:row>
      <xdr:rowOff>33746</xdr:rowOff>
    </xdr:to>
    <xdr:cxnSp macro="">
      <xdr:nvCxnSpPr>
        <xdr:cNvPr id="353" name="直線コネクタ 352"/>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39750</xdr:rowOff>
    </xdr:from>
    <xdr:ext cx="405111" cy="259045"/>
    <xdr:sp macro="" textlink="">
      <xdr:nvSpPr>
        <xdr:cNvPr id="354" name="【認定こども園・幼稚園・保育所】&#10;有形固定資産減価償却率平均値テキスト"/>
        <xdr:cNvSpPr txBox="1"/>
      </xdr:nvSpPr>
      <xdr:spPr>
        <a:xfrm>
          <a:off x="16408400" y="655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61323</xdr:rowOff>
    </xdr:from>
    <xdr:to>
      <xdr:col>23</xdr:col>
      <xdr:colOff>568325</xdr:colOff>
      <xdr:row>38</xdr:row>
      <xdr:rowOff>162923</xdr:rowOff>
    </xdr:to>
    <xdr:sp macro="" textlink="">
      <xdr:nvSpPr>
        <xdr:cNvPr id="355" name="フローチャート : 判断 354"/>
        <xdr:cNvSpPr/>
      </xdr:nvSpPr>
      <xdr:spPr>
        <a:xfrm>
          <a:off x="162687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15603</xdr:rowOff>
    </xdr:from>
    <xdr:to>
      <xdr:col>22</xdr:col>
      <xdr:colOff>415925</xdr:colOff>
      <xdr:row>36</xdr:row>
      <xdr:rowOff>117203</xdr:rowOff>
    </xdr:to>
    <xdr:sp macro="" textlink="">
      <xdr:nvSpPr>
        <xdr:cNvPr id="356" name="フローチャート : 判断 355"/>
        <xdr:cNvSpPr/>
      </xdr:nvSpPr>
      <xdr:spPr>
        <a:xfrm>
          <a:off x="15430500" y="61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7" name="テキスト ボックス 3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8" name="テキスト ボックス 3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59" name="テキスト ボックス 3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0" name="テキスト ボックス 3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1" name="テキスト ボックス 3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142966</xdr:rowOff>
    </xdr:from>
    <xdr:to>
      <xdr:col>22</xdr:col>
      <xdr:colOff>415925</xdr:colOff>
      <xdr:row>33</xdr:row>
      <xdr:rowOff>73116</xdr:rowOff>
    </xdr:to>
    <xdr:sp macro="" textlink="">
      <xdr:nvSpPr>
        <xdr:cNvPr id="362" name="円/楕円 361"/>
        <xdr:cNvSpPr/>
      </xdr:nvSpPr>
      <xdr:spPr>
        <a:xfrm>
          <a:off x="15430500" y="56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108330</xdr:rowOff>
    </xdr:from>
    <xdr:ext cx="405111" cy="259045"/>
    <xdr:sp macro="" textlink="">
      <xdr:nvSpPr>
        <xdr:cNvPr id="363" name="n_1aveValue【認定こども園・幼稚園・保育所】&#10;有形固定資産減価償却率"/>
        <xdr:cNvSpPr txBox="1"/>
      </xdr:nvSpPr>
      <xdr:spPr>
        <a:xfrm>
          <a:off x="15266043" y="628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89643</xdr:rowOff>
    </xdr:from>
    <xdr:ext cx="405111" cy="259045"/>
    <xdr:sp macro="" textlink="">
      <xdr:nvSpPr>
        <xdr:cNvPr id="364" name="n_1mainValue【認定こども園・幼稚園・保育所】&#10;有形固定資産減価償却率"/>
        <xdr:cNvSpPr txBox="1"/>
      </xdr:nvSpPr>
      <xdr:spPr>
        <a:xfrm>
          <a:off x="15266043" y="540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5" name="正方形/長方形 3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6" name="正方形/長方形 3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7" name="正方形/長方形 3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8" name="正方形/長方形 3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9" name="正方形/長方形 3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0" name="正方形/長方形 3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1" name="正方形/長方形 3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2" name="正方形/長方形 3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3" name="テキスト ボックス 3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4" name="直線コネクタ 3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75" name="テキスト ボックス 37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76" name="直線コネクタ 37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77" name="テキスト ボックス 37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78" name="直線コネクタ 37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79" name="テキスト ボックス 37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80" name="直線コネクタ 37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81" name="テキスト ボックス 38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82" name="直線コネクタ 38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83" name="テキスト ボックス 38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4" name="直線コネクタ 3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5" name="テキスト ボックス 38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117348</xdr:rowOff>
    </xdr:from>
    <xdr:to>
      <xdr:col>32</xdr:col>
      <xdr:colOff>186689</xdr:colOff>
      <xdr:row>41</xdr:row>
      <xdr:rowOff>160782</xdr:rowOff>
    </xdr:to>
    <xdr:cxnSp macro="">
      <xdr:nvCxnSpPr>
        <xdr:cNvPr id="387" name="直線コネクタ 386"/>
        <xdr:cNvCxnSpPr/>
      </xdr:nvCxnSpPr>
      <xdr:spPr>
        <a:xfrm flipV="1">
          <a:off x="22160864" y="594664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164609</xdr:rowOff>
    </xdr:from>
    <xdr:ext cx="469744" cy="259045"/>
    <xdr:sp macro="" textlink="">
      <xdr:nvSpPr>
        <xdr:cNvPr id="388" name="【認定こども園・幼稚園・保育所】&#10;一人当たり面積最小値テキスト"/>
        <xdr:cNvSpPr txBox="1"/>
      </xdr:nvSpPr>
      <xdr:spPr>
        <a:xfrm>
          <a:off x="222504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41</xdr:row>
      <xdr:rowOff>160782</xdr:rowOff>
    </xdr:from>
    <xdr:to>
      <xdr:col>32</xdr:col>
      <xdr:colOff>276225</xdr:colOff>
      <xdr:row>41</xdr:row>
      <xdr:rowOff>160782</xdr:rowOff>
    </xdr:to>
    <xdr:cxnSp macro="">
      <xdr:nvCxnSpPr>
        <xdr:cNvPr id="389" name="直線コネクタ 388"/>
        <xdr:cNvCxnSpPr/>
      </xdr:nvCxnSpPr>
      <xdr:spPr>
        <a:xfrm>
          <a:off x="22072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64025</xdr:rowOff>
    </xdr:from>
    <xdr:ext cx="469744" cy="259045"/>
    <xdr:sp macro="" textlink="">
      <xdr:nvSpPr>
        <xdr:cNvPr id="390" name="【認定こども園・幼稚園・保育所】&#10;一人当たり面積最大値テキスト"/>
        <xdr:cNvSpPr txBox="1"/>
      </xdr:nvSpPr>
      <xdr:spPr>
        <a:xfrm>
          <a:off x="222504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0.366</a:t>
          </a:r>
          <a:endParaRPr kumimoji="1" lang="ja-JP" altLang="en-US" sz="1000" b="1">
            <a:latin typeface="ＭＳ Ｐゴシック"/>
          </a:endParaRPr>
        </a:p>
      </xdr:txBody>
    </xdr:sp>
    <xdr:clientData/>
  </xdr:oneCellAnchor>
  <xdr:twoCellAnchor>
    <xdr:from>
      <xdr:col>32</xdr:col>
      <xdr:colOff>98425</xdr:colOff>
      <xdr:row>34</xdr:row>
      <xdr:rowOff>117348</xdr:rowOff>
    </xdr:from>
    <xdr:to>
      <xdr:col>32</xdr:col>
      <xdr:colOff>276225</xdr:colOff>
      <xdr:row>34</xdr:row>
      <xdr:rowOff>117348</xdr:rowOff>
    </xdr:to>
    <xdr:cxnSp macro="">
      <xdr:nvCxnSpPr>
        <xdr:cNvPr id="391" name="直線コネクタ 390"/>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8399</xdr:rowOff>
    </xdr:from>
    <xdr:ext cx="469744" cy="259045"/>
    <xdr:sp macro="" textlink="">
      <xdr:nvSpPr>
        <xdr:cNvPr id="392" name="【認定こども園・幼稚園・保育所】&#10;一人当たり面積平均値テキスト"/>
        <xdr:cNvSpPr txBox="1"/>
      </xdr:nvSpPr>
      <xdr:spPr>
        <a:xfrm>
          <a:off x="22250400" y="652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29972</xdr:rowOff>
    </xdr:from>
    <xdr:to>
      <xdr:col>32</xdr:col>
      <xdr:colOff>238125</xdr:colOff>
      <xdr:row>38</xdr:row>
      <xdr:rowOff>131572</xdr:rowOff>
    </xdr:to>
    <xdr:sp macro="" textlink="">
      <xdr:nvSpPr>
        <xdr:cNvPr id="393" name="フローチャート : 判断 392"/>
        <xdr:cNvSpPr/>
      </xdr:nvSpPr>
      <xdr:spPr>
        <a:xfrm>
          <a:off x="221107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84836</xdr:rowOff>
    </xdr:from>
    <xdr:to>
      <xdr:col>31</xdr:col>
      <xdr:colOff>85725</xdr:colOff>
      <xdr:row>39</xdr:row>
      <xdr:rowOff>14986</xdr:rowOff>
    </xdr:to>
    <xdr:sp macro="" textlink="">
      <xdr:nvSpPr>
        <xdr:cNvPr id="394" name="フローチャート : 判断 393"/>
        <xdr:cNvSpPr/>
      </xdr:nvSpPr>
      <xdr:spPr>
        <a:xfrm>
          <a:off x="21272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77978</xdr:rowOff>
    </xdr:from>
    <xdr:to>
      <xdr:col>31</xdr:col>
      <xdr:colOff>85725</xdr:colOff>
      <xdr:row>42</xdr:row>
      <xdr:rowOff>8128</xdr:rowOff>
    </xdr:to>
    <xdr:sp macro="" textlink="">
      <xdr:nvSpPr>
        <xdr:cNvPr id="400" name="円/楕円 399"/>
        <xdr:cNvSpPr/>
      </xdr:nvSpPr>
      <xdr:spPr>
        <a:xfrm>
          <a:off x="21272500" y="71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31513</xdr:rowOff>
    </xdr:from>
    <xdr:ext cx="469744" cy="259045"/>
    <xdr:sp macro="" textlink="">
      <xdr:nvSpPr>
        <xdr:cNvPr id="401" name="n_1aveValue【認定こども園・幼稚園・保育所】&#10;一人当たり面積"/>
        <xdr:cNvSpPr txBox="1"/>
      </xdr:nvSpPr>
      <xdr:spPr>
        <a:xfrm>
          <a:off x="210757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170705</xdr:rowOff>
    </xdr:from>
    <xdr:ext cx="469744" cy="259045"/>
    <xdr:sp macro="" textlink="">
      <xdr:nvSpPr>
        <xdr:cNvPr id="402" name="n_1mainValue【認定こども園・幼稚園・保育所】&#10;一人当たり面積"/>
        <xdr:cNvSpPr txBox="1"/>
      </xdr:nvSpPr>
      <xdr:spPr>
        <a:xfrm>
          <a:off x="21075727" y="720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3" name="テキスト ボックス 4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5" name="テキスト ボックス 4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3" name="テキスト ボックス 4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5" name="テキスト ボックス 4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83820</xdr:rowOff>
    </xdr:from>
    <xdr:to>
      <xdr:col>23</xdr:col>
      <xdr:colOff>516889</xdr:colOff>
      <xdr:row>63</xdr:row>
      <xdr:rowOff>160020</xdr:rowOff>
    </xdr:to>
    <xdr:cxnSp macro="">
      <xdr:nvCxnSpPr>
        <xdr:cNvPr id="427" name="直線コネクタ 426"/>
        <xdr:cNvCxnSpPr/>
      </xdr:nvCxnSpPr>
      <xdr:spPr>
        <a:xfrm flipV="1">
          <a:off x="16318864" y="985647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163847</xdr:rowOff>
    </xdr:from>
    <xdr:ext cx="405111" cy="259045"/>
    <xdr:sp macro="" textlink="">
      <xdr:nvSpPr>
        <xdr:cNvPr id="428" name="【学校施設】&#10;有形固定資産減価償却率最小値テキスト"/>
        <xdr:cNvSpPr txBox="1"/>
      </xdr:nvSpPr>
      <xdr:spPr>
        <a:xfrm>
          <a:off x="164084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63</xdr:row>
      <xdr:rowOff>160020</xdr:rowOff>
    </xdr:from>
    <xdr:to>
      <xdr:col>23</xdr:col>
      <xdr:colOff>606425</xdr:colOff>
      <xdr:row>63</xdr:row>
      <xdr:rowOff>160020</xdr:rowOff>
    </xdr:to>
    <xdr:cxnSp macro="">
      <xdr:nvCxnSpPr>
        <xdr:cNvPr id="429" name="直線コネクタ 428"/>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30497</xdr:rowOff>
    </xdr:from>
    <xdr:ext cx="405111" cy="259045"/>
    <xdr:sp macro="" textlink="">
      <xdr:nvSpPr>
        <xdr:cNvPr id="430" name="【学校施設】&#10;有形固定資産減価償却率最大値テキスト"/>
        <xdr:cNvSpPr txBox="1"/>
      </xdr:nvSpPr>
      <xdr:spPr>
        <a:xfrm>
          <a:off x="16408400" y="963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57</xdr:row>
      <xdr:rowOff>83820</xdr:rowOff>
    </xdr:from>
    <xdr:to>
      <xdr:col>23</xdr:col>
      <xdr:colOff>606425</xdr:colOff>
      <xdr:row>57</xdr:row>
      <xdr:rowOff>83820</xdr:rowOff>
    </xdr:to>
    <xdr:cxnSp macro="">
      <xdr:nvCxnSpPr>
        <xdr:cNvPr id="431" name="直線コネクタ 430"/>
        <xdr:cNvCxnSpPr/>
      </xdr:nvCxnSpPr>
      <xdr:spPr>
        <a:xfrm>
          <a:off x="16230600" y="985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87647</xdr:rowOff>
    </xdr:from>
    <xdr:ext cx="405111" cy="259045"/>
    <xdr:sp macro="" textlink="">
      <xdr:nvSpPr>
        <xdr:cNvPr id="432" name="【学校施設】&#10;有形固定資産減価償却率平均値テキスト"/>
        <xdr:cNvSpPr txBox="1"/>
      </xdr:nvSpPr>
      <xdr:spPr>
        <a:xfrm>
          <a:off x="16408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109220</xdr:rowOff>
    </xdr:from>
    <xdr:to>
      <xdr:col>23</xdr:col>
      <xdr:colOff>568325</xdr:colOff>
      <xdr:row>61</xdr:row>
      <xdr:rowOff>39370</xdr:rowOff>
    </xdr:to>
    <xdr:sp macro="" textlink="">
      <xdr:nvSpPr>
        <xdr:cNvPr id="433" name="フローチャート : 判断 432"/>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34" name="フローチャート : 判断 433"/>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48260</xdr:rowOff>
    </xdr:from>
    <xdr:to>
      <xdr:col>22</xdr:col>
      <xdr:colOff>415925</xdr:colOff>
      <xdr:row>55</xdr:row>
      <xdr:rowOff>149860</xdr:rowOff>
    </xdr:to>
    <xdr:sp macro="" textlink="">
      <xdr:nvSpPr>
        <xdr:cNvPr id="440" name="円/楕円 439"/>
        <xdr:cNvSpPr/>
      </xdr:nvSpPr>
      <xdr:spPr>
        <a:xfrm>
          <a:off x="15430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114317</xdr:rowOff>
    </xdr:from>
    <xdr:ext cx="405111" cy="259045"/>
    <xdr:sp macro="" textlink="">
      <xdr:nvSpPr>
        <xdr:cNvPr id="441" name="n_1aveValue【学校施設】&#10;有形固定資産減価償却率"/>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166387</xdr:rowOff>
    </xdr:from>
    <xdr:ext cx="405111" cy="259045"/>
    <xdr:sp macro="" textlink="">
      <xdr:nvSpPr>
        <xdr:cNvPr id="442" name="n_1mainValue【学校施設】&#10;有形固定資産減価償却率"/>
        <xdr:cNvSpPr txBox="1"/>
      </xdr:nvSpPr>
      <xdr:spPr>
        <a:xfrm>
          <a:off x="15266043"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3" name="テキスト ボックス 4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4" name="直線コネクタ 4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5" name="テキスト ボックス 4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6" name="直線コネクタ 4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7" name="テキスト ボックス 4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8" name="直線コネクタ 4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9" name="テキスト ボックス 4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0" name="直線コネクタ 4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1" name="テキスト ボックス 4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2" name="直線コネクタ 4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3" name="テキスト ボックス 4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34290</xdr:rowOff>
    </xdr:from>
    <xdr:to>
      <xdr:col>32</xdr:col>
      <xdr:colOff>186689</xdr:colOff>
      <xdr:row>64</xdr:row>
      <xdr:rowOff>160020</xdr:rowOff>
    </xdr:to>
    <xdr:cxnSp macro="">
      <xdr:nvCxnSpPr>
        <xdr:cNvPr id="467" name="直線コネクタ 466"/>
        <xdr:cNvCxnSpPr/>
      </xdr:nvCxnSpPr>
      <xdr:spPr>
        <a:xfrm flipV="1">
          <a:off x="22160864" y="10321290"/>
          <a:ext cx="0" cy="811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163847</xdr:rowOff>
    </xdr:from>
    <xdr:ext cx="469744" cy="259045"/>
    <xdr:sp macro="" textlink="">
      <xdr:nvSpPr>
        <xdr:cNvPr id="468" name="【学校施設】&#10;一人当たり面積最小値テキスト"/>
        <xdr:cNvSpPr txBox="1"/>
      </xdr:nvSpPr>
      <xdr:spPr>
        <a:xfrm>
          <a:off x="22250400" y="1113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1.434</a:t>
          </a:r>
          <a:endParaRPr kumimoji="1" lang="ja-JP" altLang="en-US" sz="1000" b="1">
            <a:latin typeface="ＭＳ Ｐゴシック"/>
          </a:endParaRPr>
        </a:p>
      </xdr:txBody>
    </xdr:sp>
    <xdr:clientData/>
  </xdr:oneCellAnchor>
  <xdr:twoCellAnchor>
    <xdr:from>
      <xdr:col>32</xdr:col>
      <xdr:colOff>98425</xdr:colOff>
      <xdr:row>64</xdr:row>
      <xdr:rowOff>160020</xdr:rowOff>
    </xdr:from>
    <xdr:to>
      <xdr:col>32</xdr:col>
      <xdr:colOff>276225</xdr:colOff>
      <xdr:row>64</xdr:row>
      <xdr:rowOff>160020</xdr:rowOff>
    </xdr:to>
    <xdr:cxnSp macro="">
      <xdr:nvCxnSpPr>
        <xdr:cNvPr id="469" name="直線コネクタ 468"/>
        <xdr:cNvCxnSpPr/>
      </xdr:nvCxnSpPr>
      <xdr:spPr>
        <a:xfrm>
          <a:off x="22072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152417</xdr:rowOff>
    </xdr:from>
    <xdr:ext cx="469744" cy="259045"/>
    <xdr:sp macro="" textlink="">
      <xdr:nvSpPr>
        <xdr:cNvPr id="470" name="【学校施設】&#10;一人当たり面積最大値テキスト"/>
        <xdr:cNvSpPr txBox="1"/>
      </xdr:nvSpPr>
      <xdr:spPr>
        <a:xfrm>
          <a:off x="22250400" y="1009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2.073</a:t>
          </a:r>
          <a:endParaRPr kumimoji="1" lang="ja-JP" altLang="en-US" sz="1000" b="1">
            <a:latin typeface="ＭＳ Ｐゴシック"/>
          </a:endParaRPr>
        </a:p>
      </xdr:txBody>
    </xdr:sp>
    <xdr:clientData/>
  </xdr:oneCellAnchor>
  <xdr:twoCellAnchor>
    <xdr:from>
      <xdr:col>32</xdr:col>
      <xdr:colOff>98425</xdr:colOff>
      <xdr:row>60</xdr:row>
      <xdr:rowOff>34290</xdr:rowOff>
    </xdr:from>
    <xdr:to>
      <xdr:col>32</xdr:col>
      <xdr:colOff>276225</xdr:colOff>
      <xdr:row>60</xdr:row>
      <xdr:rowOff>34290</xdr:rowOff>
    </xdr:to>
    <xdr:cxnSp macro="">
      <xdr:nvCxnSpPr>
        <xdr:cNvPr id="471" name="直線コネクタ 470"/>
        <xdr:cNvCxnSpPr/>
      </xdr:nvCxnSpPr>
      <xdr:spPr>
        <a:xfrm>
          <a:off x="22072600" y="1032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36847</xdr:rowOff>
    </xdr:from>
    <xdr:ext cx="469744" cy="259045"/>
    <xdr:sp macro="" textlink="">
      <xdr:nvSpPr>
        <xdr:cNvPr id="472" name="【学校施設】&#10;一人当たり面積平均値テキスト"/>
        <xdr:cNvSpPr txBox="1"/>
      </xdr:nvSpPr>
      <xdr:spPr>
        <a:xfrm>
          <a:off x="222504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58420</xdr:rowOff>
    </xdr:from>
    <xdr:to>
      <xdr:col>32</xdr:col>
      <xdr:colOff>238125</xdr:colOff>
      <xdr:row>62</xdr:row>
      <xdr:rowOff>160020</xdr:rowOff>
    </xdr:to>
    <xdr:sp macro="" textlink="">
      <xdr:nvSpPr>
        <xdr:cNvPr id="473" name="フローチャート : 判断 472"/>
        <xdr:cNvSpPr/>
      </xdr:nvSpPr>
      <xdr:spPr>
        <a:xfrm>
          <a:off x="22110700" y="1068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116840</xdr:rowOff>
    </xdr:from>
    <xdr:to>
      <xdr:col>31</xdr:col>
      <xdr:colOff>85725</xdr:colOff>
      <xdr:row>59</xdr:row>
      <xdr:rowOff>46990</xdr:rowOff>
    </xdr:to>
    <xdr:sp macro="" textlink="">
      <xdr:nvSpPr>
        <xdr:cNvPr id="474" name="フローチャート : 判断 473"/>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5" name="テキスト ボックス 4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6" name="テキスト ボックス 4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7" name="テキスト ボックス 4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8" name="テキスト ボックス 4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9" name="テキスト ボックス 4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92710</xdr:rowOff>
    </xdr:from>
    <xdr:to>
      <xdr:col>31</xdr:col>
      <xdr:colOff>85725</xdr:colOff>
      <xdr:row>57</xdr:row>
      <xdr:rowOff>22860</xdr:rowOff>
    </xdr:to>
    <xdr:sp macro="" textlink="">
      <xdr:nvSpPr>
        <xdr:cNvPr id="480" name="円/楕円 479"/>
        <xdr:cNvSpPr/>
      </xdr:nvSpPr>
      <xdr:spPr>
        <a:xfrm>
          <a:off x="212725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38117</xdr:rowOff>
    </xdr:from>
    <xdr:ext cx="469744" cy="259045"/>
    <xdr:sp macro="" textlink="">
      <xdr:nvSpPr>
        <xdr:cNvPr id="481" name="n_1aveValue【学校施設】&#10;一人当たり面積"/>
        <xdr:cNvSpPr txBox="1"/>
      </xdr:nvSpPr>
      <xdr:spPr>
        <a:xfrm>
          <a:off x="210757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2.238</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39387</xdr:rowOff>
    </xdr:from>
    <xdr:ext cx="469744" cy="259045"/>
    <xdr:sp macro="" textlink="">
      <xdr:nvSpPr>
        <xdr:cNvPr id="482" name="n_1mainValue【学校施設】&#10;一人当たり面積"/>
        <xdr:cNvSpPr txBox="1"/>
      </xdr:nvSpPr>
      <xdr:spPr>
        <a:xfrm>
          <a:off x="21075727" y="946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3" name="テキスト ボックス 4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4" name="直線コネクタ 4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5" name="テキスト ボックス 4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6" name="直線コネクタ 4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7" name="テキスト ボックス 4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8" name="直線コネクタ 4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9" name="テキスト ボックス 4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0" name="直線コネクタ 4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1" name="テキスト ボックス 5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2" name="直線コネクタ 5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03" name="テキスト ボックス 50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87630</xdr:rowOff>
    </xdr:to>
    <xdr:cxnSp macro="">
      <xdr:nvCxnSpPr>
        <xdr:cNvPr id="507" name="直線コネクタ 506"/>
        <xdr:cNvCxnSpPr/>
      </xdr:nvCxnSpPr>
      <xdr:spPr>
        <a:xfrm flipV="1">
          <a:off x="16318864" y="133350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91457</xdr:rowOff>
    </xdr:from>
    <xdr:ext cx="405111" cy="259045"/>
    <xdr:sp macro="" textlink="">
      <xdr:nvSpPr>
        <xdr:cNvPr id="508" name="【児童館】&#10;有形固定資産減価償却率最小値テキスト"/>
        <xdr:cNvSpPr txBox="1"/>
      </xdr:nvSpPr>
      <xdr:spPr>
        <a:xfrm>
          <a:off x="164084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428625</xdr:colOff>
      <xdr:row>85</xdr:row>
      <xdr:rowOff>87630</xdr:rowOff>
    </xdr:from>
    <xdr:to>
      <xdr:col>23</xdr:col>
      <xdr:colOff>606425</xdr:colOff>
      <xdr:row>85</xdr:row>
      <xdr:rowOff>87630</xdr:rowOff>
    </xdr:to>
    <xdr:cxnSp macro="">
      <xdr:nvCxnSpPr>
        <xdr:cNvPr id="509" name="直線コネクタ 508"/>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11" name="直線コネクタ 51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148607</xdr:rowOff>
    </xdr:from>
    <xdr:ext cx="405111" cy="259045"/>
    <xdr:sp macro="" textlink="">
      <xdr:nvSpPr>
        <xdr:cNvPr id="512" name="【児童館】&#10;有形固定資産減価償却率平均値テキスト"/>
        <xdr:cNvSpPr txBox="1"/>
      </xdr:nvSpPr>
      <xdr:spPr>
        <a:xfrm>
          <a:off x="16408400" y="1420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170180</xdr:rowOff>
    </xdr:from>
    <xdr:to>
      <xdr:col>23</xdr:col>
      <xdr:colOff>568325</xdr:colOff>
      <xdr:row>83</xdr:row>
      <xdr:rowOff>100330</xdr:rowOff>
    </xdr:to>
    <xdr:sp macro="" textlink="">
      <xdr:nvSpPr>
        <xdr:cNvPr id="513" name="フローチャート : 判断 512"/>
        <xdr:cNvSpPr/>
      </xdr:nvSpPr>
      <xdr:spPr>
        <a:xfrm>
          <a:off x="16268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29211</xdr:rowOff>
    </xdr:from>
    <xdr:to>
      <xdr:col>22</xdr:col>
      <xdr:colOff>415925</xdr:colOff>
      <xdr:row>83</xdr:row>
      <xdr:rowOff>130811</xdr:rowOff>
    </xdr:to>
    <xdr:sp macro="" textlink="">
      <xdr:nvSpPr>
        <xdr:cNvPr id="514" name="フローチャート : 判断 513"/>
        <xdr:cNvSpPr/>
      </xdr:nvSpPr>
      <xdr:spPr>
        <a:xfrm>
          <a:off x="15430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520" name="円/楕円 519"/>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121938</xdr:rowOff>
    </xdr:from>
    <xdr:ext cx="405111" cy="259045"/>
    <xdr:sp macro="" textlink="">
      <xdr:nvSpPr>
        <xdr:cNvPr id="521" name="n_1aveValue【児童館】&#10;有形固定資産減価償却率"/>
        <xdr:cNvSpPr txBox="1"/>
      </xdr:nvSpPr>
      <xdr:spPr>
        <a:xfrm>
          <a:off x="15266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522"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3" name="正方形/長方形 5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4" name="正方形/長方形 5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5" name="正方形/長方形 5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6" name="正方形/長方形 5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7" name="正方形/長方形 5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8" name="正方形/長方形 5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9" name="正方形/長方形 5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0" name="正方形/長方形 5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1" name="テキスト ボックス 5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2" name="直線コネクタ 5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87</xdr:row>
      <xdr:rowOff>38100</xdr:rowOff>
    </xdr:from>
    <xdr:to>
      <xdr:col>33</xdr:col>
      <xdr:colOff>314325</xdr:colOff>
      <xdr:row>87</xdr:row>
      <xdr:rowOff>38100</xdr:rowOff>
    </xdr:to>
    <xdr:cxnSp macro="">
      <xdr:nvCxnSpPr>
        <xdr:cNvPr id="533" name="直線コネクタ 532"/>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34" name="テキスト ボックス 533"/>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35" name="直線コネクタ 534"/>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36" name="テキスト ボックス 535"/>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37" name="直線コネクタ 536"/>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38" name="テキスト ボックス 537"/>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9" name="直線コネクタ 53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0" name="テキスト ボックス 53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41" name="直線コネクタ 540"/>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42" name="テキスト ボックス 541"/>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43" name="直線コネクタ 542"/>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44" name="テキスト ボックス 543"/>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45" name="直線コネクタ 544"/>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46" name="テキスト ボックス 545"/>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7" name="直線コネクタ 5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8" name="テキスト ボックス 5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57150</xdr:rowOff>
    </xdr:from>
    <xdr:to>
      <xdr:col>32</xdr:col>
      <xdr:colOff>186689</xdr:colOff>
      <xdr:row>85</xdr:row>
      <xdr:rowOff>161925</xdr:rowOff>
    </xdr:to>
    <xdr:cxnSp macro="">
      <xdr:nvCxnSpPr>
        <xdr:cNvPr id="550" name="直線コネクタ 549"/>
        <xdr:cNvCxnSpPr/>
      </xdr:nvCxnSpPr>
      <xdr:spPr>
        <a:xfrm flipV="1">
          <a:off x="22160864" y="134302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165752</xdr:rowOff>
    </xdr:from>
    <xdr:ext cx="469744" cy="259045"/>
    <xdr:sp macro="" textlink="">
      <xdr:nvSpPr>
        <xdr:cNvPr id="551" name="【児童館】&#10;一人当たり面積最小値テキスト"/>
        <xdr:cNvSpPr txBox="1"/>
      </xdr:nvSpPr>
      <xdr:spPr>
        <a:xfrm>
          <a:off x="22250400"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85</xdr:row>
      <xdr:rowOff>161925</xdr:rowOff>
    </xdr:from>
    <xdr:to>
      <xdr:col>32</xdr:col>
      <xdr:colOff>276225</xdr:colOff>
      <xdr:row>85</xdr:row>
      <xdr:rowOff>161925</xdr:rowOff>
    </xdr:to>
    <xdr:cxnSp macro="">
      <xdr:nvCxnSpPr>
        <xdr:cNvPr id="552" name="直線コネクタ 551"/>
        <xdr:cNvCxnSpPr/>
      </xdr:nvCxnSpPr>
      <xdr:spPr>
        <a:xfrm>
          <a:off x="22072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3827</xdr:rowOff>
    </xdr:from>
    <xdr:ext cx="469744" cy="259045"/>
    <xdr:sp macro="" textlink="">
      <xdr:nvSpPr>
        <xdr:cNvPr id="553" name="【児童館】&#10;一人当たり面積最大値テキスト"/>
        <xdr:cNvSpPr txBox="1"/>
      </xdr:nvSpPr>
      <xdr:spPr>
        <a:xfrm>
          <a:off x="222504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0.160</a:t>
          </a:r>
          <a:endParaRPr kumimoji="1" lang="ja-JP" altLang="en-US" sz="1000" b="1">
            <a:latin typeface="ＭＳ Ｐゴシック"/>
          </a:endParaRPr>
        </a:p>
      </xdr:txBody>
    </xdr:sp>
    <xdr:clientData/>
  </xdr:oneCellAnchor>
  <xdr:twoCellAnchor>
    <xdr:from>
      <xdr:col>32</xdr:col>
      <xdr:colOff>98425</xdr:colOff>
      <xdr:row>78</xdr:row>
      <xdr:rowOff>57150</xdr:rowOff>
    </xdr:from>
    <xdr:to>
      <xdr:col>32</xdr:col>
      <xdr:colOff>276225</xdr:colOff>
      <xdr:row>78</xdr:row>
      <xdr:rowOff>57150</xdr:rowOff>
    </xdr:to>
    <xdr:cxnSp macro="">
      <xdr:nvCxnSpPr>
        <xdr:cNvPr id="554" name="直線コネクタ 553"/>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127652</xdr:rowOff>
    </xdr:from>
    <xdr:ext cx="469744" cy="259045"/>
    <xdr:sp macro="" textlink="">
      <xdr:nvSpPr>
        <xdr:cNvPr id="555" name="【児童館】&#10;一人当たり面積平均値テキスト"/>
        <xdr:cNvSpPr txBox="1"/>
      </xdr:nvSpPr>
      <xdr:spPr>
        <a:xfrm>
          <a:off x="22250400" y="1418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149225</xdr:rowOff>
    </xdr:from>
    <xdr:to>
      <xdr:col>32</xdr:col>
      <xdr:colOff>238125</xdr:colOff>
      <xdr:row>83</xdr:row>
      <xdr:rowOff>79375</xdr:rowOff>
    </xdr:to>
    <xdr:sp macro="" textlink="">
      <xdr:nvSpPr>
        <xdr:cNvPr id="556" name="フローチャート : 判断 555"/>
        <xdr:cNvSpPr/>
      </xdr:nvSpPr>
      <xdr:spPr>
        <a:xfrm>
          <a:off x="221107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82550</xdr:rowOff>
    </xdr:from>
    <xdr:to>
      <xdr:col>31</xdr:col>
      <xdr:colOff>85725</xdr:colOff>
      <xdr:row>85</xdr:row>
      <xdr:rowOff>12700</xdr:rowOff>
    </xdr:to>
    <xdr:sp macro="" textlink="">
      <xdr:nvSpPr>
        <xdr:cNvPr id="557" name="フローチャート : 判断 556"/>
        <xdr:cNvSpPr/>
      </xdr:nvSpPr>
      <xdr:spPr>
        <a:xfrm>
          <a:off x="21272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8" name="テキスト ボックス 5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9" name="テキスト ボックス 5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0" name="テキスト ボックス 5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1" name="テキスト ボックス 5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2" name="テキスト ボックス 5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44450</xdr:rowOff>
    </xdr:from>
    <xdr:to>
      <xdr:col>31</xdr:col>
      <xdr:colOff>85725</xdr:colOff>
      <xdr:row>86</xdr:row>
      <xdr:rowOff>146050</xdr:rowOff>
    </xdr:to>
    <xdr:sp macro="" textlink="">
      <xdr:nvSpPr>
        <xdr:cNvPr id="563" name="円/楕円 562"/>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29227</xdr:rowOff>
    </xdr:from>
    <xdr:ext cx="469744" cy="259045"/>
    <xdr:sp macro="" textlink="">
      <xdr:nvSpPr>
        <xdr:cNvPr id="564" name="n_1aveValue【児童館】&#10;一人当たり面積"/>
        <xdr:cNvSpPr txBox="1"/>
      </xdr:nvSpPr>
      <xdr:spPr>
        <a:xfrm>
          <a:off x="210757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137177</xdr:rowOff>
    </xdr:from>
    <xdr:ext cx="469744" cy="259045"/>
    <xdr:sp macro="" textlink="">
      <xdr:nvSpPr>
        <xdr:cNvPr id="565" name="n_1mainValue【児童館】&#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6" name="正方形/長方形 5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7" name="正方形/長方形 5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8" name="正方形/長方形 5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9" name="正方形/長方形 5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0" name="正方形/長方形 5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1" name="正方形/長方形 5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2" name="正方形/長方形 5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3" name="正方形/長方形 5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4" name="テキスト ボックス 5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5" name="直線コネクタ 5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6" name="テキスト ボックス 57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7" name="直線コネクタ 57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8" name="テキスト ボックス 57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9" name="直線コネクタ 57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0" name="テキスト ボックス 57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1" name="直線コネクタ 58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2" name="テキスト ボックス 58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3" name="直線コネクタ 58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4" name="テキスト ボックス 58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5" name="直線コネクタ 58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86" name="テキスト ボックス 58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7" name="直線コネクタ 5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8" name="テキスト ボックス 58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152400</xdr:rowOff>
    </xdr:from>
    <xdr:to>
      <xdr:col>23</xdr:col>
      <xdr:colOff>516889</xdr:colOff>
      <xdr:row>108</xdr:row>
      <xdr:rowOff>76200</xdr:rowOff>
    </xdr:to>
    <xdr:cxnSp macro="">
      <xdr:nvCxnSpPr>
        <xdr:cNvPr id="590" name="直線コネクタ 589"/>
        <xdr:cNvCxnSpPr/>
      </xdr:nvCxnSpPr>
      <xdr:spPr>
        <a:xfrm flipV="1">
          <a:off x="16318864" y="171259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591" name="【公民館】&#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592" name="直線コネクタ 591"/>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99077</xdr:rowOff>
    </xdr:from>
    <xdr:ext cx="405111" cy="259045"/>
    <xdr:sp macro="" textlink="">
      <xdr:nvSpPr>
        <xdr:cNvPr id="593" name="【公民館】&#10;有形固定資産減価償却率最大値テキスト"/>
        <xdr:cNvSpPr txBox="1"/>
      </xdr:nvSpPr>
      <xdr:spPr>
        <a:xfrm>
          <a:off x="164084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99</xdr:row>
      <xdr:rowOff>152400</xdr:rowOff>
    </xdr:from>
    <xdr:to>
      <xdr:col>23</xdr:col>
      <xdr:colOff>606425</xdr:colOff>
      <xdr:row>99</xdr:row>
      <xdr:rowOff>152400</xdr:rowOff>
    </xdr:to>
    <xdr:cxnSp macro="">
      <xdr:nvCxnSpPr>
        <xdr:cNvPr id="594" name="直線コネクタ 593"/>
        <xdr:cNvCxnSpPr/>
      </xdr:nvCxnSpPr>
      <xdr:spPr>
        <a:xfrm>
          <a:off x="16230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45738</xdr:rowOff>
    </xdr:from>
    <xdr:ext cx="405111" cy="259045"/>
    <xdr:sp macro="" textlink="">
      <xdr:nvSpPr>
        <xdr:cNvPr id="595" name="【公民館】&#10;有形固定資産減価償却率平均値テキスト"/>
        <xdr:cNvSpPr txBox="1"/>
      </xdr:nvSpPr>
      <xdr:spPr>
        <a:xfrm>
          <a:off x="164084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67311</xdr:rowOff>
    </xdr:from>
    <xdr:to>
      <xdr:col>23</xdr:col>
      <xdr:colOff>568325</xdr:colOff>
      <xdr:row>105</xdr:row>
      <xdr:rowOff>168911</xdr:rowOff>
    </xdr:to>
    <xdr:sp macro="" textlink="">
      <xdr:nvSpPr>
        <xdr:cNvPr id="596" name="フローチャート : 判断 595"/>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97789</xdr:rowOff>
    </xdr:from>
    <xdr:to>
      <xdr:col>22</xdr:col>
      <xdr:colOff>415925</xdr:colOff>
      <xdr:row>103</xdr:row>
      <xdr:rowOff>27939</xdr:rowOff>
    </xdr:to>
    <xdr:sp macro="" textlink="">
      <xdr:nvSpPr>
        <xdr:cNvPr id="597" name="フローチャート : 判断 596"/>
        <xdr:cNvSpPr/>
      </xdr:nvSpPr>
      <xdr:spPr>
        <a:xfrm>
          <a:off x="15430500" y="1758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8" name="テキスト ボックス 5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9" name="テキスト ボックス 5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0" name="テキスト ボックス 5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1" name="テキスト ボックス 6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2" name="テキスト ボックス 6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55880</xdr:rowOff>
    </xdr:from>
    <xdr:to>
      <xdr:col>22</xdr:col>
      <xdr:colOff>415925</xdr:colOff>
      <xdr:row>99</xdr:row>
      <xdr:rowOff>157480</xdr:rowOff>
    </xdr:to>
    <xdr:sp macro="" textlink="">
      <xdr:nvSpPr>
        <xdr:cNvPr id="603" name="円/楕円 602"/>
        <xdr:cNvSpPr/>
      </xdr:nvSpPr>
      <xdr:spPr>
        <a:xfrm>
          <a:off x="15430500" y="170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19066</xdr:rowOff>
    </xdr:from>
    <xdr:ext cx="405111" cy="259045"/>
    <xdr:sp macro="" textlink="">
      <xdr:nvSpPr>
        <xdr:cNvPr id="604" name="n_1aveValue【公民館】&#10;有形固定資産減価償却率"/>
        <xdr:cNvSpPr txBox="1"/>
      </xdr:nvSpPr>
      <xdr:spPr>
        <a:xfrm>
          <a:off x="15266043"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2557</xdr:rowOff>
    </xdr:from>
    <xdr:ext cx="405111" cy="259045"/>
    <xdr:sp macro="" textlink="">
      <xdr:nvSpPr>
        <xdr:cNvPr id="605" name="n_1mainValue【公民館】&#10;有形固定資産減価償却率"/>
        <xdr:cNvSpPr txBox="1"/>
      </xdr:nvSpPr>
      <xdr:spPr>
        <a:xfrm>
          <a:off x="15266043" y="1680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6" name="正方形/長方形 6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6" name="テキスト ボックス 61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617" name="直線コネクタ 61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618" name="テキスト ボックス 61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9" name="直線コネクタ 6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0" name="テキスト ボックス 6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621" name="直線コネクタ 62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622" name="テキスト ボックス 62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116205</xdr:rowOff>
    </xdr:from>
    <xdr:to>
      <xdr:col>32</xdr:col>
      <xdr:colOff>186689</xdr:colOff>
      <xdr:row>106</xdr:row>
      <xdr:rowOff>167639</xdr:rowOff>
    </xdr:to>
    <xdr:cxnSp macro="">
      <xdr:nvCxnSpPr>
        <xdr:cNvPr id="626" name="直線コネクタ 625"/>
        <xdr:cNvCxnSpPr/>
      </xdr:nvCxnSpPr>
      <xdr:spPr>
        <a:xfrm flipV="1">
          <a:off x="22160864" y="17261205"/>
          <a:ext cx="0" cy="1080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xdr:rowOff>
    </xdr:from>
    <xdr:ext cx="469744" cy="259045"/>
    <xdr:sp macro="" textlink="">
      <xdr:nvSpPr>
        <xdr:cNvPr id="627" name="【公民館】&#10;一人当たり面積最小値テキスト"/>
        <xdr:cNvSpPr txBox="1"/>
      </xdr:nvSpPr>
      <xdr:spPr>
        <a:xfrm>
          <a:off x="222504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0.224</a:t>
          </a:r>
          <a:endParaRPr kumimoji="1" lang="ja-JP" altLang="en-US" sz="1000" b="1">
            <a:latin typeface="ＭＳ Ｐゴシック"/>
          </a:endParaRPr>
        </a:p>
      </xdr:txBody>
    </xdr:sp>
    <xdr:clientData/>
  </xdr:oneCellAnchor>
  <xdr:twoCellAnchor>
    <xdr:from>
      <xdr:col>32</xdr:col>
      <xdr:colOff>98425</xdr:colOff>
      <xdr:row>106</xdr:row>
      <xdr:rowOff>167639</xdr:rowOff>
    </xdr:from>
    <xdr:to>
      <xdr:col>32</xdr:col>
      <xdr:colOff>276225</xdr:colOff>
      <xdr:row>106</xdr:row>
      <xdr:rowOff>167639</xdr:rowOff>
    </xdr:to>
    <xdr:cxnSp macro="">
      <xdr:nvCxnSpPr>
        <xdr:cNvPr id="628" name="直線コネクタ 627"/>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62882</xdr:rowOff>
    </xdr:from>
    <xdr:ext cx="469744" cy="259045"/>
    <xdr:sp macro="" textlink="">
      <xdr:nvSpPr>
        <xdr:cNvPr id="629" name="【公民館】&#10;一人当たり面積最大値テキスト"/>
        <xdr:cNvSpPr txBox="1"/>
      </xdr:nvSpPr>
      <xdr:spPr>
        <a:xfrm>
          <a:off x="222504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0.413</a:t>
          </a:r>
          <a:endParaRPr kumimoji="1" lang="ja-JP" altLang="en-US" sz="1000" b="1">
            <a:latin typeface="ＭＳ Ｐゴシック"/>
          </a:endParaRPr>
        </a:p>
      </xdr:txBody>
    </xdr:sp>
    <xdr:clientData/>
  </xdr:oneCellAnchor>
  <xdr:twoCellAnchor>
    <xdr:from>
      <xdr:col>32</xdr:col>
      <xdr:colOff>98425</xdr:colOff>
      <xdr:row>100</xdr:row>
      <xdr:rowOff>116205</xdr:rowOff>
    </xdr:from>
    <xdr:to>
      <xdr:col>32</xdr:col>
      <xdr:colOff>276225</xdr:colOff>
      <xdr:row>100</xdr:row>
      <xdr:rowOff>116205</xdr:rowOff>
    </xdr:to>
    <xdr:cxnSp macro="">
      <xdr:nvCxnSpPr>
        <xdr:cNvPr id="630" name="直線コネクタ 629"/>
        <xdr:cNvCxnSpPr/>
      </xdr:nvCxnSpPr>
      <xdr:spPr>
        <a:xfrm>
          <a:off x="22072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123841</xdr:rowOff>
    </xdr:from>
    <xdr:ext cx="469744" cy="259045"/>
    <xdr:sp macro="" textlink="">
      <xdr:nvSpPr>
        <xdr:cNvPr id="631" name="【公民館】&#10;一人当たり面積平均値テキスト"/>
        <xdr:cNvSpPr txBox="1"/>
      </xdr:nvSpPr>
      <xdr:spPr>
        <a:xfrm>
          <a:off x="22250400" y="17783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145414</xdr:rowOff>
    </xdr:from>
    <xdr:to>
      <xdr:col>32</xdr:col>
      <xdr:colOff>238125</xdr:colOff>
      <xdr:row>104</xdr:row>
      <xdr:rowOff>75564</xdr:rowOff>
    </xdr:to>
    <xdr:sp macro="" textlink="">
      <xdr:nvSpPr>
        <xdr:cNvPr id="632" name="フローチャート : 判断 631"/>
        <xdr:cNvSpPr/>
      </xdr:nvSpPr>
      <xdr:spPr>
        <a:xfrm>
          <a:off x="221107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105411</xdr:rowOff>
    </xdr:from>
    <xdr:to>
      <xdr:col>31</xdr:col>
      <xdr:colOff>85725</xdr:colOff>
      <xdr:row>105</xdr:row>
      <xdr:rowOff>35561</xdr:rowOff>
    </xdr:to>
    <xdr:sp macro="" textlink="">
      <xdr:nvSpPr>
        <xdr:cNvPr id="633" name="フローチャート : 判断 632"/>
        <xdr:cNvSpPr/>
      </xdr:nvSpPr>
      <xdr:spPr>
        <a:xfrm>
          <a:off x="2127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145414</xdr:rowOff>
    </xdr:from>
    <xdr:to>
      <xdr:col>31</xdr:col>
      <xdr:colOff>85725</xdr:colOff>
      <xdr:row>108</xdr:row>
      <xdr:rowOff>75564</xdr:rowOff>
    </xdr:to>
    <xdr:sp macro="" textlink="">
      <xdr:nvSpPr>
        <xdr:cNvPr id="639" name="円/楕円 638"/>
        <xdr:cNvSpPr/>
      </xdr:nvSpPr>
      <xdr:spPr>
        <a:xfrm>
          <a:off x="21272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52088</xdr:rowOff>
    </xdr:from>
    <xdr:ext cx="469744" cy="259045"/>
    <xdr:sp macro="" textlink="">
      <xdr:nvSpPr>
        <xdr:cNvPr id="640" name="n_1aveValue【公民館】&#10;一人当たり面積"/>
        <xdr:cNvSpPr txBox="1"/>
      </xdr:nvSpPr>
      <xdr:spPr>
        <a:xfrm>
          <a:off x="21075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66691</xdr:rowOff>
    </xdr:from>
    <xdr:ext cx="469744" cy="259045"/>
    <xdr:sp macro="" textlink="">
      <xdr:nvSpPr>
        <xdr:cNvPr id="641" name="n_1mainValue【公民館】&#10;一人当たり面積"/>
        <xdr:cNvSpPr txBox="1"/>
      </xdr:nvSpPr>
      <xdr:spPr>
        <a:xfrm>
          <a:off x="210757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有形固定資産減価償却率が高くなっている施設は、道路、幼稚園、保育所、学校施設、児童館、港湾、漁港、公民館であり、低くなっている施設は橋りょう、公営住宅である。類似団体より高い水準になっている各施設については、今後公共施設等総合管理計画において、更新、統廃合、長寿命化等を計画的に行い改善を図りたい。</a:t>
          </a:r>
          <a:endParaRPr kumimoji="0" lang="en-US" altLang="ja-JP" sz="13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16,255
16,029
368.79
11,458,388
11,374,312
80,356
6,631,017
11,212,182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79.8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71" name="テキスト ボックス 7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133350</xdr:rowOff>
    </xdr:from>
    <xdr:to>
      <xdr:col>6</xdr:col>
      <xdr:colOff>510540</xdr:colOff>
      <xdr:row>64</xdr:row>
      <xdr:rowOff>30480</xdr:rowOff>
    </xdr:to>
    <xdr:cxnSp macro="">
      <xdr:nvCxnSpPr>
        <xdr:cNvPr id="73" name="直線コネクタ 72"/>
        <xdr:cNvCxnSpPr/>
      </xdr:nvCxnSpPr>
      <xdr:spPr>
        <a:xfrm flipV="1">
          <a:off x="4634865" y="95631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34307</xdr:rowOff>
    </xdr:from>
    <xdr:ext cx="405111" cy="259045"/>
    <xdr:sp macro="" textlink="">
      <xdr:nvSpPr>
        <xdr:cNvPr id="74" name="【体育館・プール】&#10;有形固定資産減価償却率最小値テキスト"/>
        <xdr:cNvSpPr txBox="1"/>
      </xdr:nvSpPr>
      <xdr:spPr>
        <a:xfrm>
          <a:off x="47244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6</xdr:col>
      <xdr:colOff>422275</xdr:colOff>
      <xdr:row>64</xdr:row>
      <xdr:rowOff>30480</xdr:rowOff>
    </xdr:from>
    <xdr:to>
      <xdr:col>6</xdr:col>
      <xdr:colOff>600075</xdr:colOff>
      <xdr:row>64</xdr:row>
      <xdr:rowOff>30480</xdr:rowOff>
    </xdr:to>
    <xdr:cxnSp macro="">
      <xdr:nvCxnSpPr>
        <xdr:cNvPr id="75" name="直線コネクタ 74"/>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80027</xdr:rowOff>
    </xdr:from>
    <xdr:ext cx="405111" cy="259045"/>
    <xdr:sp macro="" textlink="">
      <xdr:nvSpPr>
        <xdr:cNvPr id="76" name="【体育館・プール】&#10;有形固定資産減価償却率最大値テキスト"/>
        <xdr:cNvSpPr txBox="1"/>
      </xdr:nvSpPr>
      <xdr:spPr>
        <a:xfrm>
          <a:off x="4724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55</xdr:row>
      <xdr:rowOff>133350</xdr:rowOff>
    </xdr:from>
    <xdr:to>
      <xdr:col>6</xdr:col>
      <xdr:colOff>600075</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148607</xdr:rowOff>
    </xdr:from>
    <xdr:ext cx="405111" cy="259045"/>
    <xdr:sp macro="" textlink="">
      <xdr:nvSpPr>
        <xdr:cNvPr id="78" name="【体育館・プール】&#10;有形固定資産減価償却率平均値テキスト"/>
        <xdr:cNvSpPr txBox="1"/>
      </xdr:nvSpPr>
      <xdr:spPr>
        <a:xfrm>
          <a:off x="47244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170180</xdr:rowOff>
    </xdr:from>
    <xdr:to>
      <xdr:col>6</xdr:col>
      <xdr:colOff>561975</xdr:colOff>
      <xdr:row>59</xdr:row>
      <xdr:rowOff>100330</xdr:rowOff>
    </xdr:to>
    <xdr:sp macro="" textlink="">
      <xdr:nvSpPr>
        <xdr:cNvPr id="79" name="フローチャート : 判断 78"/>
        <xdr:cNvSpPr/>
      </xdr:nvSpPr>
      <xdr:spPr>
        <a:xfrm>
          <a:off x="4584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74930</xdr:rowOff>
    </xdr:from>
    <xdr:to>
      <xdr:col>5</xdr:col>
      <xdr:colOff>409575</xdr:colOff>
      <xdr:row>61</xdr:row>
      <xdr:rowOff>5080</xdr:rowOff>
    </xdr:to>
    <xdr:sp macro="" textlink="">
      <xdr:nvSpPr>
        <xdr:cNvPr id="80" name="フローチャート : 判断 79"/>
        <xdr:cNvSpPr/>
      </xdr:nvSpPr>
      <xdr:spPr>
        <a:xfrm>
          <a:off x="3746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167657</xdr:rowOff>
    </xdr:from>
    <xdr:ext cx="405111" cy="259045"/>
    <xdr:sp macro="" textlink="">
      <xdr:nvSpPr>
        <xdr:cNvPr id="81" name="n_1aveValue【体育館・プール】&#10;有形固定資産減価償却率"/>
        <xdr:cNvSpPr txBox="1"/>
      </xdr:nvSpPr>
      <xdr:spPr>
        <a:xfrm>
          <a:off x="3582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54</xdr:row>
      <xdr:rowOff>143510</xdr:rowOff>
    </xdr:from>
    <xdr:to>
      <xdr:col>5</xdr:col>
      <xdr:colOff>409575</xdr:colOff>
      <xdr:row>55</xdr:row>
      <xdr:rowOff>73660</xdr:rowOff>
    </xdr:to>
    <xdr:sp macro="" textlink="">
      <xdr:nvSpPr>
        <xdr:cNvPr id="87" name="円/楕円 86"/>
        <xdr:cNvSpPr/>
      </xdr:nvSpPr>
      <xdr:spPr>
        <a:xfrm>
          <a:off x="3746500" y="94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53</xdr:row>
      <xdr:rowOff>90187</xdr:rowOff>
    </xdr:from>
    <xdr:ext cx="405111" cy="259045"/>
    <xdr:sp macro="" textlink="">
      <xdr:nvSpPr>
        <xdr:cNvPr id="88" name="n_1mainValue【体育館・プール】&#10;有形固定資産減価償却率"/>
        <xdr:cNvSpPr txBox="1"/>
      </xdr:nvSpPr>
      <xdr:spPr>
        <a:xfrm>
          <a:off x="3582043" y="917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99" name="直線コネクタ 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0" name="テキスト ボックス 9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1" name="直線コネクタ 1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2" name="テキスト ボックス 10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3" name="直線コネクタ 1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4" name="テキスト ボックス 10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5" name="直線コネクタ 1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6" name="テキスト ボックス 10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7" name="直線コネクタ 1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8" name="テキスト ボックス 1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62</xdr:row>
      <xdr:rowOff>155448</xdr:rowOff>
    </xdr:to>
    <xdr:cxnSp macro="">
      <xdr:nvCxnSpPr>
        <xdr:cNvPr id="110" name="直線コネクタ 109"/>
        <xdr:cNvCxnSpPr/>
      </xdr:nvCxnSpPr>
      <xdr:spPr>
        <a:xfrm flipV="1">
          <a:off x="10476865" y="961948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159275</xdr:rowOff>
    </xdr:from>
    <xdr:ext cx="469744" cy="259045"/>
    <xdr:sp macro="" textlink="">
      <xdr:nvSpPr>
        <xdr:cNvPr id="111" name="【体育館・プール】&#10;一人当たり面積最小値テキスト"/>
        <xdr:cNvSpPr txBox="1"/>
      </xdr:nvSpPr>
      <xdr:spPr>
        <a:xfrm>
          <a:off x="10566400"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62</xdr:row>
      <xdr:rowOff>155448</xdr:rowOff>
    </xdr:from>
    <xdr:to>
      <xdr:col>15</xdr:col>
      <xdr:colOff>269875</xdr:colOff>
      <xdr:row>62</xdr:row>
      <xdr:rowOff>155448</xdr:rowOff>
    </xdr:to>
    <xdr:cxnSp macro="">
      <xdr:nvCxnSpPr>
        <xdr:cNvPr id="112" name="直線コネクタ 111"/>
        <xdr:cNvCxnSpPr/>
      </xdr:nvCxnSpPr>
      <xdr:spPr>
        <a:xfrm>
          <a:off x="10388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13" name="【体育館・プール】&#10;一人当たり面積最大値テキスト"/>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0.592</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14" name="直線コネクタ 113"/>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89933</xdr:rowOff>
    </xdr:from>
    <xdr:ext cx="469744" cy="259045"/>
    <xdr:sp macro="" textlink="">
      <xdr:nvSpPr>
        <xdr:cNvPr id="115" name="【体育館・プール】&#10;一人当たり面積平均値テキスト"/>
        <xdr:cNvSpPr txBox="1"/>
      </xdr:nvSpPr>
      <xdr:spPr>
        <a:xfrm>
          <a:off x="10566400" y="1020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111506</xdr:rowOff>
    </xdr:from>
    <xdr:to>
      <xdr:col>15</xdr:col>
      <xdr:colOff>231775</xdr:colOff>
      <xdr:row>60</xdr:row>
      <xdr:rowOff>41656</xdr:rowOff>
    </xdr:to>
    <xdr:sp macro="" textlink="">
      <xdr:nvSpPr>
        <xdr:cNvPr id="116" name="フローチャート : 判断 115"/>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125222</xdr:rowOff>
    </xdr:from>
    <xdr:to>
      <xdr:col>14</xdr:col>
      <xdr:colOff>79375</xdr:colOff>
      <xdr:row>58</xdr:row>
      <xdr:rowOff>55372</xdr:rowOff>
    </xdr:to>
    <xdr:sp macro="" textlink="">
      <xdr:nvSpPr>
        <xdr:cNvPr id="117" name="フローチャート : 判断 116"/>
        <xdr:cNvSpPr/>
      </xdr:nvSpPr>
      <xdr:spPr>
        <a:xfrm>
          <a:off x="9588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71899</xdr:rowOff>
    </xdr:from>
    <xdr:ext cx="469744" cy="259045"/>
    <xdr:sp macro="" textlink="">
      <xdr:nvSpPr>
        <xdr:cNvPr id="118" name="n_1aveValue【体育館・プール】&#10;一人当たり面積"/>
        <xdr:cNvSpPr txBox="1"/>
      </xdr:nvSpPr>
      <xdr:spPr>
        <a:xfrm>
          <a:off x="9391727" y="967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122936</xdr:rowOff>
    </xdr:from>
    <xdr:to>
      <xdr:col>14</xdr:col>
      <xdr:colOff>79375</xdr:colOff>
      <xdr:row>60</xdr:row>
      <xdr:rowOff>53086</xdr:rowOff>
    </xdr:to>
    <xdr:sp macro="" textlink="">
      <xdr:nvSpPr>
        <xdr:cNvPr id="124" name="円/楕円 123"/>
        <xdr:cNvSpPr/>
      </xdr:nvSpPr>
      <xdr:spPr>
        <a:xfrm>
          <a:off x="95885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44213</xdr:rowOff>
    </xdr:from>
    <xdr:ext cx="469744" cy="259045"/>
    <xdr:sp macro="" textlink="">
      <xdr:nvSpPr>
        <xdr:cNvPr id="125" name="n_1mainValue【体育館・プール】&#10;一人当たり面積"/>
        <xdr:cNvSpPr txBox="1"/>
      </xdr:nvSpPr>
      <xdr:spPr>
        <a:xfrm>
          <a:off x="9391727" y="103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4" name="テキスト ボックス 14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6" name="テキスト ボックス 1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3811</xdr:rowOff>
    </xdr:to>
    <xdr:cxnSp macro="">
      <xdr:nvCxnSpPr>
        <xdr:cNvPr id="148" name="直線コネクタ 147"/>
        <xdr:cNvCxnSpPr/>
      </xdr:nvCxnSpPr>
      <xdr:spPr>
        <a:xfrm flipV="1">
          <a:off x="4634865" y="134112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149"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150" name="直線コネクタ 149"/>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51"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52" name="直線コネクタ 15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34307</xdr:rowOff>
    </xdr:from>
    <xdr:ext cx="405111" cy="259045"/>
    <xdr:sp macro="" textlink="">
      <xdr:nvSpPr>
        <xdr:cNvPr id="153" name="【福祉施設】&#10;有形固定資産減価償却率平均値テキスト"/>
        <xdr:cNvSpPr txBox="1"/>
      </xdr:nvSpPr>
      <xdr:spPr>
        <a:xfrm>
          <a:off x="4724400" y="14436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55880</xdr:rowOff>
    </xdr:from>
    <xdr:to>
      <xdr:col>6</xdr:col>
      <xdr:colOff>561975</xdr:colOff>
      <xdr:row>84</xdr:row>
      <xdr:rowOff>157480</xdr:rowOff>
    </xdr:to>
    <xdr:sp macro="" textlink="">
      <xdr:nvSpPr>
        <xdr:cNvPr id="154" name="フローチャート : 判断 153"/>
        <xdr:cNvSpPr/>
      </xdr:nvSpPr>
      <xdr:spPr>
        <a:xfrm>
          <a:off x="45847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92456</xdr:rowOff>
    </xdr:from>
    <xdr:to>
      <xdr:col>5</xdr:col>
      <xdr:colOff>409575</xdr:colOff>
      <xdr:row>85</xdr:row>
      <xdr:rowOff>22606</xdr:rowOff>
    </xdr:to>
    <xdr:sp macro="" textlink="">
      <xdr:nvSpPr>
        <xdr:cNvPr id="155" name="フローチャート : 判断 154"/>
        <xdr:cNvSpPr/>
      </xdr:nvSpPr>
      <xdr:spPr>
        <a:xfrm>
          <a:off x="3746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13733</xdr:rowOff>
    </xdr:from>
    <xdr:ext cx="405111" cy="259045"/>
    <xdr:sp macro="" textlink="">
      <xdr:nvSpPr>
        <xdr:cNvPr id="156" name="n_1aveValue【福祉施設】&#10;有形固定資産減価償却率"/>
        <xdr:cNvSpPr txBox="1"/>
      </xdr:nvSpPr>
      <xdr:spPr>
        <a:xfrm>
          <a:off x="3582043"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7" name="テキスト ボックス 1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8" name="テキスト ボックス 1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9" name="テキスト ボックス 1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0" name="テキスト ボックス 1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1" name="テキスト ボックス 1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145035</xdr:rowOff>
    </xdr:from>
    <xdr:to>
      <xdr:col>5</xdr:col>
      <xdr:colOff>409575</xdr:colOff>
      <xdr:row>82</xdr:row>
      <xdr:rowOff>75185</xdr:rowOff>
    </xdr:to>
    <xdr:sp macro="" textlink="">
      <xdr:nvSpPr>
        <xdr:cNvPr id="162" name="円/楕円 161"/>
        <xdr:cNvSpPr/>
      </xdr:nvSpPr>
      <xdr:spPr>
        <a:xfrm>
          <a:off x="3746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91712</xdr:rowOff>
    </xdr:from>
    <xdr:ext cx="405111" cy="259045"/>
    <xdr:sp macro="" textlink="">
      <xdr:nvSpPr>
        <xdr:cNvPr id="163" name="n_1mainValue【福祉施設】&#10;有形固定資産減価償却率"/>
        <xdr:cNvSpPr txBox="1"/>
      </xdr:nvSpPr>
      <xdr:spPr>
        <a:xfrm>
          <a:off x="3582043"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4" name="正方形/長方形 1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5" name="正方形/長方形 1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6" name="正方形/長方形 1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7" name="正方形/長方形 1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8" name="正方形/長方形 1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9" name="正方形/長方形 1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0" name="正方形/長方形 1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1" name="正方形/長方形 1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2" name="テキスト ボックス 1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3" name="直線コネクタ 1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174" name="直線コネクタ 17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175" name="テキスト ボックス 17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6" name="直線コネクタ 1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7" name="テキスト ボックス 1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178" name="直線コネクタ 17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179" name="テキスト ボックス 17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0" name="直線コネクタ 1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1" name="テキスト ボックス 1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60961</xdr:rowOff>
    </xdr:from>
    <xdr:to>
      <xdr:col>15</xdr:col>
      <xdr:colOff>180340</xdr:colOff>
      <xdr:row>85</xdr:row>
      <xdr:rowOff>32386</xdr:rowOff>
    </xdr:to>
    <xdr:cxnSp macro="">
      <xdr:nvCxnSpPr>
        <xdr:cNvPr id="183" name="直線コネクタ 182"/>
        <xdr:cNvCxnSpPr/>
      </xdr:nvCxnSpPr>
      <xdr:spPr>
        <a:xfrm flipV="1">
          <a:off x="10476865" y="13434061"/>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36213</xdr:rowOff>
    </xdr:from>
    <xdr:ext cx="469744" cy="259045"/>
    <xdr:sp macro="" textlink="">
      <xdr:nvSpPr>
        <xdr:cNvPr id="184" name="【福祉施設】&#10;一人当たり面積最小値テキスト"/>
        <xdr:cNvSpPr txBox="1"/>
      </xdr:nvSpPr>
      <xdr:spPr>
        <a:xfrm>
          <a:off x="10566400" y="1460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15</xdr:col>
      <xdr:colOff>92075</xdr:colOff>
      <xdr:row>85</xdr:row>
      <xdr:rowOff>32386</xdr:rowOff>
    </xdr:from>
    <xdr:to>
      <xdr:col>15</xdr:col>
      <xdr:colOff>269875</xdr:colOff>
      <xdr:row>85</xdr:row>
      <xdr:rowOff>32386</xdr:rowOff>
    </xdr:to>
    <xdr:cxnSp macro="">
      <xdr:nvCxnSpPr>
        <xdr:cNvPr id="185" name="直線コネクタ 184"/>
        <xdr:cNvCxnSpPr/>
      </xdr:nvCxnSpPr>
      <xdr:spPr>
        <a:xfrm>
          <a:off x="10388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7638</xdr:rowOff>
    </xdr:from>
    <xdr:ext cx="469744" cy="259045"/>
    <xdr:sp macro="" textlink="">
      <xdr:nvSpPr>
        <xdr:cNvPr id="186" name="【福祉施設】&#10;一人当たり面積最大値テキスト"/>
        <xdr:cNvSpPr txBox="1"/>
      </xdr:nvSpPr>
      <xdr:spPr>
        <a:xfrm>
          <a:off x="10566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0.216</a:t>
          </a:r>
          <a:endParaRPr kumimoji="1" lang="ja-JP" altLang="en-US" sz="1000" b="1">
            <a:latin typeface="ＭＳ Ｐゴシック"/>
          </a:endParaRPr>
        </a:p>
      </xdr:txBody>
    </xdr:sp>
    <xdr:clientData/>
  </xdr:oneCellAnchor>
  <xdr:twoCellAnchor>
    <xdr:from>
      <xdr:col>15</xdr:col>
      <xdr:colOff>92075</xdr:colOff>
      <xdr:row>78</xdr:row>
      <xdr:rowOff>60961</xdr:rowOff>
    </xdr:from>
    <xdr:to>
      <xdr:col>15</xdr:col>
      <xdr:colOff>269875</xdr:colOff>
      <xdr:row>78</xdr:row>
      <xdr:rowOff>60961</xdr:rowOff>
    </xdr:to>
    <xdr:cxnSp macro="">
      <xdr:nvCxnSpPr>
        <xdr:cNvPr id="187" name="直線コネクタ 186"/>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45738</xdr:rowOff>
    </xdr:from>
    <xdr:ext cx="469744" cy="259045"/>
    <xdr:sp macro="" textlink="">
      <xdr:nvSpPr>
        <xdr:cNvPr id="188" name="【福祉施設】&#10;一人当たり面積平均値テキスト"/>
        <xdr:cNvSpPr txBox="1"/>
      </xdr:nvSpPr>
      <xdr:spPr>
        <a:xfrm>
          <a:off x="10566400" y="1393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67311</xdr:rowOff>
    </xdr:from>
    <xdr:to>
      <xdr:col>15</xdr:col>
      <xdr:colOff>231775</xdr:colOff>
      <xdr:row>81</xdr:row>
      <xdr:rowOff>168911</xdr:rowOff>
    </xdr:to>
    <xdr:sp macro="" textlink="">
      <xdr:nvSpPr>
        <xdr:cNvPr id="189" name="フローチャート : 判断 188"/>
        <xdr:cNvSpPr/>
      </xdr:nvSpPr>
      <xdr:spPr>
        <a:xfrm>
          <a:off x="10426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10161</xdr:rowOff>
    </xdr:from>
    <xdr:to>
      <xdr:col>14</xdr:col>
      <xdr:colOff>79375</xdr:colOff>
      <xdr:row>78</xdr:row>
      <xdr:rowOff>111761</xdr:rowOff>
    </xdr:to>
    <xdr:sp macro="" textlink="">
      <xdr:nvSpPr>
        <xdr:cNvPr id="190" name="フローチャート : 判断 189"/>
        <xdr:cNvSpPr/>
      </xdr:nvSpPr>
      <xdr:spPr>
        <a:xfrm>
          <a:off x="9588500" y="133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128288</xdr:rowOff>
    </xdr:from>
    <xdr:ext cx="469744" cy="259045"/>
    <xdr:sp macro="" textlink="">
      <xdr:nvSpPr>
        <xdr:cNvPr id="191" name="n_1aveValue【福祉施設】&#10;一人当たり面積"/>
        <xdr:cNvSpPr txBox="1"/>
      </xdr:nvSpPr>
      <xdr:spPr>
        <a:xfrm>
          <a:off x="93917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2" name="テキスト ボックス 1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3" name="テキスト ボックス 1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4" name="テキスト ボックス 1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5" name="テキスト ボックス 1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6" name="テキスト ボックス 1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95886</xdr:rowOff>
    </xdr:from>
    <xdr:to>
      <xdr:col>14</xdr:col>
      <xdr:colOff>79375</xdr:colOff>
      <xdr:row>82</xdr:row>
      <xdr:rowOff>26036</xdr:rowOff>
    </xdr:to>
    <xdr:sp macro="" textlink="">
      <xdr:nvSpPr>
        <xdr:cNvPr id="197" name="円/楕円 196"/>
        <xdr:cNvSpPr/>
      </xdr:nvSpPr>
      <xdr:spPr>
        <a:xfrm>
          <a:off x="9588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17163</xdr:rowOff>
    </xdr:from>
    <xdr:ext cx="469744" cy="259045"/>
    <xdr:sp macro="" textlink="">
      <xdr:nvSpPr>
        <xdr:cNvPr id="198" name="n_1mainValue【福祉施設】&#10;一人当たり面積"/>
        <xdr:cNvSpPr txBox="1"/>
      </xdr:nvSpPr>
      <xdr:spPr>
        <a:xfrm>
          <a:off x="9391727" y="1407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99" name="正方形/長方形 1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0" name="正方形/長方形 1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1" name="正方形/長方形 2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2" name="正方形/長方形 2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3" name="正方形/長方形 2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4" name="正方形/長方形 2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5" name="正方形/長方形 2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6" name="正方形/長方形 2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07" name="正方形/長方形 2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8" name="正方形/長方形 2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09" name="正方形/長方形 2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0" name="正方形/長方形 2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1" name="正方形/長方形 2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2" name="正方形/長方形 2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3" name="正方形/長方形 2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4" name="正方形/長方形 2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5" name="正方形/長方形 2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16" name="正方形/長方形 215"/>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17" name="正方形/長方形 216"/>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18" name="正方形/長方形 217"/>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19" name="正方形/長方形 218"/>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0" name="正方形/長方形 2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1" name="テキスト ボックス 2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2" name="直線コネクタ 2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23" name="テキスト ボックス 22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24" name="直線コネクタ 2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25" name="テキスト ボックス 2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26" name="直線コネクタ 2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27" name="テキスト ボックス 2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28" name="直線コネクタ 2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29" name="テキスト ボックス 2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0" name="直線コネクタ 2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1" name="テキスト ボックス 2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2" name="直線コネクタ 2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33" name="テキスト ボックス 23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4" name="直線コネクタ 2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35" name="テキスト ボックス 23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29210</xdr:rowOff>
    </xdr:from>
    <xdr:to>
      <xdr:col>22</xdr:col>
      <xdr:colOff>415925</xdr:colOff>
      <xdr:row>41</xdr:row>
      <xdr:rowOff>130810</xdr:rowOff>
    </xdr:to>
    <xdr:sp macro="" textlink="">
      <xdr:nvSpPr>
        <xdr:cNvPr id="237" name="フローチャート : 判断 236"/>
        <xdr:cNvSpPr/>
      </xdr:nvSpPr>
      <xdr:spPr>
        <a:xfrm>
          <a:off x="15430500" y="70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121937</xdr:rowOff>
    </xdr:from>
    <xdr:ext cx="405111" cy="259045"/>
    <xdr:sp macro="" textlink="">
      <xdr:nvSpPr>
        <xdr:cNvPr id="238" name="n_1aveValue【一般廃棄物処理施設】&#10;有形固定資産減価償却率"/>
        <xdr:cNvSpPr txBox="1"/>
      </xdr:nvSpPr>
      <xdr:spPr>
        <a:xfrm>
          <a:off x="15266043"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39" name="テキスト ボックス 2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0" name="テキスト ボックス 2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41" name="テキスト ボックス 2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42" name="テキスト ボックス 2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43" name="テキスト ボックス 2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120650</xdr:rowOff>
    </xdr:from>
    <xdr:to>
      <xdr:col>22</xdr:col>
      <xdr:colOff>415925</xdr:colOff>
      <xdr:row>34</xdr:row>
      <xdr:rowOff>50800</xdr:rowOff>
    </xdr:to>
    <xdr:sp macro="" textlink="">
      <xdr:nvSpPr>
        <xdr:cNvPr id="244" name="円/楕円 243"/>
        <xdr:cNvSpPr/>
      </xdr:nvSpPr>
      <xdr:spPr>
        <a:xfrm>
          <a:off x="15430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67327</xdr:rowOff>
    </xdr:from>
    <xdr:ext cx="405111" cy="259045"/>
    <xdr:sp macro="" textlink="">
      <xdr:nvSpPr>
        <xdr:cNvPr id="245" name="n_1mainValue【一般廃棄物処理施設】&#10;有形固定資産減価償却率"/>
        <xdr:cNvSpPr txBox="1"/>
      </xdr:nvSpPr>
      <xdr:spPr>
        <a:xfrm>
          <a:off x="15266043"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46" name="正方形/長方形 2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47" name="正方形/長方形 246"/>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48" name="正方形/長方形 247"/>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49" name="正方形/長方形 248"/>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50" name="正方形/長方形 249"/>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1" name="正方形/長方形 2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52" name="テキスト ボックス 2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53" name="直線コネクタ 2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54" name="直線コネクタ 2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55" name="テキスト ボックス 25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56" name="直線コネクタ 2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57" name="テキスト ボックス 25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58" name="直線コネクタ 2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59" name="テキスト ボックス 25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60" name="直線コネクタ 2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61" name="テキスト ボックス 26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62" name="直線コネクタ 2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63" name="テキスト ボックス 26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80570</xdr:rowOff>
    </xdr:from>
    <xdr:to>
      <xdr:col>31</xdr:col>
      <xdr:colOff>85725</xdr:colOff>
      <xdr:row>39</xdr:row>
      <xdr:rowOff>10720</xdr:rowOff>
    </xdr:to>
    <xdr:sp macro="" textlink="">
      <xdr:nvSpPr>
        <xdr:cNvPr id="265" name="フローチャート : 判断 264"/>
        <xdr:cNvSpPr/>
      </xdr:nvSpPr>
      <xdr:spPr>
        <a:xfrm>
          <a:off x="21272500" y="65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1847</xdr:rowOff>
    </xdr:from>
    <xdr:ext cx="599010" cy="259045"/>
    <xdr:sp macro="" textlink="">
      <xdr:nvSpPr>
        <xdr:cNvPr id="266" name="n_1aveValue【一般廃棄物処理施設】&#10;一人当たり有形固定資産（償却資産）額"/>
        <xdr:cNvSpPr txBox="1"/>
      </xdr:nvSpPr>
      <xdr:spPr>
        <a:xfrm>
          <a:off x="21011094" y="668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112,933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67" name="テキスト ボックス 2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68" name="テキスト ボックス 2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69" name="テキスト ボックス 2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70" name="テキスト ボックス 2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71" name="テキスト ボックス 2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29634</xdr:rowOff>
    </xdr:from>
    <xdr:to>
      <xdr:col>31</xdr:col>
      <xdr:colOff>85725</xdr:colOff>
      <xdr:row>34</xdr:row>
      <xdr:rowOff>131234</xdr:rowOff>
    </xdr:to>
    <xdr:sp macro="" textlink="">
      <xdr:nvSpPr>
        <xdr:cNvPr id="272" name="円/楕円 271"/>
        <xdr:cNvSpPr/>
      </xdr:nvSpPr>
      <xdr:spPr>
        <a:xfrm>
          <a:off x="21272500" y="58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147761</xdr:rowOff>
    </xdr:from>
    <xdr:ext cx="599010" cy="259045"/>
    <xdr:sp macro="" textlink="">
      <xdr:nvSpPr>
        <xdr:cNvPr id="273" name="n_1mainValue【一般廃棄物処理施設】&#10;一人当たり有形固定資産（償却資産）額"/>
        <xdr:cNvSpPr txBox="1"/>
      </xdr:nvSpPr>
      <xdr:spPr>
        <a:xfrm>
          <a:off x="21011094" y="563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74" name="正方形/長方形 2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75" name="正方形/長方形 2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76" name="正方形/長方形 2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77" name="正方形/長方形 2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78" name="正方形/長方形 2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79" name="正方形/長方形 2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0" name="正方形/長方形 2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81" name="正方形/長方形 2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82" name="テキスト ボックス 2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83" name="直線コネクタ 2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84" name="テキスト ボックス 2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85" name="直線コネクタ 2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86" name="テキスト ボックス 2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87" name="直線コネクタ 2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88" name="テキスト ボックス 2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89" name="直線コネクタ 2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90" name="テキスト ボックス 2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91" name="直線コネクタ 2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92" name="テキスト ボックス 2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93" name="直線コネクタ 2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94" name="テキスト ボックス 29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95" name="直線コネクタ 2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96" name="テキスト ボックス 2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148590</xdr:rowOff>
    </xdr:to>
    <xdr:cxnSp macro="">
      <xdr:nvCxnSpPr>
        <xdr:cNvPr id="298" name="直線コネクタ 297"/>
        <xdr:cNvCxnSpPr/>
      </xdr:nvCxnSpPr>
      <xdr:spPr>
        <a:xfrm flipV="1">
          <a:off x="16318864" y="96012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152417</xdr:rowOff>
    </xdr:from>
    <xdr:ext cx="405111" cy="259045"/>
    <xdr:sp macro="" textlink="">
      <xdr:nvSpPr>
        <xdr:cNvPr id="299" name="【保健センター・保健所】&#10;有形固定資産減価償却率最小値テキスト"/>
        <xdr:cNvSpPr txBox="1"/>
      </xdr:nvSpPr>
      <xdr:spPr>
        <a:xfrm>
          <a:off x="16408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23</xdr:col>
      <xdr:colOff>428625</xdr:colOff>
      <xdr:row>63</xdr:row>
      <xdr:rowOff>148590</xdr:rowOff>
    </xdr:from>
    <xdr:to>
      <xdr:col>23</xdr:col>
      <xdr:colOff>606425</xdr:colOff>
      <xdr:row>63</xdr:row>
      <xdr:rowOff>148590</xdr:rowOff>
    </xdr:to>
    <xdr:cxnSp macro="">
      <xdr:nvCxnSpPr>
        <xdr:cNvPr id="300" name="直線コネクタ 299"/>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01"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02" name="直線コネクタ 301"/>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110507</xdr:rowOff>
    </xdr:from>
    <xdr:ext cx="405111" cy="259045"/>
    <xdr:sp macro="" textlink="">
      <xdr:nvSpPr>
        <xdr:cNvPr id="303" name="【保健センター・保健所】&#10;有形固定資産減価償却率平均値テキスト"/>
        <xdr:cNvSpPr txBox="1"/>
      </xdr:nvSpPr>
      <xdr:spPr>
        <a:xfrm>
          <a:off x="164084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132080</xdr:rowOff>
    </xdr:from>
    <xdr:to>
      <xdr:col>23</xdr:col>
      <xdr:colOff>568325</xdr:colOff>
      <xdr:row>62</xdr:row>
      <xdr:rowOff>62230</xdr:rowOff>
    </xdr:to>
    <xdr:sp macro="" textlink="">
      <xdr:nvSpPr>
        <xdr:cNvPr id="304" name="フローチャート : 判断 303"/>
        <xdr:cNvSpPr/>
      </xdr:nvSpPr>
      <xdr:spPr>
        <a:xfrm>
          <a:off x="16268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78740</xdr:rowOff>
    </xdr:from>
    <xdr:to>
      <xdr:col>22</xdr:col>
      <xdr:colOff>415925</xdr:colOff>
      <xdr:row>63</xdr:row>
      <xdr:rowOff>8890</xdr:rowOff>
    </xdr:to>
    <xdr:sp macro="" textlink="">
      <xdr:nvSpPr>
        <xdr:cNvPr id="305" name="フローチャート : 判断 304"/>
        <xdr:cNvSpPr/>
      </xdr:nvSpPr>
      <xdr:spPr>
        <a:xfrm>
          <a:off x="154305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25417</xdr:rowOff>
    </xdr:from>
    <xdr:ext cx="405111" cy="259045"/>
    <xdr:sp macro="" textlink="">
      <xdr:nvSpPr>
        <xdr:cNvPr id="306" name="n_1aveValue【保健センター・保健所】&#10;有形固定資産減価償却率"/>
        <xdr:cNvSpPr txBox="1"/>
      </xdr:nvSpPr>
      <xdr:spPr>
        <a:xfrm>
          <a:off x="15266043" y="10483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07" name="テキスト ボックス 3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08" name="テキスト ボックス 3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09" name="テキスト ボックス 3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10" name="テキスト ボックス 3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11" name="テキスト ボックス 3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109220</xdr:rowOff>
    </xdr:from>
    <xdr:to>
      <xdr:col>22</xdr:col>
      <xdr:colOff>415925</xdr:colOff>
      <xdr:row>65</xdr:row>
      <xdr:rowOff>39370</xdr:rowOff>
    </xdr:to>
    <xdr:sp macro="" textlink="">
      <xdr:nvSpPr>
        <xdr:cNvPr id="312" name="円/楕円 311"/>
        <xdr:cNvSpPr/>
      </xdr:nvSpPr>
      <xdr:spPr>
        <a:xfrm>
          <a:off x="154305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65</xdr:row>
      <xdr:rowOff>30497</xdr:rowOff>
    </xdr:from>
    <xdr:ext cx="405111" cy="259045"/>
    <xdr:sp macro="" textlink="">
      <xdr:nvSpPr>
        <xdr:cNvPr id="313" name="n_1mainValue【保健センター・保健所】&#10;有形固定資産減価償却率"/>
        <xdr:cNvSpPr txBox="1"/>
      </xdr:nvSpPr>
      <xdr:spPr>
        <a:xfrm>
          <a:off x="15266043" y="1117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14" name="正方形/長方形 3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5" name="正方形/長方形 3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6" name="正方形/長方形 3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7" name="正方形/長方形 3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8" name="正方形/長方形 3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9" name="正方形/長方形 3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0" name="正方形/長方形 3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21" name="正方形/長方形 3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22" name="テキスト ボックス 3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23" name="直線コネクタ 3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24" name="直線コネクタ 32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25" name="テキスト ボックス 32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26" name="直線コネクタ 32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27" name="テキスト ボックス 32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28" name="直線コネクタ 32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29" name="テキスト ボックス 32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30" name="直線コネクタ 32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31" name="テキスト ボックス 33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32" name="直線コネクタ 3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33" name="テキスト ボックス 3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61722</xdr:rowOff>
    </xdr:from>
    <xdr:to>
      <xdr:col>32</xdr:col>
      <xdr:colOff>186689</xdr:colOff>
      <xdr:row>63</xdr:row>
      <xdr:rowOff>11430</xdr:rowOff>
    </xdr:to>
    <xdr:cxnSp macro="">
      <xdr:nvCxnSpPr>
        <xdr:cNvPr id="335" name="直線コネクタ 334"/>
        <xdr:cNvCxnSpPr/>
      </xdr:nvCxnSpPr>
      <xdr:spPr>
        <a:xfrm flipV="1">
          <a:off x="22160864" y="983437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15257</xdr:rowOff>
    </xdr:from>
    <xdr:ext cx="469744" cy="259045"/>
    <xdr:sp macro="" textlink="">
      <xdr:nvSpPr>
        <xdr:cNvPr id="336" name="【保健センター・保健所】&#10;一人当たり面積最小値テキスト"/>
        <xdr:cNvSpPr txBox="1"/>
      </xdr:nvSpPr>
      <xdr:spPr>
        <a:xfrm>
          <a:off x="22250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11430</xdr:rowOff>
    </xdr:from>
    <xdr:to>
      <xdr:col>32</xdr:col>
      <xdr:colOff>276225</xdr:colOff>
      <xdr:row>63</xdr:row>
      <xdr:rowOff>11430</xdr:rowOff>
    </xdr:to>
    <xdr:cxnSp macro="">
      <xdr:nvCxnSpPr>
        <xdr:cNvPr id="337" name="直線コネクタ 336"/>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8399</xdr:rowOff>
    </xdr:from>
    <xdr:ext cx="469744" cy="259045"/>
    <xdr:sp macro="" textlink="">
      <xdr:nvSpPr>
        <xdr:cNvPr id="338" name="【保健センター・保健所】&#10;一人当たり面積最大値テキスト"/>
        <xdr:cNvSpPr txBox="1"/>
      </xdr:nvSpPr>
      <xdr:spPr>
        <a:xfrm>
          <a:off x="22250400" y="96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0.249</a:t>
          </a:r>
          <a:endParaRPr kumimoji="1" lang="ja-JP" altLang="en-US" sz="1000" b="1">
            <a:latin typeface="ＭＳ Ｐゴシック"/>
          </a:endParaRPr>
        </a:p>
      </xdr:txBody>
    </xdr:sp>
    <xdr:clientData/>
  </xdr:oneCellAnchor>
  <xdr:twoCellAnchor>
    <xdr:from>
      <xdr:col>32</xdr:col>
      <xdr:colOff>98425</xdr:colOff>
      <xdr:row>57</xdr:row>
      <xdr:rowOff>61722</xdr:rowOff>
    </xdr:from>
    <xdr:to>
      <xdr:col>32</xdr:col>
      <xdr:colOff>276225</xdr:colOff>
      <xdr:row>57</xdr:row>
      <xdr:rowOff>61722</xdr:rowOff>
    </xdr:to>
    <xdr:cxnSp macro="">
      <xdr:nvCxnSpPr>
        <xdr:cNvPr id="339" name="直線コネクタ 338"/>
        <xdr:cNvCxnSpPr/>
      </xdr:nvCxnSpPr>
      <xdr:spPr>
        <a:xfrm>
          <a:off x="22072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69359</xdr:rowOff>
    </xdr:from>
    <xdr:ext cx="469744" cy="259045"/>
    <xdr:sp macro="" textlink="">
      <xdr:nvSpPr>
        <xdr:cNvPr id="340" name="【保健センター・保健所】&#10;一人当たり面積平均値テキスト"/>
        <xdr:cNvSpPr txBox="1"/>
      </xdr:nvSpPr>
      <xdr:spPr>
        <a:xfrm>
          <a:off x="22250400" y="10356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90932</xdr:rowOff>
    </xdr:from>
    <xdr:to>
      <xdr:col>32</xdr:col>
      <xdr:colOff>238125</xdr:colOff>
      <xdr:row>61</xdr:row>
      <xdr:rowOff>21082</xdr:rowOff>
    </xdr:to>
    <xdr:sp macro="" textlink="">
      <xdr:nvSpPr>
        <xdr:cNvPr id="341" name="フローチャート : 判断 340"/>
        <xdr:cNvSpPr/>
      </xdr:nvSpPr>
      <xdr:spPr>
        <a:xfrm>
          <a:off x="22110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42926</xdr:rowOff>
    </xdr:from>
    <xdr:to>
      <xdr:col>31</xdr:col>
      <xdr:colOff>85725</xdr:colOff>
      <xdr:row>61</xdr:row>
      <xdr:rowOff>144526</xdr:rowOff>
    </xdr:to>
    <xdr:sp macro="" textlink="">
      <xdr:nvSpPr>
        <xdr:cNvPr id="342" name="フローチャート : 判断 341"/>
        <xdr:cNvSpPr/>
      </xdr:nvSpPr>
      <xdr:spPr>
        <a:xfrm>
          <a:off x="21272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161053</xdr:rowOff>
    </xdr:from>
    <xdr:ext cx="469744" cy="259045"/>
    <xdr:sp macro="" textlink="">
      <xdr:nvSpPr>
        <xdr:cNvPr id="343" name="n_1aveValue【保健センター・保健所】&#10;一人当たり面積"/>
        <xdr:cNvSpPr txBox="1"/>
      </xdr:nvSpPr>
      <xdr:spPr>
        <a:xfrm>
          <a:off x="21075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44" name="テキスト ボックス 3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45" name="テキスト ボックス 3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46" name="テキスト ボックス 3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47" name="テキスト ボックス 3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48" name="テキスト ボックス 3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118364</xdr:rowOff>
    </xdr:from>
    <xdr:to>
      <xdr:col>31</xdr:col>
      <xdr:colOff>85725</xdr:colOff>
      <xdr:row>63</xdr:row>
      <xdr:rowOff>48514</xdr:rowOff>
    </xdr:to>
    <xdr:sp macro="" textlink="">
      <xdr:nvSpPr>
        <xdr:cNvPr id="349" name="円/楕円 348"/>
        <xdr:cNvSpPr/>
      </xdr:nvSpPr>
      <xdr:spPr>
        <a:xfrm>
          <a:off x="21272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39641</xdr:rowOff>
    </xdr:from>
    <xdr:ext cx="469744" cy="259045"/>
    <xdr:sp macro="" textlink="">
      <xdr:nvSpPr>
        <xdr:cNvPr id="350" name="n_1mainValue【保健センター・保健所】&#10;一人当たり面積"/>
        <xdr:cNvSpPr txBox="1"/>
      </xdr:nvSpPr>
      <xdr:spPr>
        <a:xfrm>
          <a:off x="21075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51" name="正方形/長方形 3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52" name="正方形/長方形 3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53" name="正方形/長方形 3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54" name="正方形/長方形 3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55" name="正方形/長方形 3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56" name="正方形/長方形 3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57" name="正方形/長方形 3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58" name="正方形/長方形 3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59" name="テキスト ボックス 3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60" name="直線コネクタ 3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61" name="テキスト ボックス 36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362" name="直線コネクタ 361"/>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363" name="テキスト ボックス 362"/>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64" name="直線コネクタ 3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65" name="テキスト ボックス 3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366" name="直線コネクタ 365"/>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367" name="テキスト ボックス 366"/>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68" name="直線コネクタ 3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69" name="テキスト ボックス 36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15239</xdr:rowOff>
    </xdr:from>
    <xdr:to>
      <xdr:col>23</xdr:col>
      <xdr:colOff>516889</xdr:colOff>
      <xdr:row>86</xdr:row>
      <xdr:rowOff>9525</xdr:rowOff>
    </xdr:to>
    <xdr:cxnSp macro="">
      <xdr:nvCxnSpPr>
        <xdr:cNvPr id="371" name="直線コネクタ 370"/>
        <xdr:cNvCxnSpPr/>
      </xdr:nvCxnSpPr>
      <xdr:spPr>
        <a:xfrm flipV="1">
          <a:off x="16318864" y="13559789"/>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13352</xdr:rowOff>
    </xdr:from>
    <xdr:ext cx="405111" cy="259045"/>
    <xdr:sp macro="" textlink="">
      <xdr:nvSpPr>
        <xdr:cNvPr id="372" name="【消防施設】&#10;有形固定資産減価償却率最小値テキスト"/>
        <xdr:cNvSpPr txBox="1"/>
      </xdr:nvSpPr>
      <xdr:spPr>
        <a:xfrm>
          <a:off x="164084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86</xdr:row>
      <xdr:rowOff>9525</xdr:rowOff>
    </xdr:from>
    <xdr:to>
      <xdr:col>23</xdr:col>
      <xdr:colOff>606425</xdr:colOff>
      <xdr:row>86</xdr:row>
      <xdr:rowOff>9525</xdr:rowOff>
    </xdr:to>
    <xdr:cxnSp macro="">
      <xdr:nvCxnSpPr>
        <xdr:cNvPr id="373" name="直線コネクタ 372"/>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133366</xdr:rowOff>
    </xdr:from>
    <xdr:ext cx="405111" cy="259045"/>
    <xdr:sp macro="" textlink="">
      <xdr:nvSpPr>
        <xdr:cNvPr id="374" name="【消防施設】&#10;有形固定資産減価償却率最大値テキスト"/>
        <xdr:cNvSpPr txBox="1"/>
      </xdr:nvSpPr>
      <xdr:spPr>
        <a:xfrm>
          <a:off x="164084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428625</xdr:colOff>
      <xdr:row>79</xdr:row>
      <xdr:rowOff>15239</xdr:rowOff>
    </xdr:from>
    <xdr:to>
      <xdr:col>23</xdr:col>
      <xdr:colOff>606425</xdr:colOff>
      <xdr:row>79</xdr:row>
      <xdr:rowOff>15239</xdr:rowOff>
    </xdr:to>
    <xdr:cxnSp macro="">
      <xdr:nvCxnSpPr>
        <xdr:cNvPr id="375" name="直線コネクタ 374"/>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142891</xdr:rowOff>
    </xdr:from>
    <xdr:ext cx="405111" cy="259045"/>
    <xdr:sp macro="" textlink="">
      <xdr:nvSpPr>
        <xdr:cNvPr id="376" name="【消防施設】&#10;有形固定資産減価償却率平均値テキスト"/>
        <xdr:cNvSpPr txBox="1"/>
      </xdr:nvSpPr>
      <xdr:spPr>
        <a:xfrm>
          <a:off x="16408400" y="1385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164464</xdr:rowOff>
    </xdr:from>
    <xdr:to>
      <xdr:col>23</xdr:col>
      <xdr:colOff>568325</xdr:colOff>
      <xdr:row>81</xdr:row>
      <xdr:rowOff>94614</xdr:rowOff>
    </xdr:to>
    <xdr:sp macro="" textlink="">
      <xdr:nvSpPr>
        <xdr:cNvPr id="377" name="フローチャート : 判断 376"/>
        <xdr:cNvSpPr/>
      </xdr:nvSpPr>
      <xdr:spPr>
        <a:xfrm>
          <a:off x="162687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90170</xdr:rowOff>
    </xdr:from>
    <xdr:to>
      <xdr:col>22</xdr:col>
      <xdr:colOff>415925</xdr:colOff>
      <xdr:row>85</xdr:row>
      <xdr:rowOff>20320</xdr:rowOff>
    </xdr:to>
    <xdr:sp macro="" textlink="">
      <xdr:nvSpPr>
        <xdr:cNvPr id="378" name="フローチャート : 判断 377"/>
        <xdr:cNvSpPr/>
      </xdr:nvSpPr>
      <xdr:spPr>
        <a:xfrm>
          <a:off x="15430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11447</xdr:rowOff>
    </xdr:from>
    <xdr:ext cx="405111" cy="259045"/>
    <xdr:sp macro="" textlink="">
      <xdr:nvSpPr>
        <xdr:cNvPr id="379" name="n_1aveValue【消防施設】&#10;有形固定資産減価償却率"/>
        <xdr:cNvSpPr txBox="1"/>
      </xdr:nvSpPr>
      <xdr:spPr>
        <a:xfrm>
          <a:off x="15266043"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80" name="テキスト ボックス 3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81" name="テキスト ボックス 3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82" name="テキスト ボックス 3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83" name="テキスト ボックス 3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84" name="テキスト ボックス 3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164464</xdr:rowOff>
    </xdr:from>
    <xdr:to>
      <xdr:col>22</xdr:col>
      <xdr:colOff>415925</xdr:colOff>
      <xdr:row>84</xdr:row>
      <xdr:rowOff>94614</xdr:rowOff>
    </xdr:to>
    <xdr:sp macro="" textlink="">
      <xdr:nvSpPr>
        <xdr:cNvPr id="385" name="円/楕円 384"/>
        <xdr:cNvSpPr/>
      </xdr:nvSpPr>
      <xdr:spPr>
        <a:xfrm>
          <a:off x="15430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111141</xdr:rowOff>
    </xdr:from>
    <xdr:ext cx="405111" cy="259045"/>
    <xdr:sp macro="" textlink="">
      <xdr:nvSpPr>
        <xdr:cNvPr id="386" name="n_1mainValue【消防施設】&#10;有形固定資産減価償却率"/>
        <xdr:cNvSpPr txBox="1"/>
      </xdr:nvSpPr>
      <xdr:spPr>
        <a:xfrm>
          <a:off x="15266043" y="1417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4" name="正方形/長方形 3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95" name="テキスト ボックス 3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96" name="直線コネクタ 3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97" name="テキスト ボックス 39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398" name="直線コネクタ 3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99" name="テキスト ボックス 3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00" name="直線コネクタ 3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01" name="テキスト ボックス 4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02" name="直線コネクタ 4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03" name="テキスト ボックス 4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04" name="直線コネクタ 4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05" name="テキスト ボックス 4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06" name="直線コネクタ 4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07" name="テキスト ボックス 4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08" name="直線コネクタ 4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09" name="テキスト ボックス 4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152400</xdr:rowOff>
    </xdr:from>
    <xdr:to>
      <xdr:col>32</xdr:col>
      <xdr:colOff>186689</xdr:colOff>
      <xdr:row>83</xdr:row>
      <xdr:rowOff>69850</xdr:rowOff>
    </xdr:to>
    <xdr:cxnSp macro="">
      <xdr:nvCxnSpPr>
        <xdr:cNvPr id="411" name="直線コネクタ 410"/>
        <xdr:cNvCxnSpPr/>
      </xdr:nvCxnSpPr>
      <xdr:spPr>
        <a:xfrm flipV="1">
          <a:off x="22160864" y="13868400"/>
          <a:ext cx="0" cy="43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73677</xdr:rowOff>
    </xdr:from>
    <xdr:ext cx="469744" cy="259045"/>
    <xdr:sp macro="" textlink="">
      <xdr:nvSpPr>
        <xdr:cNvPr id="412" name="【消防施設】&#10;一人当たり面積最小値テキスト"/>
        <xdr:cNvSpPr txBox="1"/>
      </xdr:nvSpPr>
      <xdr:spPr>
        <a:xfrm>
          <a:off x="222504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83</xdr:row>
      <xdr:rowOff>69850</xdr:rowOff>
    </xdr:from>
    <xdr:to>
      <xdr:col>32</xdr:col>
      <xdr:colOff>276225</xdr:colOff>
      <xdr:row>83</xdr:row>
      <xdr:rowOff>69850</xdr:rowOff>
    </xdr:to>
    <xdr:cxnSp macro="">
      <xdr:nvCxnSpPr>
        <xdr:cNvPr id="413" name="直線コネクタ 412"/>
        <xdr:cNvCxnSpPr/>
      </xdr:nvCxnSpPr>
      <xdr:spPr>
        <a:xfrm>
          <a:off x="22072600" y="1430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99077</xdr:rowOff>
    </xdr:from>
    <xdr:ext cx="469744" cy="259045"/>
    <xdr:sp macro="" textlink="">
      <xdr:nvSpPr>
        <xdr:cNvPr id="414" name="【消防施設】&#10;一人当たり面積最大値テキスト"/>
        <xdr:cNvSpPr txBox="1"/>
      </xdr:nvSpPr>
      <xdr:spPr>
        <a:xfrm>
          <a:off x="22250400"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0.228</a:t>
          </a:r>
          <a:endParaRPr kumimoji="1" lang="ja-JP" altLang="en-US" sz="1000" b="1">
            <a:latin typeface="ＭＳ Ｐゴシック"/>
          </a:endParaRPr>
        </a:p>
      </xdr:txBody>
    </xdr:sp>
    <xdr:clientData/>
  </xdr:oneCellAnchor>
  <xdr:twoCellAnchor>
    <xdr:from>
      <xdr:col>32</xdr:col>
      <xdr:colOff>98425</xdr:colOff>
      <xdr:row>80</xdr:row>
      <xdr:rowOff>152400</xdr:rowOff>
    </xdr:from>
    <xdr:to>
      <xdr:col>32</xdr:col>
      <xdr:colOff>276225</xdr:colOff>
      <xdr:row>80</xdr:row>
      <xdr:rowOff>152400</xdr:rowOff>
    </xdr:to>
    <xdr:cxnSp macro="">
      <xdr:nvCxnSpPr>
        <xdr:cNvPr id="415" name="直線コネクタ 414"/>
        <xdr:cNvCxnSpPr/>
      </xdr:nvCxnSpPr>
      <xdr:spPr>
        <a:xfrm>
          <a:off x="220726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124477</xdr:rowOff>
    </xdr:from>
    <xdr:ext cx="469744" cy="259045"/>
    <xdr:sp macro="" textlink="">
      <xdr:nvSpPr>
        <xdr:cNvPr id="416" name="【消防施設】&#10;一人当たり面積平均値テキスト"/>
        <xdr:cNvSpPr txBox="1"/>
      </xdr:nvSpPr>
      <xdr:spPr>
        <a:xfrm>
          <a:off x="222504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146050</xdr:rowOff>
    </xdr:from>
    <xdr:to>
      <xdr:col>32</xdr:col>
      <xdr:colOff>238125</xdr:colOff>
      <xdr:row>82</xdr:row>
      <xdr:rowOff>76200</xdr:rowOff>
    </xdr:to>
    <xdr:sp macro="" textlink="">
      <xdr:nvSpPr>
        <xdr:cNvPr id="417" name="フローチャート : 判断 416"/>
        <xdr:cNvSpPr/>
      </xdr:nvSpPr>
      <xdr:spPr>
        <a:xfrm>
          <a:off x="221107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133350</xdr:rowOff>
    </xdr:from>
    <xdr:to>
      <xdr:col>31</xdr:col>
      <xdr:colOff>85725</xdr:colOff>
      <xdr:row>86</xdr:row>
      <xdr:rowOff>63500</xdr:rowOff>
    </xdr:to>
    <xdr:sp macro="" textlink="">
      <xdr:nvSpPr>
        <xdr:cNvPr id="418" name="フローチャート : 判断 417"/>
        <xdr:cNvSpPr/>
      </xdr:nvSpPr>
      <xdr:spPr>
        <a:xfrm>
          <a:off x="21272500" y="1470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54627</xdr:rowOff>
    </xdr:from>
    <xdr:ext cx="469744" cy="259045"/>
    <xdr:sp macro="" textlink="">
      <xdr:nvSpPr>
        <xdr:cNvPr id="419" name="n_1aveValue【消防施設】&#10;一人当たり面積"/>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20" name="テキスト ボックス 4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21" name="テキスト ボックス 4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22" name="テキスト ボックス 4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23" name="テキスト ボックス 4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24" name="テキスト ボックス 4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57150</xdr:rowOff>
    </xdr:from>
    <xdr:to>
      <xdr:col>31</xdr:col>
      <xdr:colOff>85725</xdr:colOff>
      <xdr:row>77</xdr:row>
      <xdr:rowOff>158750</xdr:rowOff>
    </xdr:to>
    <xdr:sp macro="" textlink="">
      <xdr:nvSpPr>
        <xdr:cNvPr id="425" name="円/楕円 424"/>
        <xdr:cNvSpPr/>
      </xdr:nvSpPr>
      <xdr:spPr>
        <a:xfrm>
          <a:off x="21272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3827</xdr:rowOff>
    </xdr:from>
    <xdr:ext cx="469744" cy="259045"/>
    <xdr:sp macro="" textlink="">
      <xdr:nvSpPr>
        <xdr:cNvPr id="426" name="n_1mainValue【消防施設】&#10;一人当たり面積"/>
        <xdr:cNvSpPr txBox="1"/>
      </xdr:nvSpPr>
      <xdr:spPr>
        <a:xfrm>
          <a:off x="21075727"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27" name="正方形/長方形 4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8" name="正方形/長方形 4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9" name="正方形/長方形 4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0" name="正方形/長方形 4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1" name="正方形/長方形 4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2" name="正方形/長方形 4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3" name="正方形/長方形 4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34" name="正方形/長方形 4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5" name="テキスト ボックス 4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6" name="直線コネクタ 4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7" name="テキスト ボックス 43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8" name="直線コネクタ 4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9" name="テキスト ボックス 4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40" name="直線コネクタ 4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41" name="テキスト ボックス 4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42" name="直線コネクタ 4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43" name="テキスト ボックス 4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44" name="直線コネクタ 4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45" name="テキスト ボックス 4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46" name="直線コネクタ 4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47" name="テキスト ボックス 44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8" name="直線コネクタ 4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9" name="テキスト ボックス 4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57150</xdr:rowOff>
    </xdr:from>
    <xdr:to>
      <xdr:col>23</xdr:col>
      <xdr:colOff>516889</xdr:colOff>
      <xdr:row>109</xdr:row>
      <xdr:rowOff>47625</xdr:rowOff>
    </xdr:to>
    <xdr:cxnSp macro="">
      <xdr:nvCxnSpPr>
        <xdr:cNvPr id="451" name="直線コネクタ 450"/>
        <xdr:cNvCxnSpPr/>
      </xdr:nvCxnSpPr>
      <xdr:spPr>
        <a:xfrm flipV="1">
          <a:off x="16318864" y="1720215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51452</xdr:rowOff>
    </xdr:from>
    <xdr:ext cx="405111" cy="259045"/>
    <xdr:sp macro="" textlink="">
      <xdr:nvSpPr>
        <xdr:cNvPr id="452" name="【庁舎】&#10;有形固定資産減価償却率最小値テキスト"/>
        <xdr:cNvSpPr txBox="1"/>
      </xdr:nvSpPr>
      <xdr:spPr>
        <a:xfrm>
          <a:off x="164084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109</xdr:row>
      <xdr:rowOff>47625</xdr:rowOff>
    </xdr:from>
    <xdr:to>
      <xdr:col>23</xdr:col>
      <xdr:colOff>606425</xdr:colOff>
      <xdr:row>109</xdr:row>
      <xdr:rowOff>47625</xdr:rowOff>
    </xdr:to>
    <xdr:cxnSp macro="">
      <xdr:nvCxnSpPr>
        <xdr:cNvPr id="453" name="直線コネクタ 452"/>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3827</xdr:rowOff>
    </xdr:from>
    <xdr:ext cx="405111" cy="259045"/>
    <xdr:sp macro="" textlink="">
      <xdr:nvSpPr>
        <xdr:cNvPr id="454" name="【庁舎】&#10;有形固定資産減価償却率最大値テキスト"/>
        <xdr:cNvSpPr txBox="1"/>
      </xdr:nvSpPr>
      <xdr:spPr>
        <a:xfrm>
          <a:off x="164084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23</xdr:col>
      <xdr:colOff>428625</xdr:colOff>
      <xdr:row>100</xdr:row>
      <xdr:rowOff>57150</xdr:rowOff>
    </xdr:from>
    <xdr:to>
      <xdr:col>23</xdr:col>
      <xdr:colOff>606425</xdr:colOff>
      <xdr:row>100</xdr:row>
      <xdr:rowOff>57150</xdr:rowOff>
    </xdr:to>
    <xdr:cxnSp macro="">
      <xdr:nvCxnSpPr>
        <xdr:cNvPr id="455" name="直線コネクタ 454"/>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114316</xdr:rowOff>
    </xdr:from>
    <xdr:ext cx="405111" cy="259045"/>
    <xdr:sp macro="" textlink="">
      <xdr:nvSpPr>
        <xdr:cNvPr id="456" name="【庁舎】&#10;有形固定資産減価償却率平均値テキスト"/>
        <xdr:cNvSpPr txBox="1"/>
      </xdr:nvSpPr>
      <xdr:spPr>
        <a:xfrm>
          <a:off x="16408400" y="1811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135889</xdr:rowOff>
    </xdr:from>
    <xdr:to>
      <xdr:col>23</xdr:col>
      <xdr:colOff>568325</xdr:colOff>
      <xdr:row>106</xdr:row>
      <xdr:rowOff>66039</xdr:rowOff>
    </xdr:to>
    <xdr:sp macro="" textlink="">
      <xdr:nvSpPr>
        <xdr:cNvPr id="457" name="フローチャート : 判断 456"/>
        <xdr:cNvSpPr/>
      </xdr:nvSpPr>
      <xdr:spPr>
        <a:xfrm>
          <a:off x="16268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109220</xdr:rowOff>
    </xdr:from>
    <xdr:to>
      <xdr:col>22</xdr:col>
      <xdr:colOff>415925</xdr:colOff>
      <xdr:row>106</xdr:row>
      <xdr:rowOff>39370</xdr:rowOff>
    </xdr:to>
    <xdr:sp macro="" textlink="">
      <xdr:nvSpPr>
        <xdr:cNvPr id="458" name="フローチャート : 判断 457"/>
        <xdr:cNvSpPr/>
      </xdr:nvSpPr>
      <xdr:spPr>
        <a:xfrm>
          <a:off x="15430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30497</xdr:rowOff>
    </xdr:from>
    <xdr:ext cx="405111" cy="259045"/>
    <xdr:sp macro="" textlink="">
      <xdr:nvSpPr>
        <xdr:cNvPr id="459" name="n_1aveValue【庁舎】&#10;有形固定資産減価償却率"/>
        <xdr:cNvSpPr txBox="1"/>
      </xdr:nvSpPr>
      <xdr:spPr>
        <a:xfrm>
          <a:off x="15266043"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60" name="テキスト ボックス 4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1" name="テキスト ボックス 4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2" name="テキスト ボックス 4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3" name="テキスト ボックス 4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4" name="テキスト ボックス 4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34925</xdr:rowOff>
    </xdr:from>
    <xdr:to>
      <xdr:col>22</xdr:col>
      <xdr:colOff>415925</xdr:colOff>
      <xdr:row>102</xdr:row>
      <xdr:rowOff>136525</xdr:rowOff>
    </xdr:to>
    <xdr:sp macro="" textlink="">
      <xdr:nvSpPr>
        <xdr:cNvPr id="465" name="円/楕円 464"/>
        <xdr:cNvSpPr/>
      </xdr:nvSpPr>
      <xdr:spPr>
        <a:xfrm>
          <a:off x="15430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153052</xdr:rowOff>
    </xdr:from>
    <xdr:ext cx="405111" cy="259045"/>
    <xdr:sp macro="" textlink="">
      <xdr:nvSpPr>
        <xdr:cNvPr id="466" name="n_1mainValue【庁舎】&#10;有形固定資産減価償却率"/>
        <xdr:cNvSpPr txBox="1"/>
      </xdr:nvSpPr>
      <xdr:spPr>
        <a:xfrm>
          <a:off x="15266043"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7" name="正方形/長方形 4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8" name="正方形/長方形 4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9" name="正方形/長方形 4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0" name="正方形/長方形 4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1" name="正方形/長方形 4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2" name="正方形/長方形 4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3" name="正方形/長方形 4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4" name="正方形/長方形 4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5" name="テキスト ボックス 4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6" name="直線コネクタ 4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7" name="テキスト ボックス 4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78" name="直線コネクタ 47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9" name="テキスト ボックス 47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80" name="直線コネクタ 47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81" name="テキスト ボックス 48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82" name="直線コネクタ 48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83" name="テキスト ボックス 48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84" name="直線コネクタ 48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5" name="テキスト ボックス 48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6" name="直線コネクタ 4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7" name="テキスト ボックス 4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169926</xdr:rowOff>
    </xdr:from>
    <xdr:to>
      <xdr:col>32</xdr:col>
      <xdr:colOff>186689</xdr:colOff>
      <xdr:row>106</xdr:row>
      <xdr:rowOff>158496</xdr:rowOff>
    </xdr:to>
    <xdr:cxnSp macro="">
      <xdr:nvCxnSpPr>
        <xdr:cNvPr id="489" name="直線コネクタ 488"/>
        <xdr:cNvCxnSpPr/>
      </xdr:nvCxnSpPr>
      <xdr:spPr>
        <a:xfrm flipV="1">
          <a:off x="22160864" y="1714347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162323</xdr:rowOff>
    </xdr:from>
    <xdr:ext cx="469744" cy="259045"/>
    <xdr:sp macro="" textlink="">
      <xdr:nvSpPr>
        <xdr:cNvPr id="490" name="【庁舎】&#10;一人当たり面積最小値テキスト"/>
        <xdr:cNvSpPr txBox="1"/>
      </xdr:nvSpPr>
      <xdr:spPr>
        <a:xfrm>
          <a:off x="22250400" y="1833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0.157</a:t>
          </a:r>
          <a:endParaRPr kumimoji="1" lang="ja-JP" altLang="en-US" sz="1000" b="1">
            <a:latin typeface="ＭＳ Ｐゴシック"/>
          </a:endParaRPr>
        </a:p>
      </xdr:txBody>
    </xdr:sp>
    <xdr:clientData/>
  </xdr:oneCellAnchor>
  <xdr:twoCellAnchor>
    <xdr:from>
      <xdr:col>32</xdr:col>
      <xdr:colOff>98425</xdr:colOff>
      <xdr:row>106</xdr:row>
      <xdr:rowOff>158496</xdr:rowOff>
    </xdr:from>
    <xdr:to>
      <xdr:col>32</xdr:col>
      <xdr:colOff>276225</xdr:colOff>
      <xdr:row>106</xdr:row>
      <xdr:rowOff>158496</xdr:rowOff>
    </xdr:to>
    <xdr:cxnSp macro="">
      <xdr:nvCxnSpPr>
        <xdr:cNvPr id="491" name="直線コネクタ 490"/>
        <xdr:cNvCxnSpPr/>
      </xdr:nvCxnSpPr>
      <xdr:spPr>
        <a:xfrm>
          <a:off x="22072600" y="1833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116603</xdr:rowOff>
    </xdr:from>
    <xdr:ext cx="469744" cy="259045"/>
    <xdr:sp macro="" textlink="">
      <xdr:nvSpPr>
        <xdr:cNvPr id="492" name="【庁舎】&#10;一人当たり面積最大値テキスト"/>
        <xdr:cNvSpPr txBox="1"/>
      </xdr:nvSpPr>
      <xdr:spPr>
        <a:xfrm>
          <a:off x="22250400" y="1691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0.417</a:t>
          </a:r>
          <a:endParaRPr kumimoji="1" lang="ja-JP" altLang="en-US" sz="1000" b="1">
            <a:latin typeface="ＭＳ Ｐゴシック"/>
          </a:endParaRPr>
        </a:p>
      </xdr:txBody>
    </xdr:sp>
    <xdr:clientData/>
  </xdr:oneCellAnchor>
  <xdr:twoCellAnchor>
    <xdr:from>
      <xdr:col>32</xdr:col>
      <xdr:colOff>98425</xdr:colOff>
      <xdr:row>99</xdr:row>
      <xdr:rowOff>169926</xdr:rowOff>
    </xdr:from>
    <xdr:to>
      <xdr:col>32</xdr:col>
      <xdr:colOff>276225</xdr:colOff>
      <xdr:row>99</xdr:row>
      <xdr:rowOff>169926</xdr:rowOff>
    </xdr:to>
    <xdr:cxnSp macro="">
      <xdr:nvCxnSpPr>
        <xdr:cNvPr id="493" name="直線コネクタ 492"/>
        <xdr:cNvCxnSpPr/>
      </xdr:nvCxnSpPr>
      <xdr:spPr>
        <a:xfrm>
          <a:off x="22072600" y="1714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58690</xdr:rowOff>
    </xdr:from>
    <xdr:ext cx="469744" cy="259045"/>
    <xdr:sp macro="" textlink="">
      <xdr:nvSpPr>
        <xdr:cNvPr id="494" name="【庁舎】&#10;一人当たり面積平均値テキスト"/>
        <xdr:cNvSpPr txBox="1"/>
      </xdr:nvSpPr>
      <xdr:spPr>
        <a:xfrm>
          <a:off x="22250400" y="1754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0.313</a:t>
          </a:r>
          <a:endParaRPr kumimoji="1" lang="ja-JP" altLang="en-US" sz="1000" b="1">
            <a:solidFill>
              <a:srgbClr val="000080"/>
            </a:solidFill>
            <a:latin typeface="ＭＳ Ｐゴシック"/>
          </a:endParaRPr>
        </a:p>
      </xdr:txBody>
    </xdr:sp>
    <xdr:clientData/>
  </xdr:oneCellAnchor>
  <xdr:twoCellAnchor>
    <xdr:from>
      <xdr:col>32</xdr:col>
      <xdr:colOff>136525</xdr:colOff>
      <xdr:row>102</xdr:row>
      <xdr:rowOff>80263</xdr:rowOff>
    </xdr:from>
    <xdr:to>
      <xdr:col>32</xdr:col>
      <xdr:colOff>238125</xdr:colOff>
      <xdr:row>103</xdr:row>
      <xdr:rowOff>10413</xdr:rowOff>
    </xdr:to>
    <xdr:sp macro="" textlink="">
      <xdr:nvSpPr>
        <xdr:cNvPr id="495" name="フローチャート : 判断 494"/>
        <xdr:cNvSpPr/>
      </xdr:nvSpPr>
      <xdr:spPr>
        <a:xfrm>
          <a:off x="22110700" y="1756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100</xdr:row>
      <xdr:rowOff>121413</xdr:rowOff>
    </xdr:from>
    <xdr:to>
      <xdr:col>31</xdr:col>
      <xdr:colOff>85725</xdr:colOff>
      <xdr:row>101</xdr:row>
      <xdr:rowOff>51563</xdr:rowOff>
    </xdr:to>
    <xdr:sp macro="" textlink="">
      <xdr:nvSpPr>
        <xdr:cNvPr id="496" name="フローチャート : 判断 495"/>
        <xdr:cNvSpPr/>
      </xdr:nvSpPr>
      <xdr:spPr>
        <a:xfrm>
          <a:off x="21272500" y="1726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68090</xdr:rowOff>
    </xdr:from>
    <xdr:ext cx="469744" cy="259045"/>
    <xdr:sp macro="" textlink="">
      <xdr:nvSpPr>
        <xdr:cNvPr id="497" name="n_1aveValue【庁舎】&#10;一人当たり面積"/>
        <xdr:cNvSpPr txBox="1"/>
      </xdr:nvSpPr>
      <xdr:spPr>
        <a:xfrm>
          <a:off x="21075727" y="1704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98" name="テキスト ボックス 4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9" name="テキスト ボックス 4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0" name="テキスト ボックス 4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1" name="テキスト ボックス 5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2" name="テキスト ボックス 5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116839</xdr:rowOff>
    </xdr:from>
    <xdr:to>
      <xdr:col>31</xdr:col>
      <xdr:colOff>85725</xdr:colOff>
      <xdr:row>105</xdr:row>
      <xdr:rowOff>46989</xdr:rowOff>
    </xdr:to>
    <xdr:sp macro="" textlink="">
      <xdr:nvSpPr>
        <xdr:cNvPr id="503" name="円/楕円 502"/>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504" name="n_1main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5" name="正方形/長方形 5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6" name="正方形/長方形 5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7" name="テキスト ボックス 5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有形固定資産減価償却率が高くなっている施設は、一般廃棄物処理施設、体育館、プール、福祉施設、消防施設、庁舎であり、低くなっている施設は保健センターである。類似団体より高い水準になっている各施設については、今後公共施設等総合管理計画において、更新、統廃合、長寿命化等を計画的に行い改善を図りたい。</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16,255
16,029
368.79
11,458,388
11,374,312
80,356
6,631,017
11,212,182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79.8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人口の減少や長引く景気低迷により財政基盤が弱いことから</a:t>
          </a:r>
          <a:r>
            <a:rPr lang="en-US" altLang="ja-JP" sz="1100" b="0" i="0" baseline="0">
              <a:solidFill>
                <a:schemeClr val="dk1"/>
              </a:solidFill>
              <a:effectLst/>
              <a:latin typeface="+mn-lt"/>
              <a:ea typeface="+mn-ea"/>
              <a:cs typeface="+mn-cs"/>
            </a:rPr>
            <a:t>0.29</a:t>
          </a:r>
          <a:r>
            <a:rPr lang="ja-JP" altLang="ja-JP" sz="1100" b="0" i="0" baseline="0">
              <a:solidFill>
                <a:schemeClr val="dk1"/>
              </a:solidFill>
              <a:effectLst/>
              <a:latin typeface="+mn-lt"/>
              <a:ea typeface="+mn-ea"/>
              <a:cs typeface="+mn-cs"/>
            </a:rPr>
            <a:t>（対前年度</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）と類似団体平均を下回っている。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日の合併により職員数が増加したが、退職者不補充等による職員数の削減のほか、平成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年度までの３年間、職員給与独自抑制措置を講じた。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今後も歳出の徹底した見直しを図るとともに、町税等の徴収率向上対策を中心に据えながら歳入確保に努める。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114300</xdr:rowOff>
    </xdr:to>
    <xdr:cxnSp macro="">
      <xdr:nvCxnSpPr>
        <xdr:cNvPr id="63" name="直線コネクタ 62"/>
        <xdr:cNvCxnSpPr/>
      </xdr:nvCxnSpPr>
      <xdr:spPr>
        <a:xfrm flipV="1">
          <a:off x="4953000" y="6080125"/>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84667</xdr:rowOff>
    </xdr:to>
    <xdr:cxnSp macro="">
      <xdr:nvCxnSpPr>
        <xdr:cNvPr id="68" name="直線コネクタ 67"/>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81085</xdr:rowOff>
    </xdr:from>
    <xdr:ext cx="762000" cy="259045"/>
    <xdr:sp macro="" textlink="">
      <xdr:nvSpPr>
        <xdr:cNvPr id="69" name="財政力平均値テキスト"/>
        <xdr:cNvSpPr txBox="1"/>
      </xdr:nvSpPr>
      <xdr:spPr>
        <a:xfrm>
          <a:off x="5041900" y="7281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70" name="フローチャート : 判断 69"/>
        <xdr:cNvSpPr/>
      </xdr:nvSpPr>
      <xdr:spPr>
        <a:xfrm>
          <a:off x="49022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104775</xdr:rowOff>
    </xdr:to>
    <xdr:cxnSp macro="">
      <xdr:nvCxnSpPr>
        <xdr:cNvPr id="71" name="直線コネクタ 70"/>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124883</xdr:rowOff>
    </xdr:to>
    <xdr:cxnSp macro="">
      <xdr:nvCxnSpPr>
        <xdr:cNvPr id="74" name="直線コネクタ 73"/>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144992</xdr:rowOff>
    </xdr:from>
    <xdr:to>
      <xdr:col>4</xdr:col>
      <xdr:colOff>533400</xdr:colOff>
      <xdr:row>44</xdr:row>
      <xdr:rowOff>75142</xdr:rowOff>
    </xdr:to>
    <xdr:sp macro="" textlink="">
      <xdr:nvSpPr>
        <xdr:cNvPr id="75" name="フローチャート : 判断 74"/>
        <xdr:cNvSpPr/>
      </xdr:nvSpPr>
      <xdr:spPr>
        <a:xfrm>
          <a:off x="3175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85319</xdr:rowOff>
    </xdr:from>
    <xdr:ext cx="762000" cy="259045"/>
    <xdr:sp macro="" textlink="">
      <xdr:nvSpPr>
        <xdr:cNvPr id="76" name="テキスト ボックス 75"/>
        <xdr:cNvSpPr txBox="1"/>
      </xdr:nvSpPr>
      <xdr:spPr>
        <a:xfrm>
          <a:off x="2844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144992</xdr:rowOff>
    </xdr:from>
    <xdr:to>
      <xdr:col>3</xdr:col>
      <xdr:colOff>330200</xdr:colOff>
      <xdr:row>44</xdr:row>
      <xdr:rowOff>75142</xdr:rowOff>
    </xdr:to>
    <xdr:sp macro="" textlink="">
      <xdr:nvSpPr>
        <xdr:cNvPr id="78" name="フローチャート : 判断 77"/>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85319</xdr:rowOff>
    </xdr:from>
    <xdr:ext cx="762000" cy="259045"/>
    <xdr:sp macro="" textlink="">
      <xdr:nvSpPr>
        <xdr:cNvPr id="79" name="テキスト ボックス 78"/>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80" name="フローチャート : 判断 79"/>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1" name="テキスト ボックス 80"/>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157285</xdr:rowOff>
    </xdr:from>
    <xdr:ext cx="762000" cy="259045"/>
    <xdr:sp macro="" textlink="">
      <xdr:nvSpPr>
        <xdr:cNvPr id="88"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53975</xdr:rowOff>
    </xdr:from>
    <xdr:to>
      <xdr:col>4</xdr:col>
      <xdr:colOff>533400</xdr:colOff>
      <xdr:row>44</xdr:row>
      <xdr:rowOff>155575</xdr:rowOff>
    </xdr:to>
    <xdr:sp macro="" textlink="">
      <xdr:nvSpPr>
        <xdr:cNvPr id="91" name="円/楕円 90"/>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140352</xdr:rowOff>
    </xdr:from>
    <xdr:ext cx="762000" cy="259045"/>
    <xdr:sp macro="" textlink="">
      <xdr:nvSpPr>
        <xdr:cNvPr id="92" name="テキスト ボックス 91"/>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合併に伴う職員数及び公債費の増加により、類似団体平均を上回っている。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職員給与独自抑制措置（平成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％削減）により、一時的に改善傾向が見られたものの、普通交付税の減少に伴い経常一般財源が減少したことが、経常収支比率上昇の要因となっている。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今後も合併効果によるスリム化、投資的経費の抑制、徹底した経常経費の削減、自主財源確保対策に努めることにより数値低下を目標とする。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54610</xdr:rowOff>
    </xdr:from>
    <xdr:to>
      <xdr:col>7</xdr:col>
      <xdr:colOff>152400</xdr:colOff>
      <xdr:row>67</xdr:row>
      <xdr:rowOff>39794</xdr:rowOff>
    </xdr:to>
    <xdr:cxnSp macro="">
      <xdr:nvCxnSpPr>
        <xdr:cNvPr id="126" name="直線コネクタ 125"/>
        <xdr:cNvCxnSpPr/>
      </xdr:nvCxnSpPr>
      <xdr:spPr>
        <a:xfrm flipV="1">
          <a:off x="4953000" y="999871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11871</xdr:rowOff>
    </xdr:from>
    <xdr:ext cx="762000" cy="259045"/>
    <xdr:sp macro="" textlink="">
      <xdr:nvSpPr>
        <xdr:cNvPr id="127" name="財政構造の弾力性最小値テキスト"/>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7</xdr:col>
      <xdr:colOff>63500</xdr:colOff>
      <xdr:row>67</xdr:row>
      <xdr:rowOff>39794</xdr:rowOff>
    </xdr:from>
    <xdr:to>
      <xdr:col>7</xdr:col>
      <xdr:colOff>241300</xdr:colOff>
      <xdr:row>67</xdr:row>
      <xdr:rowOff>39794</xdr:rowOff>
    </xdr:to>
    <xdr:cxnSp macro="">
      <xdr:nvCxnSpPr>
        <xdr:cNvPr id="128" name="直線コネクタ 127"/>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140987</xdr:rowOff>
    </xdr:from>
    <xdr:ext cx="762000" cy="259045"/>
    <xdr:sp macro="" textlink="">
      <xdr:nvSpPr>
        <xdr:cNvPr id="129"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7</xdr:col>
      <xdr:colOff>63500</xdr:colOff>
      <xdr:row>58</xdr:row>
      <xdr:rowOff>54610</xdr:rowOff>
    </xdr:from>
    <xdr:to>
      <xdr:col>7</xdr:col>
      <xdr:colOff>241300</xdr:colOff>
      <xdr:row>58</xdr:row>
      <xdr:rowOff>54610</xdr:rowOff>
    </xdr:to>
    <xdr:cxnSp macro="">
      <xdr:nvCxnSpPr>
        <xdr:cNvPr id="130" name="直線コネクタ 129"/>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130387</xdr:rowOff>
    </xdr:from>
    <xdr:to>
      <xdr:col>7</xdr:col>
      <xdr:colOff>152400</xdr:colOff>
      <xdr:row>64</xdr:row>
      <xdr:rowOff>63500</xdr:rowOff>
    </xdr:to>
    <xdr:cxnSp macro="">
      <xdr:nvCxnSpPr>
        <xdr:cNvPr id="131" name="直線コネクタ 130"/>
        <xdr:cNvCxnSpPr/>
      </xdr:nvCxnSpPr>
      <xdr:spPr>
        <a:xfrm>
          <a:off x="4114800" y="1093173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165540</xdr:rowOff>
    </xdr:from>
    <xdr:ext cx="762000" cy="259045"/>
    <xdr:sp macro="" textlink="">
      <xdr:nvSpPr>
        <xdr:cNvPr id="132"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33" name="フローチャート : 判断 132"/>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130387</xdr:rowOff>
    </xdr:from>
    <xdr:to>
      <xdr:col>6</xdr:col>
      <xdr:colOff>0</xdr:colOff>
      <xdr:row>64</xdr:row>
      <xdr:rowOff>127846</xdr:rowOff>
    </xdr:to>
    <xdr:cxnSp macro="">
      <xdr:nvCxnSpPr>
        <xdr:cNvPr id="134" name="直線コネクタ 133"/>
        <xdr:cNvCxnSpPr/>
      </xdr:nvCxnSpPr>
      <xdr:spPr>
        <a:xfrm flipV="1">
          <a:off x="3225800" y="1093173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87206</xdr:rowOff>
    </xdr:from>
    <xdr:to>
      <xdr:col>6</xdr:col>
      <xdr:colOff>50800</xdr:colOff>
      <xdr:row>61</xdr:row>
      <xdr:rowOff>17356</xdr:rowOff>
    </xdr:to>
    <xdr:sp macro="" textlink="">
      <xdr:nvSpPr>
        <xdr:cNvPr id="135" name="フローチャート : 判断 134"/>
        <xdr:cNvSpPr/>
      </xdr:nvSpPr>
      <xdr:spPr>
        <a:xfrm>
          <a:off x="4064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27533</xdr:rowOff>
    </xdr:from>
    <xdr:ext cx="736600" cy="259045"/>
    <xdr:sp macro="" textlink="">
      <xdr:nvSpPr>
        <xdr:cNvPr id="136" name="テキスト ボックス 135"/>
        <xdr:cNvSpPr txBox="1"/>
      </xdr:nvSpPr>
      <xdr:spPr>
        <a:xfrm>
          <a:off x="3733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154517</xdr:rowOff>
    </xdr:from>
    <xdr:to>
      <xdr:col>4</xdr:col>
      <xdr:colOff>482600</xdr:colOff>
      <xdr:row>64</xdr:row>
      <xdr:rowOff>127846</xdr:rowOff>
    </xdr:to>
    <xdr:cxnSp macro="">
      <xdr:nvCxnSpPr>
        <xdr:cNvPr id="137" name="直線コネクタ 136"/>
        <xdr:cNvCxnSpPr/>
      </xdr:nvCxnSpPr>
      <xdr:spPr>
        <a:xfrm>
          <a:off x="2336800" y="1095586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28363</xdr:rowOff>
    </xdr:from>
    <xdr:to>
      <xdr:col>4</xdr:col>
      <xdr:colOff>533400</xdr:colOff>
      <xdr:row>61</xdr:row>
      <xdr:rowOff>129963</xdr:rowOff>
    </xdr:to>
    <xdr:sp macro="" textlink="">
      <xdr:nvSpPr>
        <xdr:cNvPr id="138" name="フローチャート : 判断 137"/>
        <xdr:cNvSpPr/>
      </xdr:nvSpPr>
      <xdr:spPr>
        <a:xfrm>
          <a:off x="3175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140140</xdr:rowOff>
    </xdr:from>
    <xdr:ext cx="762000" cy="259045"/>
    <xdr:sp macro="" textlink="">
      <xdr:nvSpPr>
        <xdr:cNvPr id="139" name="テキスト ボックス 138"/>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63</xdr:row>
      <xdr:rowOff>154517</xdr:rowOff>
    </xdr:to>
    <xdr:cxnSp macro="">
      <xdr:nvCxnSpPr>
        <xdr:cNvPr id="140" name="直線コネクタ 139"/>
        <xdr:cNvCxnSpPr/>
      </xdr:nvCxnSpPr>
      <xdr:spPr>
        <a:xfrm>
          <a:off x="1447800" y="108915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103294</xdr:rowOff>
    </xdr:from>
    <xdr:to>
      <xdr:col>3</xdr:col>
      <xdr:colOff>330200</xdr:colOff>
      <xdr:row>61</xdr:row>
      <xdr:rowOff>33444</xdr:rowOff>
    </xdr:to>
    <xdr:sp macro="" textlink="">
      <xdr:nvSpPr>
        <xdr:cNvPr id="141" name="フローチャート : 判断 140"/>
        <xdr:cNvSpPr/>
      </xdr:nvSpPr>
      <xdr:spPr>
        <a:xfrm>
          <a:off x="2286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43621</xdr:rowOff>
    </xdr:from>
    <xdr:ext cx="762000" cy="259045"/>
    <xdr:sp macro="" textlink="">
      <xdr:nvSpPr>
        <xdr:cNvPr id="142" name="テキスト ボックス 141"/>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79163</xdr:rowOff>
    </xdr:from>
    <xdr:to>
      <xdr:col>2</xdr:col>
      <xdr:colOff>127000</xdr:colOff>
      <xdr:row>61</xdr:row>
      <xdr:rowOff>9313</xdr:rowOff>
    </xdr:to>
    <xdr:sp macro="" textlink="">
      <xdr:nvSpPr>
        <xdr:cNvPr id="143" name="フローチャート : 判断 142"/>
        <xdr:cNvSpPr/>
      </xdr:nvSpPr>
      <xdr:spPr>
        <a:xfrm>
          <a:off x="1397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19490</xdr:rowOff>
    </xdr:from>
    <xdr:ext cx="762000" cy="259045"/>
    <xdr:sp macro="" textlink="">
      <xdr:nvSpPr>
        <xdr:cNvPr id="144" name="テキスト ボックス 143"/>
        <xdr:cNvSpPr txBox="1"/>
      </xdr:nvSpPr>
      <xdr:spPr>
        <a:xfrm>
          <a:off x="1066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50" name="円/楕円 149"/>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156227</xdr:rowOff>
    </xdr:from>
    <xdr:ext cx="762000" cy="259045"/>
    <xdr:sp macro="" textlink="">
      <xdr:nvSpPr>
        <xdr:cNvPr id="151"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79587</xdr:rowOff>
    </xdr:from>
    <xdr:to>
      <xdr:col>6</xdr:col>
      <xdr:colOff>50800</xdr:colOff>
      <xdr:row>64</xdr:row>
      <xdr:rowOff>9737</xdr:rowOff>
    </xdr:to>
    <xdr:sp macro="" textlink="">
      <xdr:nvSpPr>
        <xdr:cNvPr id="152" name="円/楕円 151"/>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165964</xdr:rowOff>
    </xdr:from>
    <xdr:ext cx="736600" cy="259045"/>
    <xdr:sp macro="" textlink="">
      <xdr:nvSpPr>
        <xdr:cNvPr id="153" name="テキスト ボックス 152"/>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77046</xdr:rowOff>
    </xdr:from>
    <xdr:to>
      <xdr:col>4</xdr:col>
      <xdr:colOff>533400</xdr:colOff>
      <xdr:row>65</xdr:row>
      <xdr:rowOff>7196</xdr:rowOff>
    </xdr:to>
    <xdr:sp macro="" textlink="">
      <xdr:nvSpPr>
        <xdr:cNvPr id="154" name="円/楕円 153"/>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55" name="テキスト ボックス 154"/>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103717</xdr:rowOff>
    </xdr:from>
    <xdr:to>
      <xdr:col>3</xdr:col>
      <xdr:colOff>330200</xdr:colOff>
      <xdr:row>64</xdr:row>
      <xdr:rowOff>33867</xdr:rowOff>
    </xdr:to>
    <xdr:sp macro="" textlink="">
      <xdr:nvSpPr>
        <xdr:cNvPr id="156" name="円/楕円 155"/>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18644</xdr:rowOff>
    </xdr:from>
    <xdr:ext cx="762000" cy="259045"/>
    <xdr:sp macro="" textlink="">
      <xdr:nvSpPr>
        <xdr:cNvPr id="157" name="テキスト ボックス 156"/>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8" name="円/楕円 157"/>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59" name="テキスト ボックス 158"/>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[264,525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類似団体平均に比べ高くなっているのは、主に人件費を要因としており、平成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日の合併に伴う職員数の増加が挙げられる。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加えて、保育所施設への人員配置や消防本部・消防署の単独設置も大きな要因となっている。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81716</xdr:rowOff>
    </xdr:from>
    <xdr:to>
      <xdr:col>7</xdr:col>
      <xdr:colOff>152400</xdr:colOff>
      <xdr:row>90</xdr:row>
      <xdr:rowOff>73247</xdr:rowOff>
    </xdr:to>
    <xdr:cxnSp macro="">
      <xdr:nvCxnSpPr>
        <xdr:cNvPr id="189" name="直線コネクタ 188"/>
        <xdr:cNvCxnSpPr/>
      </xdr:nvCxnSpPr>
      <xdr:spPr>
        <a:xfrm flipV="1">
          <a:off x="4953000" y="13969166"/>
          <a:ext cx="0" cy="1534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45324</xdr:rowOff>
    </xdr:from>
    <xdr:ext cx="762000" cy="259045"/>
    <xdr:sp macro="" textlink="">
      <xdr:nvSpPr>
        <xdr:cNvPr id="190" name="人件費・物件費等の状況最小値テキスト"/>
        <xdr:cNvSpPr txBox="1"/>
      </xdr:nvSpPr>
      <xdr:spPr>
        <a:xfrm>
          <a:off x="5041900" y="154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311,738</a:t>
          </a:r>
          <a:endParaRPr kumimoji="1" lang="ja-JP" altLang="en-US" sz="1000" b="1">
            <a:latin typeface="ＭＳ Ｐゴシック"/>
          </a:endParaRPr>
        </a:p>
      </xdr:txBody>
    </xdr:sp>
    <xdr:clientData/>
  </xdr:oneCellAnchor>
  <xdr:twoCellAnchor>
    <xdr:from>
      <xdr:col>7</xdr:col>
      <xdr:colOff>63500</xdr:colOff>
      <xdr:row>90</xdr:row>
      <xdr:rowOff>73247</xdr:rowOff>
    </xdr:from>
    <xdr:to>
      <xdr:col>7</xdr:col>
      <xdr:colOff>241300</xdr:colOff>
      <xdr:row>90</xdr:row>
      <xdr:rowOff>73247</xdr:rowOff>
    </xdr:to>
    <xdr:cxnSp macro="">
      <xdr:nvCxnSpPr>
        <xdr:cNvPr id="191" name="直線コネクタ 190"/>
        <xdr:cNvCxnSpPr/>
      </xdr:nvCxnSpPr>
      <xdr:spPr>
        <a:xfrm>
          <a:off x="4864100" y="1550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168093</xdr:rowOff>
    </xdr:from>
    <xdr:ext cx="762000" cy="259045"/>
    <xdr:sp macro="" textlink="">
      <xdr:nvSpPr>
        <xdr:cNvPr id="192" name="人件費・物件費等の状況最大値テキスト"/>
        <xdr:cNvSpPr txBox="1"/>
      </xdr:nvSpPr>
      <xdr:spPr>
        <a:xfrm>
          <a:off x="5041900" y="1371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7</xdr:col>
      <xdr:colOff>63500</xdr:colOff>
      <xdr:row>81</xdr:row>
      <xdr:rowOff>81716</xdr:rowOff>
    </xdr:from>
    <xdr:to>
      <xdr:col>7</xdr:col>
      <xdr:colOff>241300</xdr:colOff>
      <xdr:row>81</xdr:row>
      <xdr:rowOff>81716</xdr:rowOff>
    </xdr:to>
    <xdr:cxnSp macro="">
      <xdr:nvCxnSpPr>
        <xdr:cNvPr id="193" name="直線コネクタ 192"/>
        <xdr:cNvCxnSpPr/>
      </xdr:nvCxnSpPr>
      <xdr:spPr>
        <a:xfrm>
          <a:off x="4864100" y="1396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58738</xdr:rowOff>
    </xdr:from>
    <xdr:to>
      <xdr:col>7</xdr:col>
      <xdr:colOff>152400</xdr:colOff>
      <xdr:row>88</xdr:row>
      <xdr:rowOff>36396</xdr:rowOff>
    </xdr:to>
    <xdr:cxnSp macro="">
      <xdr:nvCxnSpPr>
        <xdr:cNvPr id="194" name="直線コネクタ 193"/>
        <xdr:cNvCxnSpPr/>
      </xdr:nvCxnSpPr>
      <xdr:spPr>
        <a:xfrm>
          <a:off x="4114800" y="14803438"/>
          <a:ext cx="838200" cy="3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51615</xdr:rowOff>
    </xdr:from>
    <xdr:ext cx="762000" cy="259045"/>
    <xdr:sp macro="" textlink="">
      <xdr:nvSpPr>
        <xdr:cNvPr id="195" name="人件費・物件費等の状況平均値テキスト"/>
        <xdr:cNvSpPr txBox="1"/>
      </xdr:nvSpPr>
      <xdr:spPr>
        <a:xfrm>
          <a:off x="5041900" y="1428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185,415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35088</xdr:rowOff>
    </xdr:from>
    <xdr:to>
      <xdr:col>7</xdr:col>
      <xdr:colOff>203200</xdr:colOff>
      <xdr:row>84</xdr:row>
      <xdr:rowOff>136688</xdr:rowOff>
    </xdr:to>
    <xdr:sp macro="" textlink="">
      <xdr:nvSpPr>
        <xdr:cNvPr id="196" name="フローチャート : 判断 195"/>
        <xdr:cNvSpPr/>
      </xdr:nvSpPr>
      <xdr:spPr>
        <a:xfrm>
          <a:off x="4902200" y="144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137021</xdr:rowOff>
    </xdr:from>
    <xdr:to>
      <xdr:col>6</xdr:col>
      <xdr:colOff>0</xdr:colOff>
      <xdr:row>86</xdr:row>
      <xdr:rowOff>58738</xdr:rowOff>
    </xdr:to>
    <xdr:cxnSp macro="">
      <xdr:nvCxnSpPr>
        <xdr:cNvPr id="197" name="直線コネクタ 196"/>
        <xdr:cNvCxnSpPr/>
      </xdr:nvCxnSpPr>
      <xdr:spPr>
        <a:xfrm>
          <a:off x="3225800" y="14710271"/>
          <a:ext cx="889000" cy="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198" name="フローチャート : 判断 197"/>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122815</xdr:rowOff>
    </xdr:from>
    <xdr:ext cx="736600" cy="259045"/>
    <xdr:sp macro="" textlink="">
      <xdr:nvSpPr>
        <xdr:cNvPr id="199" name="テキスト ボックス 198"/>
        <xdr:cNvSpPr txBox="1"/>
      </xdr:nvSpPr>
      <xdr:spPr>
        <a:xfrm>
          <a:off x="3733800" y="1418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49574</xdr:rowOff>
    </xdr:from>
    <xdr:to>
      <xdr:col>4</xdr:col>
      <xdr:colOff>482600</xdr:colOff>
      <xdr:row>85</xdr:row>
      <xdr:rowOff>137021</xdr:rowOff>
    </xdr:to>
    <xdr:cxnSp macro="">
      <xdr:nvCxnSpPr>
        <xdr:cNvPr id="200" name="直線コネクタ 199"/>
        <xdr:cNvCxnSpPr/>
      </xdr:nvCxnSpPr>
      <xdr:spPr>
        <a:xfrm>
          <a:off x="2336800" y="14622824"/>
          <a:ext cx="889000" cy="8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1" name="フローチャート : 判断 200"/>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55557</xdr:rowOff>
    </xdr:from>
    <xdr:ext cx="762000" cy="259045"/>
    <xdr:sp macro="" textlink="">
      <xdr:nvSpPr>
        <xdr:cNvPr id="202" name="テキスト ボックス 201"/>
        <xdr:cNvSpPr txBox="1"/>
      </xdr:nvSpPr>
      <xdr:spPr>
        <a:xfrm>
          <a:off x="2844800" y="141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30012</xdr:rowOff>
    </xdr:from>
    <xdr:to>
      <xdr:col>3</xdr:col>
      <xdr:colOff>279400</xdr:colOff>
      <xdr:row>85</xdr:row>
      <xdr:rowOff>49574</xdr:rowOff>
    </xdr:to>
    <xdr:cxnSp macro="">
      <xdr:nvCxnSpPr>
        <xdr:cNvPr id="203" name="直線コネクタ 202"/>
        <xdr:cNvCxnSpPr/>
      </xdr:nvCxnSpPr>
      <xdr:spPr>
        <a:xfrm>
          <a:off x="1447800" y="14603262"/>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4" name="フローチャート : 判断 203"/>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5149</xdr:rowOff>
    </xdr:from>
    <xdr:ext cx="762000" cy="259045"/>
    <xdr:sp macro="" textlink="">
      <xdr:nvSpPr>
        <xdr:cNvPr id="205" name="テキスト ボックス 204"/>
        <xdr:cNvSpPr txBox="1"/>
      </xdr:nvSpPr>
      <xdr:spPr>
        <a:xfrm>
          <a:off x="1955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6" name="フローチャート : 判断 205"/>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169409</xdr:rowOff>
    </xdr:from>
    <xdr:ext cx="762000" cy="259045"/>
    <xdr:sp macro="" textlink="">
      <xdr:nvSpPr>
        <xdr:cNvPr id="207" name="テキスト ボックス 206"/>
        <xdr:cNvSpPr txBox="1"/>
      </xdr:nvSpPr>
      <xdr:spPr>
        <a:xfrm>
          <a:off x="1066800" y="140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157046</xdr:rowOff>
    </xdr:from>
    <xdr:to>
      <xdr:col>7</xdr:col>
      <xdr:colOff>203200</xdr:colOff>
      <xdr:row>88</xdr:row>
      <xdr:rowOff>87196</xdr:rowOff>
    </xdr:to>
    <xdr:sp macro="" textlink="">
      <xdr:nvSpPr>
        <xdr:cNvPr id="213" name="円/楕円 212"/>
        <xdr:cNvSpPr/>
      </xdr:nvSpPr>
      <xdr:spPr>
        <a:xfrm>
          <a:off x="4902200" y="150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129123</xdr:rowOff>
    </xdr:from>
    <xdr:ext cx="762000" cy="259045"/>
    <xdr:sp macro="" textlink="">
      <xdr:nvSpPr>
        <xdr:cNvPr id="214" name="人件費・物件費等の状況該当値テキスト"/>
        <xdr:cNvSpPr txBox="1"/>
      </xdr:nvSpPr>
      <xdr:spPr>
        <a:xfrm>
          <a:off x="5041900" y="1504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264,525</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7938</xdr:rowOff>
    </xdr:from>
    <xdr:to>
      <xdr:col>6</xdr:col>
      <xdr:colOff>50800</xdr:colOff>
      <xdr:row>86</xdr:row>
      <xdr:rowOff>109538</xdr:rowOff>
    </xdr:to>
    <xdr:sp macro="" textlink="">
      <xdr:nvSpPr>
        <xdr:cNvPr id="215" name="円/楕円 214"/>
        <xdr:cNvSpPr/>
      </xdr:nvSpPr>
      <xdr:spPr>
        <a:xfrm>
          <a:off x="4064000" y="147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94315</xdr:rowOff>
    </xdr:from>
    <xdr:ext cx="736600" cy="259045"/>
    <xdr:sp macro="" textlink="">
      <xdr:nvSpPr>
        <xdr:cNvPr id="216" name="テキスト ボックス 215"/>
        <xdr:cNvSpPr txBox="1"/>
      </xdr:nvSpPr>
      <xdr:spPr>
        <a:xfrm>
          <a:off x="3733800" y="1483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224,671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86221</xdr:rowOff>
    </xdr:from>
    <xdr:to>
      <xdr:col>4</xdr:col>
      <xdr:colOff>533400</xdr:colOff>
      <xdr:row>86</xdr:row>
      <xdr:rowOff>16371</xdr:rowOff>
    </xdr:to>
    <xdr:sp macro="" textlink="">
      <xdr:nvSpPr>
        <xdr:cNvPr id="217" name="円/楕円 216"/>
        <xdr:cNvSpPr/>
      </xdr:nvSpPr>
      <xdr:spPr>
        <a:xfrm>
          <a:off x="3175000" y="1465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1148</xdr:rowOff>
    </xdr:from>
    <xdr:ext cx="762000" cy="259045"/>
    <xdr:sp macro="" textlink="">
      <xdr:nvSpPr>
        <xdr:cNvPr id="218" name="テキスト ボックス 217"/>
        <xdr:cNvSpPr txBox="1"/>
      </xdr:nvSpPr>
      <xdr:spPr>
        <a:xfrm>
          <a:off x="2844800" y="1474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213,088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170224</xdr:rowOff>
    </xdr:from>
    <xdr:to>
      <xdr:col>3</xdr:col>
      <xdr:colOff>330200</xdr:colOff>
      <xdr:row>85</xdr:row>
      <xdr:rowOff>100374</xdr:rowOff>
    </xdr:to>
    <xdr:sp macro="" textlink="">
      <xdr:nvSpPr>
        <xdr:cNvPr id="219" name="円/楕円 218"/>
        <xdr:cNvSpPr/>
      </xdr:nvSpPr>
      <xdr:spPr>
        <a:xfrm>
          <a:off x="2286000" y="145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85151</xdr:rowOff>
    </xdr:from>
    <xdr:ext cx="762000" cy="259045"/>
    <xdr:sp macro="" textlink="">
      <xdr:nvSpPr>
        <xdr:cNvPr id="220" name="テキスト ボックス 219"/>
        <xdr:cNvSpPr txBox="1"/>
      </xdr:nvSpPr>
      <xdr:spPr>
        <a:xfrm>
          <a:off x="1955800" y="1465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202,216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150662</xdr:rowOff>
    </xdr:from>
    <xdr:to>
      <xdr:col>2</xdr:col>
      <xdr:colOff>127000</xdr:colOff>
      <xdr:row>85</xdr:row>
      <xdr:rowOff>80812</xdr:rowOff>
    </xdr:to>
    <xdr:sp macro="" textlink="">
      <xdr:nvSpPr>
        <xdr:cNvPr id="221" name="円/楕円 220"/>
        <xdr:cNvSpPr/>
      </xdr:nvSpPr>
      <xdr:spPr>
        <a:xfrm>
          <a:off x="1397000" y="145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65589</xdr:rowOff>
    </xdr:from>
    <xdr:ext cx="762000" cy="259045"/>
    <xdr:sp macro="" textlink="">
      <xdr:nvSpPr>
        <xdr:cNvPr id="222" name="テキスト ボックス 221"/>
        <xdr:cNvSpPr txBox="1"/>
      </xdr:nvSpPr>
      <xdr:spPr>
        <a:xfrm>
          <a:off x="1066800" y="1463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日付け給与構造改革導入に加え、定年等退職者の増（欠員不補充）により、若干の数値改善が図られてきたが、給与構造改革導入時期が遅れたことが、類似団体平均を上回る要因となってい</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85</xdr:row>
      <xdr:rowOff>112184</xdr:rowOff>
    </xdr:to>
    <xdr:cxnSp macro="">
      <xdr:nvCxnSpPr>
        <xdr:cNvPr id="253" name="直線コネクタ 252"/>
        <xdr:cNvCxnSpPr/>
      </xdr:nvCxnSpPr>
      <xdr:spPr>
        <a:xfrm flipV="1">
          <a:off x="17018000" y="13639800"/>
          <a:ext cx="0" cy="1045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84</xdr:row>
      <xdr:rowOff>111277</xdr:rowOff>
    </xdr:to>
    <xdr:cxnSp macro="">
      <xdr:nvCxnSpPr>
        <xdr:cNvPr id="258" name="直線コネクタ 257"/>
        <xdr:cNvCxnSpPr/>
      </xdr:nvCxnSpPr>
      <xdr:spPr>
        <a:xfrm>
          <a:off x="16179800" y="145130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154715</xdr:rowOff>
    </xdr:from>
    <xdr:ext cx="762000" cy="259045"/>
    <xdr:sp macro="" textlink="">
      <xdr:nvSpPr>
        <xdr:cNvPr id="259" name="給与水準   （国との比較）平均値テキスト"/>
        <xdr:cNvSpPr txBox="1"/>
      </xdr:nvSpPr>
      <xdr:spPr>
        <a:xfrm>
          <a:off x="17106900" y="1387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138188</xdr:rowOff>
    </xdr:from>
    <xdr:to>
      <xdr:col>24</xdr:col>
      <xdr:colOff>609600</xdr:colOff>
      <xdr:row>82</xdr:row>
      <xdr:rowOff>68338</xdr:rowOff>
    </xdr:to>
    <xdr:sp macro="" textlink="">
      <xdr:nvSpPr>
        <xdr:cNvPr id="260" name="フローチャート : 判断 259"/>
        <xdr:cNvSpPr/>
      </xdr:nvSpPr>
      <xdr:spPr>
        <a:xfrm>
          <a:off x="169672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111277</xdr:rowOff>
    </xdr:from>
    <xdr:to>
      <xdr:col>23</xdr:col>
      <xdr:colOff>406400</xdr:colOff>
      <xdr:row>84</xdr:row>
      <xdr:rowOff>122766</xdr:rowOff>
    </xdr:to>
    <xdr:cxnSp macro="">
      <xdr:nvCxnSpPr>
        <xdr:cNvPr id="261" name="直線コネクタ 260"/>
        <xdr:cNvCxnSpPr/>
      </xdr:nvCxnSpPr>
      <xdr:spPr>
        <a:xfrm flipV="1">
          <a:off x="15290800" y="145130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115207</xdr:rowOff>
    </xdr:from>
    <xdr:to>
      <xdr:col>23</xdr:col>
      <xdr:colOff>457200</xdr:colOff>
      <xdr:row>82</xdr:row>
      <xdr:rowOff>45357</xdr:rowOff>
    </xdr:to>
    <xdr:sp macro="" textlink="">
      <xdr:nvSpPr>
        <xdr:cNvPr id="262" name="フローチャート : 判断 261"/>
        <xdr:cNvSpPr/>
      </xdr:nvSpPr>
      <xdr:spPr>
        <a:xfrm>
          <a:off x="16129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55534</xdr:rowOff>
    </xdr:from>
    <xdr:ext cx="736600" cy="259045"/>
    <xdr:sp macro="" textlink="">
      <xdr:nvSpPr>
        <xdr:cNvPr id="263" name="テキスト ボックス 262"/>
        <xdr:cNvSpPr txBox="1"/>
      </xdr:nvSpPr>
      <xdr:spPr>
        <a:xfrm>
          <a:off x="15798800" y="1377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76805</xdr:rowOff>
    </xdr:from>
    <xdr:to>
      <xdr:col>22</xdr:col>
      <xdr:colOff>203200</xdr:colOff>
      <xdr:row>84</xdr:row>
      <xdr:rowOff>122766</xdr:rowOff>
    </xdr:to>
    <xdr:cxnSp macro="">
      <xdr:nvCxnSpPr>
        <xdr:cNvPr id="264" name="直線コネクタ 263"/>
        <xdr:cNvCxnSpPr/>
      </xdr:nvCxnSpPr>
      <xdr:spPr>
        <a:xfrm>
          <a:off x="14401800" y="144786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23284</xdr:rowOff>
    </xdr:from>
    <xdr:to>
      <xdr:col>22</xdr:col>
      <xdr:colOff>254000</xdr:colOff>
      <xdr:row>81</xdr:row>
      <xdr:rowOff>124884</xdr:rowOff>
    </xdr:to>
    <xdr:sp macro="" textlink="">
      <xdr:nvSpPr>
        <xdr:cNvPr id="265" name="フローチャート : 判断 264"/>
        <xdr:cNvSpPr/>
      </xdr:nvSpPr>
      <xdr:spPr>
        <a:xfrm>
          <a:off x="15240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66" name="テキスト ボックス 265"/>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76805</xdr:rowOff>
    </xdr:from>
    <xdr:to>
      <xdr:col>21</xdr:col>
      <xdr:colOff>0</xdr:colOff>
      <xdr:row>89</xdr:row>
      <xdr:rowOff>35379</xdr:rowOff>
    </xdr:to>
    <xdr:cxnSp macro="">
      <xdr:nvCxnSpPr>
        <xdr:cNvPr id="267" name="直線コネクタ 266"/>
        <xdr:cNvCxnSpPr/>
      </xdr:nvCxnSpPr>
      <xdr:spPr>
        <a:xfrm flipV="1">
          <a:off x="13512800" y="14478605"/>
          <a:ext cx="889000" cy="8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23284</xdr:rowOff>
    </xdr:from>
    <xdr:to>
      <xdr:col>21</xdr:col>
      <xdr:colOff>50800</xdr:colOff>
      <xdr:row>81</xdr:row>
      <xdr:rowOff>124884</xdr:rowOff>
    </xdr:to>
    <xdr:sp macro="" textlink="">
      <xdr:nvSpPr>
        <xdr:cNvPr id="268" name="フローチャート : 判断 267"/>
        <xdr:cNvSpPr/>
      </xdr:nvSpPr>
      <xdr:spPr>
        <a:xfrm>
          <a:off x="14351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135061</xdr:rowOff>
    </xdr:from>
    <xdr:ext cx="762000" cy="259045"/>
    <xdr:sp macro="" textlink="">
      <xdr:nvSpPr>
        <xdr:cNvPr id="269" name="テキスト ボックス 268"/>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27818</xdr:rowOff>
    </xdr:from>
    <xdr:to>
      <xdr:col>19</xdr:col>
      <xdr:colOff>533400</xdr:colOff>
      <xdr:row>86</xdr:row>
      <xdr:rowOff>129418</xdr:rowOff>
    </xdr:to>
    <xdr:sp macro="" textlink="">
      <xdr:nvSpPr>
        <xdr:cNvPr id="270" name="フローチャート : 判断 269"/>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139595</xdr:rowOff>
    </xdr:from>
    <xdr:ext cx="762000" cy="259045"/>
    <xdr:sp macro="" textlink="">
      <xdr:nvSpPr>
        <xdr:cNvPr id="271" name="テキスト ボックス 270"/>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7" name="円/楕円 276"/>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32554</xdr:rowOff>
    </xdr:from>
    <xdr:ext cx="762000" cy="259045"/>
    <xdr:sp macro="" textlink="">
      <xdr:nvSpPr>
        <xdr:cNvPr id="278" name="給与水準   （国との比較）該当値テキスト"/>
        <xdr:cNvSpPr txBox="1"/>
      </xdr:nvSpPr>
      <xdr:spPr>
        <a:xfrm>
          <a:off x="17106900" y="144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9" name="円/楕円 278"/>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80" name="テキスト ボックス 27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81" name="円/楕円 280"/>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82" name="テキスト ボックス 28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26005</xdr:rowOff>
    </xdr:from>
    <xdr:to>
      <xdr:col>21</xdr:col>
      <xdr:colOff>50800</xdr:colOff>
      <xdr:row>84</xdr:row>
      <xdr:rowOff>127605</xdr:rowOff>
    </xdr:to>
    <xdr:sp macro="" textlink="">
      <xdr:nvSpPr>
        <xdr:cNvPr id="283" name="円/楕円 282"/>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112382</xdr:rowOff>
    </xdr:from>
    <xdr:ext cx="762000" cy="259045"/>
    <xdr:sp macro="" textlink="">
      <xdr:nvSpPr>
        <xdr:cNvPr id="284" name="テキスト ボックス 283"/>
        <xdr:cNvSpPr txBox="1"/>
      </xdr:nvSpPr>
      <xdr:spPr>
        <a:xfrm>
          <a:off x="14020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70956</xdr:rowOff>
    </xdr:from>
    <xdr:ext cx="762000" cy="259045"/>
    <xdr:sp macro="" textlink="">
      <xdr:nvSpPr>
        <xdr:cNvPr id="286" name="テキスト ボックス 285"/>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日に旧森町と旧砂原町が合併し、「新森町」となったことに伴う職員数の増及び保育所への保育士等の配置や消防本部・消防署の単独設置が類似団体平均を上回る主な要因となっている。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職員数は、</a:t>
          </a:r>
          <a:r>
            <a:rPr lang="ja-JP" altLang="ja-JP" sz="1100" b="0" i="0" baseline="0">
              <a:solidFill>
                <a:schemeClr val="dk1"/>
              </a:solidFill>
              <a:effectLst/>
              <a:latin typeface="+mn-lt"/>
              <a:ea typeface="+mn-ea"/>
              <a:cs typeface="+mn-cs"/>
            </a:rPr>
            <a:t>年々定年退職者不補充による減少傾向が続いているが、今後においても適正な定員管理を目指す。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81421</xdr:rowOff>
    </xdr:from>
    <xdr:to>
      <xdr:col>24</xdr:col>
      <xdr:colOff>558800</xdr:colOff>
      <xdr:row>67</xdr:row>
      <xdr:rowOff>86713</xdr:rowOff>
    </xdr:to>
    <xdr:cxnSp macro="">
      <xdr:nvCxnSpPr>
        <xdr:cNvPr id="316" name="直線コネクタ 315"/>
        <xdr:cNvCxnSpPr/>
      </xdr:nvCxnSpPr>
      <xdr:spPr>
        <a:xfrm flipV="1">
          <a:off x="17018000" y="10025521"/>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58790</xdr:rowOff>
    </xdr:from>
    <xdr:ext cx="762000" cy="259045"/>
    <xdr:sp macro="" textlink="">
      <xdr:nvSpPr>
        <xdr:cNvPr id="317" name="定員管理の状況最小値テキスト"/>
        <xdr:cNvSpPr txBox="1"/>
      </xdr:nvSpPr>
      <xdr:spPr>
        <a:xfrm>
          <a:off x="17106900" y="115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17.81</a:t>
          </a:r>
          <a:endParaRPr kumimoji="1" lang="ja-JP" altLang="en-US" sz="1000" b="1">
            <a:latin typeface="ＭＳ Ｐゴシック"/>
          </a:endParaRPr>
        </a:p>
      </xdr:txBody>
    </xdr:sp>
    <xdr:clientData/>
  </xdr:oneCellAnchor>
  <xdr:twoCellAnchor>
    <xdr:from>
      <xdr:col>24</xdr:col>
      <xdr:colOff>469900</xdr:colOff>
      <xdr:row>67</xdr:row>
      <xdr:rowOff>86713</xdr:rowOff>
    </xdr:from>
    <xdr:to>
      <xdr:col>24</xdr:col>
      <xdr:colOff>647700</xdr:colOff>
      <xdr:row>67</xdr:row>
      <xdr:rowOff>86713</xdr:rowOff>
    </xdr:to>
    <xdr:cxnSp macro="">
      <xdr:nvCxnSpPr>
        <xdr:cNvPr id="318" name="直線コネクタ 317"/>
        <xdr:cNvCxnSpPr/>
      </xdr:nvCxnSpPr>
      <xdr:spPr>
        <a:xfrm>
          <a:off x="16929100" y="1157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167798</xdr:rowOff>
    </xdr:from>
    <xdr:ext cx="762000" cy="259045"/>
    <xdr:sp macro="" textlink="">
      <xdr:nvSpPr>
        <xdr:cNvPr id="319" name="定員管理の状況最大値テキスト"/>
        <xdr:cNvSpPr txBox="1"/>
      </xdr:nvSpPr>
      <xdr:spPr>
        <a:xfrm>
          <a:off x="17106900" y="9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24</xdr:col>
      <xdr:colOff>469900</xdr:colOff>
      <xdr:row>58</xdr:row>
      <xdr:rowOff>81421</xdr:rowOff>
    </xdr:from>
    <xdr:to>
      <xdr:col>24</xdr:col>
      <xdr:colOff>647700</xdr:colOff>
      <xdr:row>58</xdr:row>
      <xdr:rowOff>81421</xdr:rowOff>
    </xdr:to>
    <xdr:cxnSp macro="">
      <xdr:nvCxnSpPr>
        <xdr:cNvPr id="320" name="直線コネクタ 319"/>
        <xdr:cNvCxnSpPr/>
      </xdr:nvCxnSpPr>
      <xdr:spPr>
        <a:xfrm>
          <a:off x="16929100" y="1002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169404</xdr:rowOff>
    </xdr:from>
    <xdr:to>
      <xdr:col>24</xdr:col>
      <xdr:colOff>558800</xdr:colOff>
      <xdr:row>65</xdr:row>
      <xdr:rowOff>87771</xdr:rowOff>
    </xdr:to>
    <xdr:cxnSp macro="">
      <xdr:nvCxnSpPr>
        <xdr:cNvPr id="321" name="直線コネクタ 320"/>
        <xdr:cNvCxnSpPr/>
      </xdr:nvCxnSpPr>
      <xdr:spPr>
        <a:xfrm>
          <a:off x="16179800" y="11142204"/>
          <a:ext cx="8382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113258</xdr:rowOff>
    </xdr:from>
    <xdr:ext cx="762000" cy="259045"/>
    <xdr:sp macro="" textlink="">
      <xdr:nvSpPr>
        <xdr:cNvPr id="322" name="定員管理の状況平均値テキスト"/>
        <xdr:cNvSpPr txBox="1"/>
      </xdr:nvSpPr>
      <xdr:spPr>
        <a:xfrm>
          <a:off x="17106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96731</xdr:rowOff>
    </xdr:from>
    <xdr:to>
      <xdr:col>24</xdr:col>
      <xdr:colOff>609600</xdr:colOff>
      <xdr:row>62</xdr:row>
      <xdr:rowOff>26881</xdr:rowOff>
    </xdr:to>
    <xdr:sp macro="" textlink="">
      <xdr:nvSpPr>
        <xdr:cNvPr id="323" name="フローチャート : 判断 322"/>
        <xdr:cNvSpPr/>
      </xdr:nvSpPr>
      <xdr:spPr>
        <a:xfrm>
          <a:off x="16967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137230</xdr:rowOff>
    </xdr:from>
    <xdr:to>
      <xdr:col>23</xdr:col>
      <xdr:colOff>406400</xdr:colOff>
      <xdr:row>64</xdr:row>
      <xdr:rowOff>169404</xdr:rowOff>
    </xdr:to>
    <xdr:cxnSp macro="">
      <xdr:nvCxnSpPr>
        <xdr:cNvPr id="324" name="直線コネクタ 323"/>
        <xdr:cNvCxnSpPr/>
      </xdr:nvCxnSpPr>
      <xdr:spPr>
        <a:xfrm>
          <a:off x="15290800" y="111100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112819</xdr:rowOff>
    </xdr:from>
    <xdr:to>
      <xdr:col>23</xdr:col>
      <xdr:colOff>457200</xdr:colOff>
      <xdr:row>62</xdr:row>
      <xdr:rowOff>42969</xdr:rowOff>
    </xdr:to>
    <xdr:sp macro="" textlink="">
      <xdr:nvSpPr>
        <xdr:cNvPr id="325" name="フローチャート : 判断 324"/>
        <xdr:cNvSpPr/>
      </xdr:nvSpPr>
      <xdr:spPr>
        <a:xfrm>
          <a:off x="16129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53146</xdr:rowOff>
    </xdr:from>
    <xdr:ext cx="736600" cy="259045"/>
    <xdr:sp macro="" textlink="">
      <xdr:nvSpPr>
        <xdr:cNvPr id="326" name="テキスト ボックス 325"/>
        <xdr:cNvSpPr txBox="1"/>
      </xdr:nvSpPr>
      <xdr:spPr>
        <a:xfrm>
          <a:off x="15798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137230</xdr:rowOff>
    </xdr:from>
    <xdr:to>
      <xdr:col>22</xdr:col>
      <xdr:colOff>203200</xdr:colOff>
      <xdr:row>64</xdr:row>
      <xdr:rowOff>137230</xdr:rowOff>
    </xdr:to>
    <xdr:cxnSp macro="">
      <xdr:nvCxnSpPr>
        <xdr:cNvPr id="327" name="直線コネクタ 326"/>
        <xdr:cNvCxnSpPr/>
      </xdr:nvCxnSpPr>
      <xdr:spPr>
        <a:xfrm>
          <a:off x="14401800" y="11110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106115</xdr:rowOff>
    </xdr:from>
    <xdr:to>
      <xdr:col>22</xdr:col>
      <xdr:colOff>254000</xdr:colOff>
      <xdr:row>62</xdr:row>
      <xdr:rowOff>36265</xdr:rowOff>
    </xdr:to>
    <xdr:sp macro="" textlink="">
      <xdr:nvSpPr>
        <xdr:cNvPr id="328" name="フローチャート : 判断 327"/>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46442</xdr:rowOff>
    </xdr:from>
    <xdr:ext cx="762000" cy="259045"/>
    <xdr:sp macro="" textlink="">
      <xdr:nvSpPr>
        <xdr:cNvPr id="329" name="テキスト ボックス 328"/>
        <xdr:cNvSpPr txBox="1"/>
      </xdr:nvSpPr>
      <xdr:spPr>
        <a:xfrm>
          <a:off x="14909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64840</xdr:rowOff>
    </xdr:from>
    <xdr:to>
      <xdr:col>21</xdr:col>
      <xdr:colOff>0</xdr:colOff>
      <xdr:row>64</xdr:row>
      <xdr:rowOff>137230</xdr:rowOff>
    </xdr:to>
    <xdr:cxnSp macro="">
      <xdr:nvCxnSpPr>
        <xdr:cNvPr id="330" name="直線コネクタ 329"/>
        <xdr:cNvCxnSpPr/>
      </xdr:nvCxnSpPr>
      <xdr:spPr>
        <a:xfrm>
          <a:off x="13512800" y="110376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87348</xdr:rowOff>
    </xdr:from>
    <xdr:to>
      <xdr:col>21</xdr:col>
      <xdr:colOff>50800</xdr:colOff>
      <xdr:row>62</xdr:row>
      <xdr:rowOff>17498</xdr:rowOff>
    </xdr:to>
    <xdr:sp macro="" textlink="">
      <xdr:nvSpPr>
        <xdr:cNvPr id="331" name="フローチャート : 判断 330"/>
        <xdr:cNvSpPr/>
      </xdr:nvSpPr>
      <xdr:spPr>
        <a:xfrm>
          <a:off x="14351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27675</xdr:rowOff>
    </xdr:from>
    <xdr:ext cx="762000" cy="259045"/>
    <xdr:sp macro="" textlink="">
      <xdr:nvSpPr>
        <xdr:cNvPr id="332" name="テキスト ボックス 331"/>
        <xdr:cNvSpPr txBox="1"/>
      </xdr:nvSpPr>
      <xdr:spPr>
        <a:xfrm>
          <a:off x="14020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102094</xdr:rowOff>
    </xdr:from>
    <xdr:to>
      <xdr:col>19</xdr:col>
      <xdr:colOff>533400</xdr:colOff>
      <xdr:row>62</xdr:row>
      <xdr:rowOff>32244</xdr:rowOff>
    </xdr:to>
    <xdr:sp macro="" textlink="">
      <xdr:nvSpPr>
        <xdr:cNvPr id="333" name="フローチャート : 判断 332"/>
        <xdr:cNvSpPr/>
      </xdr:nvSpPr>
      <xdr:spPr>
        <a:xfrm>
          <a:off x="13462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42421</xdr:rowOff>
    </xdr:from>
    <xdr:ext cx="762000" cy="259045"/>
    <xdr:sp macro="" textlink="">
      <xdr:nvSpPr>
        <xdr:cNvPr id="334" name="テキスト ボックス 333"/>
        <xdr:cNvSpPr txBox="1"/>
      </xdr:nvSpPr>
      <xdr:spPr>
        <a:xfrm>
          <a:off x="13131800" y="103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36971</xdr:rowOff>
    </xdr:from>
    <xdr:to>
      <xdr:col>24</xdr:col>
      <xdr:colOff>609600</xdr:colOff>
      <xdr:row>65</xdr:row>
      <xdr:rowOff>138571</xdr:rowOff>
    </xdr:to>
    <xdr:sp macro="" textlink="">
      <xdr:nvSpPr>
        <xdr:cNvPr id="340" name="円/楕円 339"/>
        <xdr:cNvSpPr/>
      </xdr:nvSpPr>
      <xdr:spPr>
        <a:xfrm>
          <a:off x="16967200" y="111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9048</xdr:rowOff>
    </xdr:from>
    <xdr:ext cx="762000" cy="259045"/>
    <xdr:sp macro="" textlink="">
      <xdr:nvSpPr>
        <xdr:cNvPr id="341" name="定員管理の状況該当値テキスト"/>
        <xdr:cNvSpPr txBox="1"/>
      </xdr:nvSpPr>
      <xdr:spPr>
        <a:xfrm>
          <a:off x="17106900" y="1115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118604</xdr:rowOff>
    </xdr:from>
    <xdr:to>
      <xdr:col>23</xdr:col>
      <xdr:colOff>457200</xdr:colOff>
      <xdr:row>65</xdr:row>
      <xdr:rowOff>48754</xdr:rowOff>
    </xdr:to>
    <xdr:sp macro="" textlink="">
      <xdr:nvSpPr>
        <xdr:cNvPr id="342" name="円/楕円 341"/>
        <xdr:cNvSpPr/>
      </xdr:nvSpPr>
      <xdr:spPr>
        <a:xfrm>
          <a:off x="16129000" y="110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33531</xdr:rowOff>
    </xdr:from>
    <xdr:ext cx="736600" cy="259045"/>
    <xdr:sp macro="" textlink="">
      <xdr:nvSpPr>
        <xdr:cNvPr id="343" name="テキスト ボックス 342"/>
        <xdr:cNvSpPr txBox="1"/>
      </xdr:nvSpPr>
      <xdr:spPr>
        <a:xfrm>
          <a:off x="15798800" y="1117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86430</xdr:rowOff>
    </xdr:from>
    <xdr:to>
      <xdr:col>22</xdr:col>
      <xdr:colOff>254000</xdr:colOff>
      <xdr:row>65</xdr:row>
      <xdr:rowOff>16580</xdr:rowOff>
    </xdr:to>
    <xdr:sp macro="" textlink="">
      <xdr:nvSpPr>
        <xdr:cNvPr id="344" name="円/楕円 343"/>
        <xdr:cNvSpPr/>
      </xdr:nvSpPr>
      <xdr:spPr>
        <a:xfrm>
          <a:off x="15240000" y="110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1357</xdr:rowOff>
    </xdr:from>
    <xdr:ext cx="762000" cy="259045"/>
    <xdr:sp macro="" textlink="">
      <xdr:nvSpPr>
        <xdr:cNvPr id="345" name="テキスト ボックス 344"/>
        <xdr:cNvSpPr txBox="1"/>
      </xdr:nvSpPr>
      <xdr:spPr>
        <a:xfrm>
          <a:off x="14909800" y="111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86430</xdr:rowOff>
    </xdr:from>
    <xdr:to>
      <xdr:col>21</xdr:col>
      <xdr:colOff>50800</xdr:colOff>
      <xdr:row>65</xdr:row>
      <xdr:rowOff>16580</xdr:rowOff>
    </xdr:to>
    <xdr:sp macro="" textlink="">
      <xdr:nvSpPr>
        <xdr:cNvPr id="346" name="円/楕円 345"/>
        <xdr:cNvSpPr/>
      </xdr:nvSpPr>
      <xdr:spPr>
        <a:xfrm>
          <a:off x="14351000" y="110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1357</xdr:rowOff>
    </xdr:from>
    <xdr:ext cx="762000" cy="259045"/>
    <xdr:sp macro="" textlink="">
      <xdr:nvSpPr>
        <xdr:cNvPr id="347" name="テキスト ボックス 346"/>
        <xdr:cNvSpPr txBox="1"/>
      </xdr:nvSpPr>
      <xdr:spPr>
        <a:xfrm>
          <a:off x="14020800" y="111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14040</xdr:rowOff>
    </xdr:from>
    <xdr:to>
      <xdr:col>19</xdr:col>
      <xdr:colOff>533400</xdr:colOff>
      <xdr:row>64</xdr:row>
      <xdr:rowOff>115640</xdr:rowOff>
    </xdr:to>
    <xdr:sp macro="" textlink="">
      <xdr:nvSpPr>
        <xdr:cNvPr id="348" name="円/楕円 347"/>
        <xdr:cNvSpPr/>
      </xdr:nvSpPr>
      <xdr:spPr>
        <a:xfrm>
          <a:off x="13462000" y="109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100417</xdr:rowOff>
    </xdr:from>
    <xdr:ext cx="762000" cy="259045"/>
    <xdr:sp macro="" textlink="">
      <xdr:nvSpPr>
        <xdr:cNvPr id="349" name="テキスト ボックス 348"/>
        <xdr:cNvSpPr txBox="1"/>
      </xdr:nvSpPr>
      <xdr:spPr>
        <a:xfrm>
          <a:off x="13131800" y="1107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港湾（地方港湾）を擁していることにより、長年にわたり大きな投資を行っている。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また、公共下水道事業や合併特例事業の実施により、類似団体平均を上回っている。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年度以降は投資事業を大幅に抑制していることから、元利償還金は平成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年度をピークに減少に転じ、それに伴い実質公債費比率も平成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年度をピークに減少する見込みである。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毎年度の元金償還額との均衡を踏まえ、極力地方債の新規発行を抑制しながら財政の健全化に努め、実質公債費負担の適正管理を計画的に行う。</a:t>
          </a:r>
          <a:endParaRPr lang="ja-JP" altLang="ja-JP" sz="1400">
            <a:effectLst/>
          </a:endParaRPr>
        </a:p>
        <a:p>
          <a:pPr rtl="0" eaLnBrk="1" fontAlgn="auto" latinLnBrk="0" hangingPunct="1"/>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43</xdr:row>
      <xdr:rowOff>106741</xdr:rowOff>
    </xdr:to>
    <xdr:cxnSp macro="">
      <xdr:nvCxnSpPr>
        <xdr:cNvPr id="381" name="直線コネクタ 380"/>
        <xdr:cNvCxnSpPr/>
      </xdr:nvCxnSpPr>
      <xdr:spPr>
        <a:xfrm flipV="1">
          <a:off x="17018000" y="6123214"/>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78818</xdr:rowOff>
    </xdr:from>
    <xdr:ext cx="762000" cy="259045"/>
    <xdr:sp macro="" textlink="">
      <xdr:nvSpPr>
        <xdr:cNvPr id="382" name="公債費負担の状況最小値テキスト"/>
        <xdr:cNvSpPr txBox="1"/>
      </xdr:nvSpPr>
      <xdr:spPr>
        <a:xfrm>
          <a:off x="17106900" y="745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43</xdr:row>
      <xdr:rowOff>106741</xdr:rowOff>
    </xdr:from>
    <xdr:to>
      <xdr:col>24</xdr:col>
      <xdr:colOff>647700</xdr:colOff>
      <xdr:row>43</xdr:row>
      <xdr:rowOff>106741</xdr:rowOff>
    </xdr:to>
    <xdr:cxnSp macro="">
      <xdr:nvCxnSpPr>
        <xdr:cNvPr id="383" name="直線コネクタ 382"/>
        <xdr:cNvCxnSpPr/>
      </xdr:nvCxnSpPr>
      <xdr:spPr>
        <a:xfrm>
          <a:off x="16929100" y="747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4"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5" name="直線コネクタ 384"/>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106741</xdr:rowOff>
    </xdr:from>
    <xdr:to>
      <xdr:col>24</xdr:col>
      <xdr:colOff>558800</xdr:colOff>
      <xdr:row>44</xdr:row>
      <xdr:rowOff>38705</xdr:rowOff>
    </xdr:to>
    <xdr:cxnSp macro="">
      <xdr:nvCxnSpPr>
        <xdr:cNvPr id="386" name="直線コネクタ 385"/>
        <xdr:cNvCxnSpPr/>
      </xdr:nvCxnSpPr>
      <xdr:spPr>
        <a:xfrm flipV="1">
          <a:off x="16179800" y="7479091"/>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7"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8" name="フローチャート : 判断 387"/>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38705</xdr:rowOff>
    </xdr:from>
    <xdr:to>
      <xdr:col>23</xdr:col>
      <xdr:colOff>406400</xdr:colOff>
      <xdr:row>44</xdr:row>
      <xdr:rowOff>96157</xdr:rowOff>
    </xdr:to>
    <xdr:cxnSp macro="">
      <xdr:nvCxnSpPr>
        <xdr:cNvPr id="389" name="直線コネクタ 388"/>
        <xdr:cNvCxnSpPr/>
      </xdr:nvCxnSpPr>
      <xdr:spPr>
        <a:xfrm flipV="1">
          <a:off x="15290800" y="75825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30238</xdr:rowOff>
    </xdr:from>
    <xdr:to>
      <xdr:col>23</xdr:col>
      <xdr:colOff>457200</xdr:colOff>
      <xdr:row>40</xdr:row>
      <xdr:rowOff>131838</xdr:rowOff>
    </xdr:to>
    <xdr:sp macro="" textlink="">
      <xdr:nvSpPr>
        <xdr:cNvPr id="390" name="フローチャート : 判断 389"/>
        <xdr:cNvSpPr/>
      </xdr:nvSpPr>
      <xdr:spPr>
        <a:xfrm>
          <a:off x="16129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142015</xdr:rowOff>
    </xdr:from>
    <xdr:ext cx="736600" cy="259045"/>
    <xdr:sp macro="" textlink="">
      <xdr:nvSpPr>
        <xdr:cNvPr id="391" name="テキスト ボックス 390"/>
        <xdr:cNvSpPr txBox="1"/>
      </xdr:nvSpPr>
      <xdr:spPr>
        <a:xfrm>
          <a:off x="15798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96157</xdr:rowOff>
    </xdr:from>
    <xdr:to>
      <xdr:col>22</xdr:col>
      <xdr:colOff>203200</xdr:colOff>
      <xdr:row>44</xdr:row>
      <xdr:rowOff>142119</xdr:rowOff>
    </xdr:to>
    <xdr:cxnSp macro="">
      <xdr:nvCxnSpPr>
        <xdr:cNvPr id="392" name="直線コネクタ 391"/>
        <xdr:cNvCxnSpPr/>
      </xdr:nvCxnSpPr>
      <xdr:spPr>
        <a:xfrm flipV="1">
          <a:off x="14401800" y="76399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3" name="フローチャート : 判断 392"/>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4" name="テキスト ボックス 393"/>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142119</xdr:rowOff>
    </xdr:from>
    <xdr:to>
      <xdr:col>21</xdr:col>
      <xdr:colOff>0</xdr:colOff>
      <xdr:row>44</xdr:row>
      <xdr:rowOff>142119</xdr:rowOff>
    </xdr:to>
    <xdr:cxnSp macro="">
      <xdr:nvCxnSpPr>
        <xdr:cNvPr id="395" name="直線コネクタ 394"/>
        <xdr:cNvCxnSpPr/>
      </xdr:nvCxnSpPr>
      <xdr:spPr>
        <a:xfrm>
          <a:off x="13512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123069</xdr:rowOff>
    </xdr:from>
    <xdr:to>
      <xdr:col>21</xdr:col>
      <xdr:colOff>50800</xdr:colOff>
      <xdr:row>42</xdr:row>
      <xdr:rowOff>53219</xdr:rowOff>
    </xdr:to>
    <xdr:sp macro="" textlink="">
      <xdr:nvSpPr>
        <xdr:cNvPr id="396" name="フローチャート : 判断 395"/>
        <xdr:cNvSpPr/>
      </xdr:nvSpPr>
      <xdr:spPr>
        <a:xfrm>
          <a:off x="14351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63396</xdr:rowOff>
    </xdr:from>
    <xdr:ext cx="762000" cy="259045"/>
    <xdr:sp macro="" textlink="">
      <xdr:nvSpPr>
        <xdr:cNvPr id="397" name="テキスト ボックス 396"/>
        <xdr:cNvSpPr txBox="1"/>
      </xdr:nvSpPr>
      <xdr:spPr>
        <a:xfrm>
          <a:off x="14020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398" name="フローチャート : 判断 397"/>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399" name="テキスト ボックス 398"/>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55941</xdr:rowOff>
    </xdr:from>
    <xdr:to>
      <xdr:col>24</xdr:col>
      <xdr:colOff>609600</xdr:colOff>
      <xdr:row>43</xdr:row>
      <xdr:rowOff>157541</xdr:rowOff>
    </xdr:to>
    <xdr:sp macro="" textlink="">
      <xdr:nvSpPr>
        <xdr:cNvPr id="405" name="円/楕円 404"/>
        <xdr:cNvSpPr/>
      </xdr:nvSpPr>
      <xdr:spPr>
        <a:xfrm>
          <a:off x="16967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123268</xdr:rowOff>
    </xdr:from>
    <xdr:ext cx="762000" cy="259045"/>
    <xdr:sp macro="" textlink="">
      <xdr:nvSpPr>
        <xdr:cNvPr id="406" name="公債費負担の状況該当値テキスト"/>
        <xdr:cNvSpPr txBox="1"/>
      </xdr:nvSpPr>
      <xdr:spPr>
        <a:xfrm>
          <a:off x="17106900" y="732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159355</xdr:rowOff>
    </xdr:from>
    <xdr:to>
      <xdr:col>23</xdr:col>
      <xdr:colOff>457200</xdr:colOff>
      <xdr:row>44</xdr:row>
      <xdr:rowOff>89505</xdr:rowOff>
    </xdr:to>
    <xdr:sp macro="" textlink="">
      <xdr:nvSpPr>
        <xdr:cNvPr id="407" name="円/楕円 406"/>
        <xdr:cNvSpPr/>
      </xdr:nvSpPr>
      <xdr:spPr>
        <a:xfrm>
          <a:off x="16129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74282</xdr:rowOff>
    </xdr:from>
    <xdr:ext cx="736600" cy="259045"/>
    <xdr:sp macro="" textlink="">
      <xdr:nvSpPr>
        <xdr:cNvPr id="408" name="テキスト ボックス 407"/>
        <xdr:cNvSpPr txBox="1"/>
      </xdr:nvSpPr>
      <xdr:spPr>
        <a:xfrm>
          <a:off x="15798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45357</xdr:rowOff>
    </xdr:from>
    <xdr:to>
      <xdr:col>22</xdr:col>
      <xdr:colOff>254000</xdr:colOff>
      <xdr:row>44</xdr:row>
      <xdr:rowOff>146957</xdr:rowOff>
    </xdr:to>
    <xdr:sp macro="" textlink="">
      <xdr:nvSpPr>
        <xdr:cNvPr id="409" name="円/楕円 408"/>
        <xdr:cNvSpPr/>
      </xdr:nvSpPr>
      <xdr:spPr>
        <a:xfrm>
          <a:off x="15240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131734</xdr:rowOff>
    </xdr:from>
    <xdr:ext cx="762000" cy="259045"/>
    <xdr:sp macro="" textlink="">
      <xdr:nvSpPr>
        <xdr:cNvPr id="410" name="テキスト ボックス 409"/>
        <xdr:cNvSpPr txBox="1"/>
      </xdr:nvSpPr>
      <xdr:spPr>
        <a:xfrm>
          <a:off x="14909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91319</xdr:rowOff>
    </xdr:from>
    <xdr:to>
      <xdr:col>21</xdr:col>
      <xdr:colOff>50800</xdr:colOff>
      <xdr:row>45</xdr:row>
      <xdr:rowOff>21469</xdr:rowOff>
    </xdr:to>
    <xdr:sp macro="" textlink="">
      <xdr:nvSpPr>
        <xdr:cNvPr id="411" name="円/楕円 410"/>
        <xdr:cNvSpPr/>
      </xdr:nvSpPr>
      <xdr:spPr>
        <a:xfrm>
          <a:off x="14351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6246</xdr:rowOff>
    </xdr:from>
    <xdr:ext cx="762000" cy="259045"/>
    <xdr:sp macro="" textlink="">
      <xdr:nvSpPr>
        <xdr:cNvPr id="412" name="テキスト ボックス 411"/>
        <xdr:cNvSpPr txBox="1"/>
      </xdr:nvSpPr>
      <xdr:spPr>
        <a:xfrm>
          <a:off x="14020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91319</xdr:rowOff>
    </xdr:from>
    <xdr:to>
      <xdr:col>19</xdr:col>
      <xdr:colOff>533400</xdr:colOff>
      <xdr:row>45</xdr:row>
      <xdr:rowOff>21469</xdr:rowOff>
    </xdr:to>
    <xdr:sp macro="" textlink="">
      <xdr:nvSpPr>
        <xdr:cNvPr id="413" name="円/楕円 412"/>
        <xdr:cNvSpPr/>
      </xdr:nvSpPr>
      <xdr:spPr>
        <a:xfrm>
          <a:off x="13462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6246</xdr:rowOff>
    </xdr:from>
    <xdr:ext cx="762000" cy="259045"/>
    <xdr:sp macro="" textlink="">
      <xdr:nvSpPr>
        <xdr:cNvPr id="414" name="テキスト ボックス 413"/>
        <xdr:cNvSpPr txBox="1"/>
      </xdr:nvSpPr>
      <xdr:spPr>
        <a:xfrm>
          <a:off x="13131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類似団体平均を上回っているが、その主たる要因として、港湾施設整備や公営住宅整備に際し発行した地方債の残高が挙げられる。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また、合併に伴う建設事業及び基金造成事業により、発行額が増加したのも大きな要因となっている。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79.8</a:t>
          </a:r>
          <a:r>
            <a:rPr lang="ja-JP" altLang="ja-JP" sz="1100" b="0" i="0" baseline="0">
              <a:solidFill>
                <a:schemeClr val="dk1"/>
              </a:solidFill>
              <a:effectLst/>
              <a:latin typeface="+mn-lt"/>
              <a:ea typeface="+mn-ea"/>
              <a:cs typeface="+mn-cs"/>
            </a:rPr>
            <a:t>％であり、前年度と比較し</a:t>
          </a:r>
          <a:r>
            <a:rPr lang="en-US" altLang="ja-JP" sz="1100" b="0" i="0" baseline="0">
              <a:solidFill>
                <a:schemeClr val="dk1"/>
              </a:solidFill>
              <a:effectLst/>
              <a:latin typeface="+mn-lt"/>
              <a:ea typeface="+mn-ea"/>
              <a:cs typeface="+mn-cs"/>
            </a:rPr>
            <a:t>13.2</a:t>
          </a:r>
          <a:r>
            <a:rPr lang="ja-JP" altLang="ja-JP" sz="1100" b="0" i="0" baseline="0">
              <a:solidFill>
                <a:schemeClr val="dk1"/>
              </a:solidFill>
              <a:effectLst/>
              <a:latin typeface="+mn-lt"/>
              <a:ea typeface="+mn-ea"/>
              <a:cs typeface="+mn-cs"/>
            </a:rPr>
            <a:t>ポイント改善されているのは、地方債現在高や公営企業債等繰入見込額が減少したことによる影響である。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後世への負担を少しでも軽減するよう、今後の事業実施については世代間負担の公平性を十分に考慮するとともに、適正な地方債発行に努め、財政の健全化を図る。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21</xdr:row>
      <xdr:rowOff>847</xdr:rowOff>
    </xdr:to>
    <xdr:cxnSp macro="">
      <xdr:nvCxnSpPr>
        <xdr:cNvPr id="445" name="直線コネクタ 444"/>
        <xdr:cNvCxnSpPr/>
      </xdr:nvCxnSpPr>
      <xdr:spPr>
        <a:xfrm flipV="1">
          <a:off x="17018000" y="2313214"/>
          <a:ext cx="0" cy="12880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144374</xdr:rowOff>
    </xdr:from>
    <xdr:ext cx="762000" cy="259045"/>
    <xdr:sp macro="" textlink="">
      <xdr:nvSpPr>
        <xdr:cNvPr id="446" name="将来負担の状況最小値テキスト"/>
        <xdr:cNvSpPr txBox="1"/>
      </xdr:nvSpPr>
      <xdr:spPr>
        <a:xfrm>
          <a:off x="17106900" y="35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112.1</a:t>
          </a:r>
          <a:endParaRPr kumimoji="1" lang="ja-JP" altLang="en-US" sz="1000" b="1">
            <a:latin typeface="ＭＳ Ｐゴシック"/>
          </a:endParaRPr>
        </a:p>
      </xdr:txBody>
    </xdr:sp>
    <xdr:clientData/>
  </xdr:oneCellAnchor>
  <xdr:twoCellAnchor>
    <xdr:from>
      <xdr:col>24</xdr:col>
      <xdr:colOff>469900</xdr:colOff>
      <xdr:row>21</xdr:row>
      <xdr:rowOff>847</xdr:rowOff>
    </xdr:from>
    <xdr:to>
      <xdr:col>24</xdr:col>
      <xdr:colOff>647700</xdr:colOff>
      <xdr:row>21</xdr:row>
      <xdr:rowOff>847</xdr:rowOff>
    </xdr:to>
    <xdr:cxnSp macro="">
      <xdr:nvCxnSpPr>
        <xdr:cNvPr id="447" name="直線コネクタ 446"/>
        <xdr:cNvCxnSpPr/>
      </xdr:nvCxnSpPr>
      <xdr:spPr>
        <a:xfrm>
          <a:off x="16929100" y="3601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144054</xdr:rowOff>
    </xdr:from>
    <xdr:to>
      <xdr:col>24</xdr:col>
      <xdr:colOff>558800</xdr:colOff>
      <xdr:row>19</xdr:row>
      <xdr:rowOff>124278</xdr:rowOff>
    </xdr:to>
    <xdr:cxnSp macro="">
      <xdr:nvCxnSpPr>
        <xdr:cNvPr id="450" name="直線コネクタ 449"/>
        <xdr:cNvCxnSpPr/>
      </xdr:nvCxnSpPr>
      <xdr:spPr>
        <a:xfrm flipV="1">
          <a:off x="16179800" y="3230154"/>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154413</xdr:rowOff>
    </xdr:from>
    <xdr:ext cx="762000" cy="259045"/>
    <xdr:sp macro="" textlink="">
      <xdr:nvSpPr>
        <xdr:cNvPr id="451" name="将来負担の状況平均値テキスト"/>
        <xdr:cNvSpPr txBox="1"/>
      </xdr:nvSpPr>
      <xdr:spPr>
        <a:xfrm>
          <a:off x="17106900" y="238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137886</xdr:rowOff>
    </xdr:from>
    <xdr:to>
      <xdr:col>24</xdr:col>
      <xdr:colOff>609600</xdr:colOff>
      <xdr:row>15</xdr:row>
      <xdr:rowOff>68036</xdr:rowOff>
    </xdr:to>
    <xdr:sp macro="" textlink="">
      <xdr:nvSpPr>
        <xdr:cNvPr id="452" name="フローチャート : 判断 451"/>
        <xdr:cNvSpPr/>
      </xdr:nvSpPr>
      <xdr:spPr>
        <a:xfrm>
          <a:off x="16967200" y="253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124278</xdr:rowOff>
    </xdr:from>
    <xdr:to>
      <xdr:col>23</xdr:col>
      <xdr:colOff>406400</xdr:colOff>
      <xdr:row>21</xdr:row>
      <xdr:rowOff>31871</xdr:rowOff>
    </xdr:to>
    <xdr:cxnSp macro="">
      <xdr:nvCxnSpPr>
        <xdr:cNvPr id="453" name="直線コネクタ 452"/>
        <xdr:cNvCxnSpPr/>
      </xdr:nvCxnSpPr>
      <xdr:spPr>
        <a:xfrm flipV="1">
          <a:off x="15290800" y="3381828"/>
          <a:ext cx="889000" cy="25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118110</xdr:rowOff>
    </xdr:from>
    <xdr:to>
      <xdr:col>23</xdr:col>
      <xdr:colOff>457200</xdr:colOff>
      <xdr:row>16</xdr:row>
      <xdr:rowOff>48260</xdr:rowOff>
    </xdr:to>
    <xdr:sp macro="" textlink="">
      <xdr:nvSpPr>
        <xdr:cNvPr id="454" name="フローチャート : 判断 453"/>
        <xdr:cNvSpPr/>
      </xdr:nvSpPr>
      <xdr:spPr>
        <a:xfrm>
          <a:off x="16129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58437</xdr:rowOff>
    </xdr:from>
    <xdr:ext cx="736600" cy="259045"/>
    <xdr:sp macro="" textlink="">
      <xdr:nvSpPr>
        <xdr:cNvPr id="455" name="テキスト ボックス 454"/>
        <xdr:cNvSpPr txBox="1"/>
      </xdr:nvSpPr>
      <xdr:spPr>
        <a:xfrm>
          <a:off x="15798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31871</xdr:rowOff>
    </xdr:from>
    <xdr:to>
      <xdr:col>22</xdr:col>
      <xdr:colOff>203200</xdr:colOff>
      <xdr:row>21</xdr:row>
      <xdr:rowOff>114602</xdr:rowOff>
    </xdr:to>
    <xdr:cxnSp macro="">
      <xdr:nvCxnSpPr>
        <xdr:cNvPr id="456" name="直線コネクタ 455"/>
        <xdr:cNvCxnSpPr/>
      </xdr:nvCxnSpPr>
      <xdr:spPr>
        <a:xfrm flipV="1">
          <a:off x="14401800" y="3632321"/>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90291</xdr:rowOff>
    </xdr:from>
    <xdr:to>
      <xdr:col>22</xdr:col>
      <xdr:colOff>254000</xdr:colOff>
      <xdr:row>17</xdr:row>
      <xdr:rowOff>20441</xdr:rowOff>
    </xdr:to>
    <xdr:sp macro="" textlink="">
      <xdr:nvSpPr>
        <xdr:cNvPr id="457" name="フローチャート : 判断 456"/>
        <xdr:cNvSpPr/>
      </xdr:nvSpPr>
      <xdr:spPr>
        <a:xfrm>
          <a:off x="15240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30618</xdr:rowOff>
    </xdr:from>
    <xdr:ext cx="762000" cy="259045"/>
    <xdr:sp macro="" textlink="">
      <xdr:nvSpPr>
        <xdr:cNvPr id="458" name="テキスト ボックス 457"/>
        <xdr:cNvSpPr txBox="1"/>
      </xdr:nvSpPr>
      <xdr:spPr>
        <a:xfrm>
          <a:off x="14909800" y="260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114602</xdr:rowOff>
    </xdr:from>
    <xdr:to>
      <xdr:col>21</xdr:col>
      <xdr:colOff>0</xdr:colOff>
      <xdr:row>22</xdr:row>
      <xdr:rowOff>48865</xdr:rowOff>
    </xdr:to>
    <xdr:cxnSp macro="">
      <xdr:nvCxnSpPr>
        <xdr:cNvPr id="459" name="直線コネクタ 458"/>
        <xdr:cNvCxnSpPr/>
      </xdr:nvCxnSpPr>
      <xdr:spPr>
        <a:xfrm flipV="1">
          <a:off x="13512800" y="3715052"/>
          <a:ext cx="889000" cy="1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23404</xdr:rowOff>
    </xdr:from>
    <xdr:to>
      <xdr:col>21</xdr:col>
      <xdr:colOff>50800</xdr:colOff>
      <xdr:row>17</xdr:row>
      <xdr:rowOff>125004</xdr:rowOff>
    </xdr:to>
    <xdr:sp macro="" textlink="">
      <xdr:nvSpPr>
        <xdr:cNvPr id="460" name="フローチャート : 判断 459"/>
        <xdr:cNvSpPr/>
      </xdr:nvSpPr>
      <xdr:spPr>
        <a:xfrm>
          <a:off x="14351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135181</xdr:rowOff>
    </xdr:from>
    <xdr:ext cx="762000" cy="259045"/>
    <xdr:sp macro="" textlink="">
      <xdr:nvSpPr>
        <xdr:cNvPr id="461" name="テキスト ボックス 460"/>
        <xdr:cNvSpPr txBox="1"/>
      </xdr:nvSpPr>
      <xdr:spPr>
        <a:xfrm>
          <a:off x="14020800" y="270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3629</xdr:rowOff>
    </xdr:from>
    <xdr:to>
      <xdr:col>19</xdr:col>
      <xdr:colOff>533400</xdr:colOff>
      <xdr:row>18</xdr:row>
      <xdr:rowOff>105229</xdr:rowOff>
    </xdr:to>
    <xdr:sp macro="" textlink="">
      <xdr:nvSpPr>
        <xdr:cNvPr id="462" name="フローチャート : 判断 461"/>
        <xdr:cNvSpPr/>
      </xdr:nvSpPr>
      <xdr:spPr>
        <a:xfrm>
          <a:off x="13462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115406</xdr:rowOff>
    </xdr:from>
    <xdr:ext cx="762000" cy="259045"/>
    <xdr:sp macro="" textlink="">
      <xdr:nvSpPr>
        <xdr:cNvPr id="463" name="テキスト ボックス 462"/>
        <xdr:cNvSpPr txBox="1"/>
      </xdr:nvSpPr>
      <xdr:spPr>
        <a:xfrm>
          <a:off x="13131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93254</xdr:rowOff>
    </xdr:from>
    <xdr:to>
      <xdr:col>24</xdr:col>
      <xdr:colOff>609600</xdr:colOff>
      <xdr:row>19</xdr:row>
      <xdr:rowOff>23404</xdr:rowOff>
    </xdr:to>
    <xdr:sp macro="" textlink="">
      <xdr:nvSpPr>
        <xdr:cNvPr id="469" name="円/楕円 468"/>
        <xdr:cNvSpPr/>
      </xdr:nvSpPr>
      <xdr:spPr>
        <a:xfrm>
          <a:off x="16967200" y="31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65331</xdr:rowOff>
    </xdr:from>
    <xdr:ext cx="762000" cy="259045"/>
    <xdr:sp macro="" textlink="">
      <xdr:nvSpPr>
        <xdr:cNvPr id="470" name="将来負担の状況該当値テキスト"/>
        <xdr:cNvSpPr txBox="1"/>
      </xdr:nvSpPr>
      <xdr:spPr>
        <a:xfrm>
          <a:off x="17106900" y="315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73478</xdr:rowOff>
    </xdr:from>
    <xdr:to>
      <xdr:col>23</xdr:col>
      <xdr:colOff>457200</xdr:colOff>
      <xdr:row>20</xdr:row>
      <xdr:rowOff>3628</xdr:rowOff>
    </xdr:to>
    <xdr:sp macro="" textlink="">
      <xdr:nvSpPr>
        <xdr:cNvPr id="471" name="円/楕円 470"/>
        <xdr:cNvSpPr/>
      </xdr:nvSpPr>
      <xdr:spPr>
        <a:xfrm>
          <a:off x="16129000" y="33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159855</xdr:rowOff>
    </xdr:from>
    <xdr:ext cx="736600" cy="259045"/>
    <xdr:sp macro="" textlink="">
      <xdr:nvSpPr>
        <xdr:cNvPr id="472" name="テキスト ボックス 471"/>
        <xdr:cNvSpPr txBox="1"/>
      </xdr:nvSpPr>
      <xdr:spPr>
        <a:xfrm>
          <a:off x="15798800" y="341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152521</xdr:rowOff>
    </xdr:from>
    <xdr:to>
      <xdr:col>22</xdr:col>
      <xdr:colOff>254000</xdr:colOff>
      <xdr:row>21</xdr:row>
      <xdr:rowOff>82671</xdr:rowOff>
    </xdr:to>
    <xdr:sp macro="" textlink="">
      <xdr:nvSpPr>
        <xdr:cNvPr id="473" name="円/楕円 472"/>
        <xdr:cNvSpPr/>
      </xdr:nvSpPr>
      <xdr:spPr>
        <a:xfrm>
          <a:off x="15240000" y="3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67448</xdr:rowOff>
    </xdr:from>
    <xdr:ext cx="762000" cy="259045"/>
    <xdr:sp macro="" textlink="">
      <xdr:nvSpPr>
        <xdr:cNvPr id="474" name="テキスト ボックス 473"/>
        <xdr:cNvSpPr txBox="1"/>
      </xdr:nvSpPr>
      <xdr:spPr>
        <a:xfrm>
          <a:off x="14909800" y="366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63802</xdr:rowOff>
    </xdr:from>
    <xdr:to>
      <xdr:col>21</xdr:col>
      <xdr:colOff>50800</xdr:colOff>
      <xdr:row>21</xdr:row>
      <xdr:rowOff>165402</xdr:rowOff>
    </xdr:to>
    <xdr:sp macro="" textlink="">
      <xdr:nvSpPr>
        <xdr:cNvPr id="475" name="円/楕円 474"/>
        <xdr:cNvSpPr/>
      </xdr:nvSpPr>
      <xdr:spPr>
        <a:xfrm>
          <a:off x="14351000" y="366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150179</xdr:rowOff>
    </xdr:from>
    <xdr:ext cx="762000" cy="259045"/>
    <xdr:sp macro="" textlink="">
      <xdr:nvSpPr>
        <xdr:cNvPr id="476" name="テキスト ボックス 475"/>
        <xdr:cNvSpPr txBox="1"/>
      </xdr:nvSpPr>
      <xdr:spPr>
        <a:xfrm>
          <a:off x="14020800" y="375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169515</xdr:rowOff>
    </xdr:from>
    <xdr:to>
      <xdr:col>19</xdr:col>
      <xdr:colOff>533400</xdr:colOff>
      <xdr:row>22</xdr:row>
      <xdr:rowOff>99665</xdr:rowOff>
    </xdr:to>
    <xdr:sp macro="" textlink="">
      <xdr:nvSpPr>
        <xdr:cNvPr id="477" name="円/楕円 476"/>
        <xdr:cNvSpPr/>
      </xdr:nvSpPr>
      <xdr:spPr>
        <a:xfrm>
          <a:off x="13462000" y="37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84442</xdr:rowOff>
    </xdr:from>
    <xdr:ext cx="762000" cy="259045"/>
    <xdr:sp macro="" textlink="">
      <xdr:nvSpPr>
        <xdr:cNvPr id="478" name="テキスト ボックス 477"/>
        <xdr:cNvSpPr txBox="1"/>
      </xdr:nvSpPr>
      <xdr:spPr>
        <a:xfrm>
          <a:off x="13131800" y="385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16,255
16,029
368.79
11,458,388
11,374,312
80,356
6,631,017
11,212,182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79.8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類似団体平均と比較すると、人件費に係る経常収支比率は</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ポイント上回っているが、その要因として平成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合併に伴う職員数の増加が挙げられる。また、清掃施設、水産施設、排水処理施設、消防署、保育所の施設運営を直営で行っているために職員数が類似団体平均と比較して多いことも大きな要因であり、行政サービスの提供方法の差異によるものと言える。</a:t>
          </a:r>
          <a:endParaRPr lang="ja-JP" altLang="ja-JP" sz="1400">
            <a:effectLst/>
          </a:endParaRPr>
        </a:p>
        <a:p>
          <a:pPr rtl="0" eaLnBrk="1" fontAlgn="auto" latinLnBrk="0" hangingPunct="1"/>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定員管理の適正化を図りながら人件費の抑制に努める。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154215</xdr:rowOff>
    </xdr:from>
    <xdr:to>
      <xdr:col>7</xdr:col>
      <xdr:colOff>15875</xdr:colOff>
      <xdr:row>41</xdr:row>
      <xdr:rowOff>156935</xdr:rowOff>
    </xdr:to>
    <xdr:cxnSp macro="">
      <xdr:nvCxnSpPr>
        <xdr:cNvPr id="68" name="直線コネクタ 67"/>
        <xdr:cNvCxnSpPr/>
      </xdr:nvCxnSpPr>
      <xdr:spPr>
        <a:xfrm>
          <a:off x="3987800" y="7012215"/>
          <a:ext cx="8382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70" name="フローチャート :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154215</xdr:rowOff>
    </xdr:from>
    <xdr:to>
      <xdr:col>5</xdr:col>
      <xdr:colOff>549275</xdr:colOff>
      <xdr:row>41</xdr:row>
      <xdr:rowOff>102507</xdr:rowOff>
    </xdr:to>
    <xdr:cxnSp macro="">
      <xdr:nvCxnSpPr>
        <xdr:cNvPr id="71" name="直線コネクタ 70"/>
        <xdr:cNvCxnSpPr/>
      </xdr:nvCxnSpPr>
      <xdr:spPr>
        <a:xfrm flipV="1">
          <a:off x="3098800" y="7012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102507</xdr:rowOff>
    </xdr:from>
    <xdr:to>
      <xdr:col>4</xdr:col>
      <xdr:colOff>346075</xdr:colOff>
      <xdr:row>41</xdr:row>
      <xdr:rowOff>135165</xdr:rowOff>
    </xdr:to>
    <xdr:cxnSp macro="">
      <xdr:nvCxnSpPr>
        <xdr:cNvPr id="74" name="直線コネクタ 73"/>
        <xdr:cNvCxnSpPr/>
      </xdr:nvCxnSpPr>
      <xdr:spPr>
        <a:xfrm flipV="1">
          <a:off x="2209800" y="7131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136072</xdr:rowOff>
    </xdr:from>
    <xdr:to>
      <xdr:col>4</xdr:col>
      <xdr:colOff>396875</xdr:colOff>
      <xdr:row>37</xdr:row>
      <xdr:rowOff>66222</xdr:rowOff>
    </xdr:to>
    <xdr:sp macro="" textlink="">
      <xdr:nvSpPr>
        <xdr:cNvPr id="75" name="フローチャート : 判断 74"/>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76399</xdr:rowOff>
    </xdr:from>
    <xdr:ext cx="762000" cy="259045"/>
    <xdr:sp macro="" textlink="">
      <xdr:nvSpPr>
        <xdr:cNvPr id="76" name="テキスト ボックス 75"/>
        <xdr:cNvSpPr txBox="1"/>
      </xdr:nvSpPr>
      <xdr:spPr>
        <a:xfrm>
          <a:off x="2717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4535</xdr:rowOff>
    </xdr:from>
    <xdr:to>
      <xdr:col>3</xdr:col>
      <xdr:colOff>142875</xdr:colOff>
      <xdr:row>41</xdr:row>
      <xdr:rowOff>135165</xdr:rowOff>
    </xdr:to>
    <xdr:cxnSp macro="">
      <xdr:nvCxnSpPr>
        <xdr:cNvPr id="77" name="直線コネクタ 76"/>
        <xdr:cNvCxnSpPr/>
      </xdr:nvCxnSpPr>
      <xdr:spPr>
        <a:xfrm>
          <a:off x="1320800" y="7033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9" name="テキスト ボックス 78"/>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80" name="フローチャート : 判断 79"/>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152599</xdr:rowOff>
    </xdr:from>
    <xdr:ext cx="762000" cy="259045"/>
    <xdr:sp macro="" textlink="">
      <xdr:nvSpPr>
        <xdr:cNvPr id="81" name="テキスト ボックス 80"/>
        <xdr:cNvSpPr txBox="1"/>
      </xdr:nvSpPr>
      <xdr:spPr>
        <a:xfrm>
          <a:off x="939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41</xdr:row>
      <xdr:rowOff>106135</xdr:rowOff>
    </xdr:from>
    <xdr:to>
      <xdr:col>7</xdr:col>
      <xdr:colOff>66675</xdr:colOff>
      <xdr:row>42</xdr:row>
      <xdr:rowOff>36285</xdr:rowOff>
    </xdr:to>
    <xdr:sp macro="" textlink="">
      <xdr:nvSpPr>
        <xdr:cNvPr id="87" name="円/楕円 86"/>
        <xdr:cNvSpPr/>
      </xdr:nvSpPr>
      <xdr:spPr>
        <a:xfrm>
          <a:off x="4775200" y="71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41</xdr:row>
      <xdr:rowOff>14712</xdr:rowOff>
    </xdr:from>
    <xdr:ext cx="762000" cy="259045"/>
    <xdr:sp macro="" textlink="">
      <xdr:nvSpPr>
        <xdr:cNvPr id="88" name="人件費該当値テキスト"/>
        <xdr:cNvSpPr txBox="1"/>
      </xdr:nvSpPr>
      <xdr:spPr>
        <a:xfrm>
          <a:off x="4914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103415</xdr:rowOff>
    </xdr:from>
    <xdr:to>
      <xdr:col>5</xdr:col>
      <xdr:colOff>600075</xdr:colOff>
      <xdr:row>41</xdr:row>
      <xdr:rowOff>33565</xdr:rowOff>
    </xdr:to>
    <xdr:sp macro="" textlink="">
      <xdr:nvSpPr>
        <xdr:cNvPr id="89" name="円/楕円 88"/>
        <xdr:cNvSpPr/>
      </xdr:nvSpPr>
      <xdr:spPr>
        <a:xfrm>
          <a:off x="3937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18342</xdr:rowOff>
    </xdr:from>
    <xdr:ext cx="736600" cy="259045"/>
    <xdr:sp macro="" textlink="">
      <xdr:nvSpPr>
        <xdr:cNvPr id="90" name="テキスト ボックス 89"/>
        <xdr:cNvSpPr txBox="1"/>
      </xdr:nvSpPr>
      <xdr:spPr>
        <a:xfrm>
          <a:off x="3606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51707</xdr:rowOff>
    </xdr:from>
    <xdr:to>
      <xdr:col>4</xdr:col>
      <xdr:colOff>396875</xdr:colOff>
      <xdr:row>41</xdr:row>
      <xdr:rowOff>153307</xdr:rowOff>
    </xdr:to>
    <xdr:sp macro="" textlink="">
      <xdr:nvSpPr>
        <xdr:cNvPr id="91" name="円/楕円 90"/>
        <xdr:cNvSpPr/>
      </xdr:nvSpPr>
      <xdr:spPr>
        <a:xfrm>
          <a:off x="3048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138084</xdr:rowOff>
    </xdr:from>
    <xdr:ext cx="762000" cy="259045"/>
    <xdr:sp macro="" textlink="">
      <xdr:nvSpPr>
        <xdr:cNvPr id="92" name="テキスト ボックス 91"/>
        <xdr:cNvSpPr txBox="1"/>
      </xdr:nvSpPr>
      <xdr:spPr>
        <a:xfrm>
          <a:off x="2717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84365</xdr:rowOff>
    </xdr:from>
    <xdr:to>
      <xdr:col>3</xdr:col>
      <xdr:colOff>193675</xdr:colOff>
      <xdr:row>42</xdr:row>
      <xdr:rowOff>14515</xdr:rowOff>
    </xdr:to>
    <xdr:sp macro="" textlink="">
      <xdr:nvSpPr>
        <xdr:cNvPr id="93" name="円/楕円 92"/>
        <xdr:cNvSpPr/>
      </xdr:nvSpPr>
      <xdr:spPr>
        <a:xfrm>
          <a:off x="2159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170742</xdr:rowOff>
    </xdr:from>
    <xdr:ext cx="762000" cy="259045"/>
    <xdr:sp macro="" textlink="">
      <xdr:nvSpPr>
        <xdr:cNvPr id="94" name="テキスト ボックス 93"/>
        <xdr:cNvSpPr txBox="1"/>
      </xdr:nvSpPr>
      <xdr:spPr>
        <a:xfrm>
          <a:off x="1828800" y="72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125185</xdr:rowOff>
    </xdr:from>
    <xdr:to>
      <xdr:col>1</xdr:col>
      <xdr:colOff>676275</xdr:colOff>
      <xdr:row>41</xdr:row>
      <xdr:rowOff>55335</xdr:rowOff>
    </xdr:to>
    <xdr:sp macro="" textlink="">
      <xdr:nvSpPr>
        <xdr:cNvPr id="95" name="円/楕円 94"/>
        <xdr:cNvSpPr/>
      </xdr:nvSpPr>
      <xdr:spPr>
        <a:xfrm>
          <a:off x="1270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40112</xdr:rowOff>
    </xdr:from>
    <xdr:ext cx="762000" cy="259045"/>
    <xdr:sp macro="" textlink="">
      <xdr:nvSpPr>
        <xdr:cNvPr id="96" name="テキスト ボックス 95"/>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類似団体平均と比較すると、物件費に係る経常収支比率は</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人件費と同様に、清掃施設、水産施設、排水処理施設、消防署、保育所などの施設運営を直営で行っているためであり、行政サービスの提供方法の差異によるものである。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今後も事務事業の精査を徹底し、経費縮減に努める必要がある。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110671</xdr:rowOff>
    </xdr:from>
    <xdr:to>
      <xdr:col>24</xdr:col>
      <xdr:colOff>31750</xdr:colOff>
      <xdr:row>21</xdr:row>
      <xdr:rowOff>102507</xdr:rowOff>
    </xdr:to>
    <xdr:cxnSp macro="">
      <xdr:nvCxnSpPr>
        <xdr:cNvPr id="126" name="直線コネクタ 125"/>
        <xdr:cNvCxnSpPr/>
      </xdr:nvCxnSpPr>
      <xdr:spPr>
        <a:xfrm flipV="1">
          <a:off x="16510000" y="2168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7"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8" name="直線コネクタ 127"/>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25598</xdr:rowOff>
    </xdr:from>
    <xdr:ext cx="762000" cy="259045"/>
    <xdr:sp macro="" textlink="">
      <xdr:nvSpPr>
        <xdr:cNvPr id="129" name="物件費最大値テキスト"/>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12</xdr:row>
      <xdr:rowOff>110671</xdr:rowOff>
    </xdr:from>
    <xdr:to>
      <xdr:col>24</xdr:col>
      <xdr:colOff>120650</xdr:colOff>
      <xdr:row>12</xdr:row>
      <xdr:rowOff>110671</xdr:rowOff>
    </xdr:to>
    <xdr:cxnSp macro="">
      <xdr:nvCxnSpPr>
        <xdr:cNvPr id="130" name="直線コネクタ 129"/>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18</xdr:row>
      <xdr:rowOff>12700</xdr:rowOff>
    </xdr:to>
    <xdr:cxnSp macro="">
      <xdr:nvCxnSpPr>
        <xdr:cNvPr id="131" name="直線コネクタ 130"/>
        <xdr:cNvCxnSpPr/>
      </xdr:nvCxnSpPr>
      <xdr:spPr>
        <a:xfrm>
          <a:off x="15671800" y="2886529"/>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2"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3" name="フローチャート : 判断 132"/>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17</xdr:row>
      <xdr:rowOff>4536</xdr:rowOff>
    </xdr:to>
    <xdr:cxnSp macro="">
      <xdr:nvCxnSpPr>
        <xdr:cNvPr id="134" name="直線コネクタ 133"/>
        <xdr:cNvCxnSpPr/>
      </xdr:nvCxnSpPr>
      <xdr:spPr>
        <a:xfrm flipV="1">
          <a:off x="14782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36" name="テキスト ボックス 135"/>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61686</xdr:rowOff>
    </xdr:from>
    <xdr:to>
      <xdr:col>21</xdr:col>
      <xdr:colOff>361950</xdr:colOff>
      <xdr:row>17</xdr:row>
      <xdr:rowOff>4536</xdr:rowOff>
    </xdr:to>
    <xdr:cxnSp macro="">
      <xdr:nvCxnSpPr>
        <xdr:cNvPr id="137" name="直線コネクタ 136"/>
        <xdr:cNvCxnSpPr/>
      </xdr:nvCxnSpPr>
      <xdr:spPr>
        <a:xfrm>
          <a:off x="13893800" y="280488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9" name="テキスト ボックス 138"/>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61686</xdr:rowOff>
    </xdr:to>
    <xdr:cxnSp macro="">
      <xdr:nvCxnSpPr>
        <xdr:cNvPr id="140" name="直線コネクタ 139"/>
        <xdr:cNvCxnSpPr/>
      </xdr:nvCxnSpPr>
      <xdr:spPr>
        <a:xfrm>
          <a:off x="13004800" y="27885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92529</xdr:rowOff>
    </xdr:from>
    <xdr:to>
      <xdr:col>20</xdr:col>
      <xdr:colOff>209550</xdr:colOff>
      <xdr:row>15</xdr:row>
      <xdr:rowOff>22679</xdr:rowOff>
    </xdr:to>
    <xdr:sp macro="" textlink="">
      <xdr:nvSpPr>
        <xdr:cNvPr id="141" name="フローチャート : 判断 140"/>
        <xdr:cNvSpPr/>
      </xdr:nvSpPr>
      <xdr:spPr>
        <a:xfrm>
          <a:off x="13843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32856</xdr:rowOff>
    </xdr:from>
    <xdr:ext cx="762000" cy="259045"/>
    <xdr:sp macro="" textlink="">
      <xdr:nvSpPr>
        <xdr:cNvPr id="142" name="テキスト ボックス 141"/>
        <xdr:cNvSpPr txBox="1"/>
      </xdr:nvSpPr>
      <xdr:spPr>
        <a:xfrm>
          <a:off x="13512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166007</xdr:rowOff>
    </xdr:from>
    <xdr:to>
      <xdr:col>19</xdr:col>
      <xdr:colOff>6350</xdr:colOff>
      <xdr:row>14</xdr:row>
      <xdr:rowOff>96157</xdr:rowOff>
    </xdr:to>
    <xdr:sp macro="" textlink="">
      <xdr:nvSpPr>
        <xdr:cNvPr id="143" name="フローチャート : 判断 142"/>
        <xdr:cNvSpPr/>
      </xdr:nvSpPr>
      <xdr:spPr>
        <a:xfrm>
          <a:off x="12954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106334</xdr:rowOff>
    </xdr:from>
    <xdr:ext cx="762000" cy="259045"/>
    <xdr:sp macro="" textlink="">
      <xdr:nvSpPr>
        <xdr:cNvPr id="144" name="テキスト ボックス 143"/>
        <xdr:cNvSpPr txBox="1"/>
      </xdr:nvSpPr>
      <xdr:spPr>
        <a:xfrm>
          <a:off x="12623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50" name="円/楕円 149"/>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51"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52" name="円/楕円 151"/>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7456</xdr:rowOff>
    </xdr:from>
    <xdr:ext cx="736600" cy="259045"/>
    <xdr:sp macro="" textlink="">
      <xdr:nvSpPr>
        <xdr:cNvPr id="153" name="テキスト ボックス 152"/>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4" name="円/楕円 153"/>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5" name="テキスト ボックス 154"/>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10886</xdr:rowOff>
    </xdr:from>
    <xdr:to>
      <xdr:col>20</xdr:col>
      <xdr:colOff>209550</xdr:colOff>
      <xdr:row>16</xdr:row>
      <xdr:rowOff>112486</xdr:rowOff>
    </xdr:to>
    <xdr:sp macro="" textlink="">
      <xdr:nvSpPr>
        <xdr:cNvPr id="156" name="円/楕円 155"/>
        <xdr:cNvSpPr/>
      </xdr:nvSpPr>
      <xdr:spPr>
        <a:xfrm>
          <a:off x="13843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97263</xdr:rowOff>
    </xdr:from>
    <xdr:ext cx="762000" cy="259045"/>
    <xdr:sp macro="" textlink="">
      <xdr:nvSpPr>
        <xdr:cNvPr id="157" name="テキスト ボックス 156"/>
        <xdr:cNvSpPr txBox="1"/>
      </xdr:nvSpPr>
      <xdr:spPr>
        <a:xfrm>
          <a:off x="135128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8" name="円/楕円 157"/>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59" name="テキスト ボックス 158"/>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類似団体平均と比較すると、扶助費に係る経常収支比率は</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ただし、障害者介護・自立支援関係経費は増加傾向にある。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9" name="直線コネクタ 188"/>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3" name="直線コネクタ 19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56</xdr:row>
      <xdr:rowOff>110672</xdr:rowOff>
    </xdr:to>
    <xdr:cxnSp macro="">
      <xdr:nvCxnSpPr>
        <xdr:cNvPr id="194" name="直線コネクタ 193"/>
        <xdr:cNvCxnSpPr/>
      </xdr:nvCxnSpPr>
      <xdr:spPr>
        <a:xfrm flipV="1">
          <a:off x="3987800" y="9368972"/>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6" name="フローチャート : 判断 19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56</xdr:row>
      <xdr:rowOff>110672</xdr:rowOff>
    </xdr:to>
    <xdr:cxnSp macro="">
      <xdr:nvCxnSpPr>
        <xdr:cNvPr id="197" name="直線コネクタ 196"/>
        <xdr:cNvCxnSpPr/>
      </xdr:nvCxnSpPr>
      <xdr:spPr>
        <a:xfrm>
          <a:off x="3098800" y="95649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8" name="フローチャート : 判断 19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9" name="テキスト ボックス 198"/>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135165</xdr:rowOff>
    </xdr:to>
    <xdr:cxnSp macro="">
      <xdr:nvCxnSpPr>
        <xdr:cNvPr id="200" name="直線コネクタ 199"/>
        <xdr:cNvCxnSpPr/>
      </xdr:nvCxnSpPr>
      <xdr:spPr>
        <a:xfrm>
          <a:off x="2209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201" name="フローチャート : 判断 200"/>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02" name="テキスト ボックス 201"/>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86178</xdr:rowOff>
    </xdr:to>
    <xdr:cxnSp macro="">
      <xdr:nvCxnSpPr>
        <xdr:cNvPr id="203" name="直線コネクタ 202"/>
        <xdr:cNvCxnSpPr/>
      </xdr:nvCxnSpPr>
      <xdr:spPr>
        <a:xfrm>
          <a:off x="1320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4" name="フローチャート : 判断 203"/>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05" name="テキスト ボックス 204"/>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06" name="フローチャート : 判断 205"/>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7" name="テキスト ボックス 206"/>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13" name="円/楕円 212"/>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14"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5" name="円/楕円 214"/>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6" name="テキスト ボックス 215"/>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7" name="円/楕円 216"/>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18" name="テキスト ボックス 217"/>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9" name="円/楕円 218"/>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20" name="テキスト ボックス 219"/>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21" name="円/楕円 220"/>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22" name="テキスト ボックス 221"/>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類似団体平均と比較すると、その他に係る経常収支比率は</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ただし、平成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年度と比較し</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ポイント増加している。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これは、</a:t>
          </a:r>
          <a:r>
            <a:rPr lang="ja-JP" altLang="ja-JP" sz="1100" b="0" i="0" baseline="0">
              <a:solidFill>
                <a:sysClr val="windowText" lastClr="000000"/>
              </a:solidFill>
              <a:effectLst/>
              <a:latin typeface="+mn-lt"/>
              <a:ea typeface="+mn-ea"/>
              <a:cs typeface="+mn-cs"/>
            </a:rPr>
            <a:t>国民健康保険事業会計</a:t>
          </a:r>
          <a:r>
            <a:rPr lang="ja-JP" altLang="ja-JP" sz="1100" b="0" i="0" baseline="0">
              <a:solidFill>
                <a:schemeClr val="dk1"/>
              </a:solidFill>
              <a:effectLst/>
              <a:latin typeface="+mn-lt"/>
              <a:ea typeface="+mn-ea"/>
              <a:cs typeface="+mn-cs"/>
            </a:rPr>
            <a:t>、後期高齢者医療事業会計、介護保険事業会計、介護サービス事業会計等への事務費繰出金（人件費分）が増加したことによるものである。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110672</xdr:rowOff>
    </xdr:from>
    <xdr:to>
      <xdr:col>24</xdr:col>
      <xdr:colOff>31750</xdr:colOff>
      <xdr:row>61</xdr:row>
      <xdr:rowOff>86178</xdr:rowOff>
    </xdr:to>
    <xdr:cxnSp macro="">
      <xdr:nvCxnSpPr>
        <xdr:cNvPr id="252" name="直線コネクタ 251"/>
        <xdr:cNvCxnSpPr/>
      </xdr:nvCxnSpPr>
      <xdr:spPr>
        <a:xfrm flipV="1">
          <a:off x="16510000" y="9026072"/>
          <a:ext cx="0" cy="1518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53"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4" name="直線コネクタ 253"/>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25599</xdr:rowOff>
    </xdr:from>
    <xdr:ext cx="762000" cy="259045"/>
    <xdr:sp macro="" textlink="">
      <xdr:nvSpPr>
        <xdr:cNvPr id="255"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52</xdr:row>
      <xdr:rowOff>110672</xdr:rowOff>
    </xdr:from>
    <xdr:to>
      <xdr:col>24</xdr:col>
      <xdr:colOff>120650</xdr:colOff>
      <xdr:row>52</xdr:row>
      <xdr:rowOff>110672</xdr:rowOff>
    </xdr:to>
    <xdr:cxnSp macro="">
      <xdr:nvCxnSpPr>
        <xdr:cNvPr id="256" name="直線コネクタ 255"/>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37193</xdr:rowOff>
    </xdr:from>
    <xdr:to>
      <xdr:col>24</xdr:col>
      <xdr:colOff>31750</xdr:colOff>
      <xdr:row>56</xdr:row>
      <xdr:rowOff>94343</xdr:rowOff>
    </xdr:to>
    <xdr:cxnSp macro="">
      <xdr:nvCxnSpPr>
        <xdr:cNvPr id="257" name="直線コネクタ 256"/>
        <xdr:cNvCxnSpPr/>
      </xdr:nvCxnSpPr>
      <xdr:spPr>
        <a:xfrm>
          <a:off x="15671800" y="94669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113592</xdr:rowOff>
    </xdr:from>
    <xdr:ext cx="762000" cy="259045"/>
    <xdr:sp macro="" textlink="">
      <xdr:nvSpPr>
        <xdr:cNvPr id="258" name="その他平均値テキスト"/>
        <xdr:cNvSpPr txBox="1"/>
      </xdr:nvSpPr>
      <xdr:spPr>
        <a:xfrm>
          <a:off x="16598900" y="97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59" name="フローチャート : 判断 258"/>
        <xdr:cNvSpPr/>
      </xdr:nvSpPr>
      <xdr:spPr>
        <a:xfrm>
          <a:off x="164592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37193</xdr:rowOff>
    </xdr:from>
    <xdr:to>
      <xdr:col>22</xdr:col>
      <xdr:colOff>565150</xdr:colOff>
      <xdr:row>55</xdr:row>
      <xdr:rowOff>69850</xdr:rowOff>
    </xdr:to>
    <xdr:cxnSp macro="">
      <xdr:nvCxnSpPr>
        <xdr:cNvPr id="260" name="直線コネクタ 259"/>
        <xdr:cNvCxnSpPr/>
      </xdr:nvCxnSpPr>
      <xdr:spPr>
        <a:xfrm flipV="1">
          <a:off x="14782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10885</xdr:rowOff>
    </xdr:from>
    <xdr:to>
      <xdr:col>22</xdr:col>
      <xdr:colOff>615950</xdr:colOff>
      <xdr:row>56</xdr:row>
      <xdr:rowOff>112485</xdr:rowOff>
    </xdr:to>
    <xdr:sp macro="" textlink="">
      <xdr:nvSpPr>
        <xdr:cNvPr id="261" name="フローチャート : 判断 260"/>
        <xdr:cNvSpPr/>
      </xdr:nvSpPr>
      <xdr:spPr>
        <a:xfrm>
          <a:off x="15621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97262</xdr:rowOff>
    </xdr:from>
    <xdr:ext cx="736600" cy="259045"/>
    <xdr:sp macro="" textlink="">
      <xdr:nvSpPr>
        <xdr:cNvPr id="262" name="テキスト ボックス 261"/>
        <xdr:cNvSpPr txBox="1"/>
      </xdr:nvSpPr>
      <xdr:spPr>
        <a:xfrm>
          <a:off x="15290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86178</xdr:rowOff>
    </xdr:from>
    <xdr:to>
      <xdr:col>21</xdr:col>
      <xdr:colOff>361950</xdr:colOff>
      <xdr:row>55</xdr:row>
      <xdr:rowOff>69850</xdr:rowOff>
    </xdr:to>
    <xdr:cxnSp macro="">
      <xdr:nvCxnSpPr>
        <xdr:cNvPr id="263" name="直線コネクタ 262"/>
        <xdr:cNvCxnSpPr/>
      </xdr:nvCxnSpPr>
      <xdr:spPr>
        <a:xfrm>
          <a:off x="13893800" y="91730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43543</xdr:rowOff>
    </xdr:from>
    <xdr:to>
      <xdr:col>21</xdr:col>
      <xdr:colOff>412750</xdr:colOff>
      <xdr:row>56</xdr:row>
      <xdr:rowOff>145143</xdr:rowOff>
    </xdr:to>
    <xdr:sp macro="" textlink="">
      <xdr:nvSpPr>
        <xdr:cNvPr id="264" name="フローチャート : 判断 263"/>
        <xdr:cNvSpPr/>
      </xdr:nvSpPr>
      <xdr:spPr>
        <a:xfrm>
          <a:off x="14732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129920</xdr:rowOff>
    </xdr:from>
    <xdr:ext cx="762000" cy="259045"/>
    <xdr:sp macro="" textlink="">
      <xdr:nvSpPr>
        <xdr:cNvPr id="265" name="テキスト ボックス 264"/>
        <xdr:cNvSpPr txBox="1"/>
      </xdr:nvSpPr>
      <xdr:spPr>
        <a:xfrm>
          <a:off x="14401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86178</xdr:rowOff>
    </xdr:from>
    <xdr:to>
      <xdr:col>20</xdr:col>
      <xdr:colOff>158750</xdr:colOff>
      <xdr:row>53</xdr:row>
      <xdr:rowOff>102507</xdr:rowOff>
    </xdr:to>
    <xdr:cxnSp macro="">
      <xdr:nvCxnSpPr>
        <xdr:cNvPr id="266" name="直線コネクタ 265"/>
        <xdr:cNvCxnSpPr/>
      </xdr:nvCxnSpPr>
      <xdr:spPr>
        <a:xfrm flipV="1">
          <a:off x="13004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7" name="フローチャート : 判断 266"/>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8" name="テキスト ボックス 26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69" name="フローチャート : 判断 268"/>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15620</xdr:rowOff>
    </xdr:from>
    <xdr:ext cx="762000" cy="259045"/>
    <xdr:sp macro="" textlink="">
      <xdr:nvSpPr>
        <xdr:cNvPr id="270" name="テキスト ボックス 269"/>
        <xdr:cNvSpPr txBox="1"/>
      </xdr:nvSpPr>
      <xdr:spPr>
        <a:xfrm>
          <a:off x="12623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43543</xdr:rowOff>
    </xdr:from>
    <xdr:to>
      <xdr:col>24</xdr:col>
      <xdr:colOff>82550</xdr:colOff>
      <xdr:row>56</xdr:row>
      <xdr:rowOff>145143</xdr:rowOff>
    </xdr:to>
    <xdr:sp macro="" textlink="">
      <xdr:nvSpPr>
        <xdr:cNvPr id="276" name="円/楕円 275"/>
        <xdr:cNvSpPr/>
      </xdr:nvSpPr>
      <xdr:spPr>
        <a:xfrm>
          <a:off x="16459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60070</xdr:rowOff>
    </xdr:from>
    <xdr:ext cx="762000" cy="259045"/>
    <xdr:sp macro="" textlink="">
      <xdr:nvSpPr>
        <xdr:cNvPr id="277" name="その他該当値テキスト"/>
        <xdr:cNvSpPr txBox="1"/>
      </xdr:nvSpPr>
      <xdr:spPr>
        <a:xfrm>
          <a:off x="16598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157843</xdr:rowOff>
    </xdr:from>
    <xdr:to>
      <xdr:col>22</xdr:col>
      <xdr:colOff>615950</xdr:colOff>
      <xdr:row>55</xdr:row>
      <xdr:rowOff>87993</xdr:rowOff>
    </xdr:to>
    <xdr:sp macro="" textlink="">
      <xdr:nvSpPr>
        <xdr:cNvPr id="278" name="円/楕円 277"/>
        <xdr:cNvSpPr/>
      </xdr:nvSpPr>
      <xdr:spPr>
        <a:xfrm>
          <a:off x="15621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98170</xdr:rowOff>
    </xdr:from>
    <xdr:ext cx="736600" cy="259045"/>
    <xdr:sp macro="" textlink="">
      <xdr:nvSpPr>
        <xdr:cNvPr id="279" name="テキスト ボックス 278"/>
        <xdr:cNvSpPr txBox="1"/>
      </xdr:nvSpPr>
      <xdr:spPr>
        <a:xfrm>
          <a:off x="15290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80" name="円/楕円 279"/>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81" name="テキスト ボックス 280"/>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35378</xdr:rowOff>
    </xdr:from>
    <xdr:to>
      <xdr:col>20</xdr:col>
      <xdr:colOff>209550</xdr:colOff>
      <xdr:row>53</xdr:row>
      <xdr:rowOff>136978</xdr:rowOff>
    </xdr:to>
    <xdr:sp macro="" textlink="">
      <xdr:nvSpPr>
        <xdr:cNvPr id="282" name="円/楕円 281"/>
        <xdr:cNvSpPr/>
      </xdr:nvSpPr>
      <xdr:spPr>
        <a:xfrm>
          <a:off x="13843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147155</xdr:rowOff>
    </xdr:from>
    <xdr:ext cx="762000" cy="259045"/>
    <xdr:sp macro="" textlink="">
      <xdr:nvSpPr>
        <xdr:cNvPr id="283" name="テキスト ボックス 282"/>
        <xdr:cNvSpPr txBox="1"/>
      </xdr:nvSpPr>
      <xdr:spPr>
        <a:xfrm>
          <a:off x="13512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51707</xdr:rowOff>
    </xdr:from>
    <xdr:to>
      <xdr:col>19</xdr:col>
      <xdr:colOff>6350</xdr:colOff>
      <xdr:row>53</xdr:row>
      <xdr:rowOff>153307</xdr:rowOff>
    </xdr:to>
    <xdr:sp macro="" textlink="">
      <xdr:nvSpPr>
        <xdr:cNvPr id="284" name="円/楕円 283"/>
        <xdr:cNvSpPr/>
      </xdr:nvSpPr>
      <xdr:spPr>
        <a:xfrm>
          <a:off x="12954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163484</xdr:rowOff>
    </xdr:from>
    <xdr:ext cx="762000" cy="259045"/>
    <xdr:sp macro="" textlink="">
      <xdr:nvSpPr>
        <xdr:cNvPr id="285" name="テキスト ボックス 284"/>
        <xdr:cNvSpPr txBox="1"/>
      </xdr:nvSpPr>
      <xdr:spPr>
        <a:xfrm>
          <a:off x="12623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類似団体平均と比較すると、補助費等に係る経常収支比率は</a:t>
          </a:r>
          <a:r>
            <a:rPr lang="en-US" altLang="ja-JP" sz="1100" b="0" i="0" baseline="0">
              <a:solidFill>
                <a:schemeClr val="dk1"/>
              </a:solidFill>
              <a:effectLst/>
              <a:latin typeface="+mn-lt"/>
              <a:ea typeface="+mn-ea"/>
              <a:cs typeface="+mn-cs"/>
            </a:rPr>
            <a:t>7.1</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主な要因は、清掃業務及び消防業務を直営で行っていることにより、当該業務に要する経費が人件費や物件費等へ直接計上されているためである。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なお、病院事業会計に対する補助金が多くなっているため、今後も病院経営の健全化に努める必要がある。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42</xdr:row>
      <xdr:rowOff>83457</xdr:rowOff>
    </xdr:to>
    <xdr:cxnSp macro="">
      <xdr:nvCxnSpPr>
        <xdr:cNvPr id="315" name="直線コネクタ 314"/>
        <xdr:cNvCxnSpPr/>
      </xdr:nvCxnSpPr>
      <xdr:spPr>
        <a:xfrm flipV="1">
          <a:off x="16510000" y="5695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55534</xdr:rowOff>
    </xdr:from>
    <xdr:ext cx="762000" cy="259045"/>
    <xdr:sp macro="" textlink="">
      <xdr:nvSpPr>
        <xdr:cNvPr id="316"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42</xdr:row>
      <xdr:rowOff>83457</xdr:rowOff>
    </xdr:from>
    <xdr:to>
      <xdr:col>24</xdr:col>
      <xdr:colOff>120650</xdr:colOff>
      <xdr:row>42</xdr:row>
      <xdr:rowOff>83457</xdr:rowOff>
    </xdr:to>
    <xdr:cxnSp macro="">
      <xdr:nvCxnSpPr>
        <xdr:cNvPr id="317" name="直線コネクタ 316"/>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8"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9" name="直線コネクタ 318"/>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37193</xdr:rowOff>
    </xdr:from>
    <xdr:to>
      <xdr:col>24</xdr:col>
      <xdr:colOff>31750</xdr:colOff>
      <xdr:row>33</xdr:row>
      <xdr:rowOff>135164</xdr:rowOff>
    </xdr:to>
    <xdr:cxnSp macro="">
      <xdr:nvCxnSpPr>
        <xdr:cNvPr id="320" name="直線コネクタ 319"/>
        <xdr:cNvCxnSpPr/>
      </xdr:nvCxnSpPr>
      <xdr:spPr>
        <a:xfrm flipV="1">
          <a:off x="15671800" y="56950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45555</xdr:rowOff>
    </xdr:from>
    <xdr:ext cx="762000" cy="259045"/>
    <xdr:sp macro="" textlink="">
      <xdr:nvSpPr>
        <xdr:cNvPr id="321" name="補助費等平均値テキスト"/>
        <xdr:cNvSpPr txBox="1"/>
      </xdr:nvSpPr>
      <xdr:spPr>
        <a:xfrm>
          <a:off x="16598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2" name="フローチャート : 判断 321"/>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135164</xdr:rowOff>
    </xdr:from>
    <xdr:to>
      <xdr:col>22</xdr:col>
      <xdr:colOff>565150</xdr:colOff>
      <xdr:row>33</xdr:row>
      <xdr:rowOff>156936</xdr:rowOff>
    </xdr:to>
    <xdr:cxnSp macro="">
      <xdr:nvCxnSpPr>
        <xdr:cNvPr id="323" name="直線コネクタ 322"/>
        <xdr:cNvCxnSpPr/>
      </xdr:nvCxnSpPr>
      <xdr:spPr>
        <a:xfrm flipV="1">
          <a:off x="14782800" y="5793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125186</xdr:rowOff>
    </xdr:from>
    <xdr:to>
      <xdr:col>22</xdr:col>
      <xdr:colOff>615950</xdr:colOff>
      <xdr:row>37</xdr:row>
      <xdr:rowOff>55336</xdr:rowOff>
    </xdr:to>
    <xdr:sp macro="" textlink="">
      <xdr:nvSpPr>
        <xdr:cNvPr id="324" name="フローチャート : 判断 323"/>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40113</xdr:rowOff>
    </xdr:from>
    <xdr:ext cx="736600" cy="259045"/>
    <xdr:sp macro="" textlink="">
      <xdr:nvSpPr>
        <xdr:cNvPr id="325" name="テキスト ボックス 324"/>
        <xdr:cNvSpPr txBox="1"/>
      </xdr:nvSpPr>
      <xdr:spPr>
        <a:xfrm>
          <a:off x="15290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156936</xdr:rowOff>
    </xdr:from>
    <xdr:to>
      <xdr:col>21</xdr:col>
      <xdr:colOff>361950</xdr:colOff>
      <xdr:row>34</xdr:row>
      <xdr:rowOff>39914</xdr:rowOff>
    </xdr:to>
    <xdr:cxnSp macro="">
      <xdr:nvCxnSpPr>
        <xdr:cNvPr id="326" name="直線コネクタ 325"/>
        <xdr:cNvCxnSpPr/>
      </xdr:nvCxnSpPr>
      <xdr:spPr>
        <a:xfrm flipV="1">
          <a:off x="13893800" y="5814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125186</xdr:rowOff>
    </xdr:from>
    <xdr:to>
      <xdr:col>21</xdr:col>
      <xdr:colOff>412750</xdr:colOff>
      <xdr:row>37</xdr:row>
      <xdr:rowOff>55336</xdr:rowOff>
    </xdr:to>
    <xdr:sp macro="" textlink="">
      <xdr:nvSpPr>
        <xdr:cNvPr id="327" name="フローチャート : 判断 326"/>
        <xdr:cNvSpPr/>
      </xdr:nvSpPr>
      <xdr:spPr>
        <a:xfrm>
          <a:off x="14732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40113</xdr:rowOff>
    </xdr:from>
    <xdr:ext cx="762000" cy="259045"/>
    <xdr:sp macro="" textlink="">
      <xdr:nvSpPr>
        <xdr:cNvPr id="328" name="テキスト ボックス 327"/>
        <xdr:cNvSpPr txBox="1"/>
      </xdr:nvSpPr>
      <xdr:spPr>
        <a:xfrm>
          <a:off x="14401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39914</xdr:rowOff>
    </xdr:from>
    <xdr:to>
      <xdr:col>20</xdr:col>
      <xdr:colOff>158750</xdr:colOff>
      <xdr:row>34</xdr:row>
      <xdr:rowOff>94343</xdr:rowOff>
    </xdr:to>
    <xdr:cxnSp macro="">
      <xdr:nvCxnSpPr>
        <xdr:cNvPr id="329" name="直線コネクタ 328"/>
        <xdr:cNvCxnSpPr/>
      </xdr:nvCxnSpPr>
      <xdr:spPr>
        <a:xfrm flipV="1">
          <a:off x="13004800" y="5869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136072</xdr:rowOff>
    </xdr:from>
    <xdr:to>
      <xdr:col>20</xdr:col>
      <xdr:colOff>209550</xdr:colOff>
      <xdr:row>37</xdr:row>
      <xdr:rowOff>66222</xdr:rowOff>
    </xdr:to>
    <xdr:sp macro="" textlink="">
      <xdr:nvSpPr>
        <xdr:cNvPr id="330" name="フローチャート : 判断 329"/>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50999</xdr:rowOff>
    </xdr:from>
    <xdr:ext cx="762000" cy="259045"/>
    <xdr:sp macro="" textlink="">
      <xdr:nvSpPr>
        <xdr:cNvPr id="331" name="テキスト ボックス 330"/>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103414</xdr:rowOff>
    </xdr:from>
    <xdr:to>
      <xdr:col>19</xdr:col>
      <xdr:colOff>6350</xdr:colOff>
      <xdr:row>37</xdr:row>
      <xdr:rowOff>33564</xdr:rowOff>
    </xdr:to>
    <xdr:sp macro="" textlink="">
      <xdr:nvSpPr>
        <xdr:cNvPr id="332" name="フローチャート : 判断 331"/>
        <xdr:cNvSpPr/>
      </xdr:nvSpPr>
      <xdr:spPr>
        <a:xfrm>
          <a:off x="12954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18341</xdr:rowOff>
    </xdr:from>
    <xdr:ext cx="762000" cy="259045"/>
    <xdr:sp macro="" textlink="">
      <xdr:nvSpPr>
        <xdr:cNvPr id="333" name="テキスト ボックス 332"/>
        <xdr:cNvSpPr txBox="1"/>
      </xdr:nvSpPr>
      <xdr:spPr>
        <a:xfrm>
          <a:off x="12623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157843</xdr:rowOff>
    </xdr:from>
    <xdr:to>
      <xdr:col>24</xdr:col>
      <xdr:colOff>82550</xdr:colOff>
      <xdr:row>33</xdr:row>
      <xdr:rowOff>87993</xdr:rowOff>
    </xdr:to>
    <xdr:sp macro="" textlink="">
      <xdr:nvSpPr>
        <xdr:cNvPr id="339" name="円/楕円 338"/>
        <xdr:cNvSpPr/>
      </xdr:nvSpPr>
      <xdr:spPr>
        <a:xfrm>
          <a:off x="164592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66420</xdr:rowOff>
    </xdr:from>
    <xdr:ext cx="762000" cy="259045"/>
    <xdr:sp macro="" textlink="">
      <xdr:nvSpPr>
        <xdr:cNvPr id="340" name="補助費等該当値テキスト"/>
        <xdr:cNvSpPr txBox="1"/>
      </xdr:nvSpPr>
      <xdr:spPr>
        <a:xfrm>
          <a:off x="16598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84364</xdr:rowOff>
    </xdr:from>
    <xdr:to>
      <xdr:col>22</xdr:col>
      <xdr:colOff>615950</xdr:colOff>
      <xdr:row>34</xdr:row>
      <xdr:rowOff>14514</xdr:rowOff>
    </xdr:to>
    <xdr:sp macro="" textlink="">
      <xdr:nvSpPr>
        <xdr:cNvPr id="341" name="円/楕円 340"/>
        <xdr:cNvSpPr/>
      </xdr:nvSpPr>
      <xdr:spPr>
        <a:xfrm>
          <a:off x="15621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24691</xdr:rowOff>
    </xdr:from>
    <xdr:ext cx="736600" cy="259045"/>
    <xdr:sp macro="" textlink="">
      <xdr:nvSpPr>
        <xdr:cNvPr id="342" name="テキスト ボックス 341"/>
        <xdr:cNvSpPr txBox="1"/>
      </xdr:nvSpPr>
      <xdr:spPr>
        <a:xfrm>
          <a:off x="15290800" y="551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106136</xdr:rowOff>
    </xdr:from>
    <xdr:to>
      <xdr:col>21</xdr:col>
      <xdr:colOff>412750</xdr:colOff>
      <xdr:row>34</xdr:row>
      <xdr:rowOff>36286</xdr:rowOff>
    </xdr:to>
    <xdr:sp macro="" textlink="">
      <xdr:nvSpPr>
        <xdr:cNvPr id="343" name="円/楕円 342"/>
        <xdr:cNvSpPr/>
      </xdr:nvSpPr>
      <xdr:spPr>
        <a:xfrm>
          <a:off x="14732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46463</xdr:rowOff>
    </xdr:from>
    <xdr:ext cx="762000" cy="259045"/>
    <xdr:sp macro="" textlink="">
      <xdr:nvSpPr>
        <xdr:cNvPr id="344" name="テキスト ボックス 343"/>
        <xdr:cNvSpPr txBox="1"/>
      </xdr:nvSpPr>
      <xdr:spPr>
        <a:xfrm>
          <a:off x="14401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160564</xdr:rowOff>
    </xdr:from>
    <xdr:to>
      <xdr:col>20</xdr:col>
      <xdr:colOff>209550</xdr:colOff>
      <xdr:row>34</xdr:row>
      <xdr:rowOff>90714</xdr:rowOff>
    </xdr:to>
    <xdr:sp macro="" textlink="">
      <xdr:nvSpPr>
        <xdr:cNvPr id="345" name="円/楕円 344"/>
        <xdr:cNvSpPr/>
      </xdr:nvSpPr>
      <xdr:spPr>
        <a:xfrm>
          <a:off x="13843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100891</xdr:rowOff>
    </xdr:from>
    <xdr:ext cx="762000" cy="259045"/>
    <xdr:sp macro="" textlink="">
      <xdr:nvSpPr>
        <xdr:cNvPr id="346" name="テキスト ボックス 345"/>
        <xdr:cNvSpPr txBox="1"/>
      </xdr:nvSpPr>
      <xdr:spPr>
        <a:xfrm>
          <a:off x="13512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43543</xdr:rowOff>
    </xdr:from>
    <xdr:to>
      <xdr:col>19</xdr:col>
      <xdr:colOff>6350</xdr:colOff>
      <xdr:row>34</xdr:row>
      <xdr:rowOff>145143</xdr:rowOff>
    </xdr:to>
    <xdr:sp macro="" textlink="">
      <xdr:nvSpPr>
        <xdr:cNvPr id="347" name="円/楕円 346"/>
        <xdr:cNvSpPr/>
      </xdr:nvSpPr>
      <xdr:spPr>
        <a:xfrm>
          <a:off x="12954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155320</xdr:rowOff>
    </xdr:from>
    <xdr:ext cx="762000" cy="259045"/>
    <xdr:sp macro="" textlink="">
      <xdr:nvSpPr>
        <xdr:cNvPr id="348" name="テキスト ボックス 347"/>
        <xdr:cNvSpPr txBox="1"/>
      </xdr:nvSpPr>
      <xdr:spPr>
        <a:xfrm>
          <a:off x="12623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合併町の地方債を引き継いだことに加え、合併に伴う公共施設整備等により地方債の元利償還金が増加したため、公債費に係る経常収支比率は類似団体平均を</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人口１人当たりの歳出決算額は類似団体平均を</a:t>
          </a:r>
          <a:r>
            <a:rPr lang="en-US" altLang="ja-JP" sz="1100" b="0" i="0" baseline="0">
              <a:solidFill>
                <a:schemeClr val="dk1"/>
              </a:solidFill>
              <a:effectLst/>
              <a:latin typeface="+mn-lt"/>
              <a:ea typeface="+mn-ea"/>
              <a:cs typeface="+mn-cs"/>
            </a:rPr>
            <a:t>35.5</a:t>
          </a:r>
          <a:r>
            <a:rPr lang="ja-JP" altLang="ja-JP" sz="1100" b="0" i="0" baseline="0">
              <a:solidFill>
                <a:schemeClr val="dk1"/>
              </a:solidFill>
              <a:effectLst/>
              <a:latin typeface="+mn-lt"/>
              <a:ea typeface="+mn-ea"/>
              <a:cs typeface="+mn-cs"/>
            </a:rPr>
            <a:t>％上回っており、公債費の負担は非常に重たくなっている。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公債費償還額のピークは平成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年度であり、減少傾向になると見込まれるが、引き続き厳しい財政運営となる。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今後も、毎年度の償還元金と新規発行額のバランスを考慮し、地方債の新規発行を伴う普通建設事業を抑制していく必要がある。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3" name="直線コネクタ 36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4" name="テキスト ボックス 36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5" name="直線コネクタ 36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6" name="テキスト ボックス 36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7" name="直線コネクタ 36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8" name="テキスト ボックス 36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9" name="直線コネクタ 36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70" name="テキスト ボックス 36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71" name="直線コネクタ 37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2" name="テキスト ボックス 37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58420</xdr:rowOff>
    </xdr:to>
    <xdr:cxnSp macro="">
      <xdr:nvCxnSpPr>
        <xdr:cNvPr id="376" name="直線コネクタ 375"/>
        <xdr:cNvCxnSpPr/>
      </xdr:nvCxnSpPr>
      <xdr:spPr>
        <a:xfrm flipV="1">
          <a:off x="4826000" y="127533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30497</xdr:rowOff>
    </xdr:from>
    <xdr:ext cx="762000" cy="259045"/>
    <xdr:sp macro="" textlink="">
      <xdr:nvSpPr>
        <xdr:cNvPr id="377" name="公債費最小値テキスト"/>
        <xdr:cNvSpPr txBox="1"/>
      </xdr:nvSpPr>
      <xdr:spPr>
        <a:xfrm>
          <a:off x="4914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82</xdr:row>
      <xdr:rowOff>58420</xdr:rowOff>
    </xdr:from>
    <xdr:to>
      <xdr:col>7</xdr:col>
      <xdr:colOff>104775</xdr:colOff>
      <xdr:row>82</xdr:row>
      <xdr:rowOff>58420</xdr:rowOff>
    </xdr:to>
    <xdr:cxnSp macro="">
      <xdr:nvCxnSpPr>
        <xdr:cNvPr id="378" name="直線コネクタ 377"/>
        <xdr:cNvCxnSpPr/>
      </xdr:nvCxnSpPr>
      <xdr:spPr>
        <a:xfrm>
          <a:off x="4737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9"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80" name="直線コネクタ 379"/>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134620</xdr:rowOff>
    </xdr:from>
    <xdr:to>
      <xdr:col>7</xdr:col>
      <xdr:colOff>15875</xdr:colOff>
      <xdr:row>80</xdr:row>
      <xdr:rowOff>134620</xdr:rowOff>
    </xdr:to>
    <xdr:cxnSp macro="">
      <xdr:nvCxnSpPr>
        <xdr:cNvPr id="381" name="直線コネクタ 380"/>
        <xdr:cNvCxnSpPr/>
      </xdr:nvCxnSpPr>
      <xdr:spPr>
        <a:xfrm>
          <a:off x="3987800" y="13850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107966</xdr:rowOff>
    </xdr:from>
    <xdr:ext cx="762000" cy="259045"/>
    <xdr:sp macro="" textlink="">
      <xdr:nvSpPr>
        <xdr:cNvPr id="382" name="公債費平均値テキスト"/>
        <xdr:cNvSpPr txBox="1"/>
      </xdr:nvSpPr>
      <xdr:spPr>
        <a:xfrm>
          <a:off x="4914900" y="13309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3" name="フローチャート : 判断 382"/>
        <xdr:cNvSpPr/>
      </xdr:nvSpPr>
      <xdr:spPr>
        <a:xfrm>
          <a:off x="4775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134620</xdr:rowOff>
    </xdr:from>
    <xdr:to>
      <xdr:col>5</xdr:col>
      <xdr:colOff>549275</xdr:colOff>
      <xdr:row>81</xdr:row>
      <xdr:rowOff>62230</xdr:rowOff>
    </xdr:to>
    <xdr:cxnSp macro="">
      <xdr:nvCxnSpPr>
        <xdr:cNvPr id="384" name="直線コネクタ 383"/>
        <xdr:cNvCxnSpPr/>
      </xdr:nvCxnSpPr>
      <xdr:spPr>
        <a:xfrm flipV="1">
          <a:off x="3098800" y="13850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85" name="フローチャート : 判断 384"/>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39388</xdr:rowOff>
    </xdr:from>
    <xdr:ext cx="736600" cy="259045"/>
    <xdr:sp macro="" textlink="">
      <xdr:nvSpPr>
        <xdr:cNvPr id="386" name="テキスト ボックス 385"/>
        <xdr:cNvSpPr txBox="1"/>
      </xdr:nvSpPr>
      <xdr:spPr>
        <a:xfrm>
          <a:off x="3606800" y="132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62230</xdr:rowOff>
    </xdr:from>
    <xdr:to>
      <xdr:col>4</xdr:col>
      <xdr:colOff>346075</xdr:colOff>
      <xdr:row>81</xdr:row>
      <xdr:rowOff>92711</xdr:rowOff>
    </xdr:to>
    <xdr:cxnSp macro="">
      <xdr:nvCxnSpPr>
        <xdr:cNvPr id="387" name="直線コネクタ 386"/>
        <xdr:cNvCxnSpPr/>
      </xdr:nvCxnSpPr>
      <xdr:spPr>
        <a:xfrm flipV="1">
          <a:off x="2209800" y="13949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8" name="フローチャート : 判断 387"/>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115588</xdr:rowOff>
    </xdr:from>
    <xdr:ext cx="762000" cy="259045"/>
    <xdr:sp macro="" textlink="">
      <xdr:nvSpPr>
        <xdr:cNvPr id="389" name="テキスト ボックス 388"/>
        <xdr:cNvSpPr txBox="1"/>
      </xdr:nvSpPr>
      <xdr:spPr>
        <a:xfrm>
          <a:off x="2717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92711</xdr:rowOff>
    </xdr:from>
    <xdr:to>
      <xdr:col>3</xdr:col>
      <xdr:colOff>142875</xdr:colOff>
      <xdr:row>81</xdr:row>
      <xdr:rowOff>107950</xdr:rowOff>
    </xdr:to>
    <xdr:cxnSp macro="">
      <xdr:nvCxnSpPr>
        <xdr:cNvPr id="390" name="直線コネクタ 389"/>
        <xdr:cNvCxnSpPr/>
      </xdr:nvCxnSpPr>
      <xdr:spPr>
        <a:xfrm flipV="1">
          <a:off x="1320800" y="13980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91" name="フローチャート : 判断 390"/>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138447</xdr:rowOff>
    </xdr:from>
    <xdr:ext cx="762000" cy="259045"/>
    <xdr:sp macro="" textlink="">
      <xdr:nvSpPr>
        <xdr:cNvPr id="392" name="テキスト ボックス 391"/>
        <xdr:cNvSpPr txBox="1"/>
      </xdr:nvSpPr>
      <xdr:spPr>
        <a:xfrm>
          <a:off x="1828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3" name="フローチャート : 判断 392"/>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94" name="テキスト ボックス 393"/>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83820</xdr:rowOff>
    </xdr:from>
    <xdr:to>
      <xdr:col>7</xdr:col>
      <xdr:colOff>66675</xdr:colOff>
      <xdr:row>81</xdr:row>
      <xdr:rowOff>13970</xdr:rowOff>
    </xdr:to>
    <xdr:sp macro="" textlink="">
      <xdr:nvSpPr>
        <xdr:cNvPr id="400" name="円/楕円 399"/>
        <xdr:cNvSpPr/>
      </xdr:nvSpPr>
      <xdr:spPr>
        <a:xfrm>
          <a:off x="47752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55897</xdr:rowOff>
    </xdr:from>
    <xdr:ext cx="762000" cy="259045"/>
    <xdr:sp macro="" textlink="">
      <xdr:nvSpPr>
        <xdr:cNvPr id="401" name="公債費該当値テキスト"/>
        <xdr:cNvSpPr txBox="1"/>
      </xdr:nvSpPr>
      <xdr:spPr>
        <a:xfrm>
          <a:off x="49149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83820</xdr:rowOff>
    </xdr:from>
    <xdr:to>
      <xdr:col>5</xdr:col>
      <xdr:colOff>600075</xdr:colOff>
      <xdr:row>81</xdr:row>
      <xdr:rowOff>13970</xdr:rowOff>
    </xdr:to>
    <xdr:sp macro="" textlink="">
      <xdr:nvSpPr>
        <xdr:cNvPr id="402" name="円/楕円 401"/>
        <xdr:cNvSpPr/>
      </xdr:nvSpPr>
      <xdr:spPr>
        <a:xfrm>
          <a:off x="3937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170197</xdr:rowOff>
    </xdr:from>
    <xdr:ext cx="736600" cy="259045"/>
    <xdr:sp macro="" textlink="">
      <xdr:nvSpPr>
        <xdr:cNvPr id="403" name="テキスト ボックス 402"/>
        <xdr:cNvSpPr txBox="1"/>
      </xdr:nvSpPr>
      <xdr:spPr>
        <a:xfrm>
          <a:off x="3606800" y="1388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11430</xdr:rowOff>
    </xdr:from>
    <xdr:to>
      <xdr:col>4</xdr:col>
      <xdr:colOff>396875</xdr:colOff>
      <xdr:row>81</xdr:row>
      <xdr:rowOff>113030</xdr:rowOff>
    </xdr:to>
    <xdr:sp macro="" textlink="">
      <xdr:nvSpPr>
        <xdr:cNvPr id="404" name="円/楕円 403"/>
        <xdr:cNvSpPr/>
      </xdr:nvSpPr>
      <xdr:spPr>
        <a:xfrm>
          <a:off x="3048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97807</xdr:rowOff>
    </xdr:from>
    <xdr:ext cx="762000" cy="259045"/>
    <xdr:sp macro="" textlink="">
      <xdr:nvSpPr>
        <xdr:cNvPr id="405" name="テキスト ボックス 404"/>
        <xdr:cNvSpPr txBox="1"/>
      </xdr:nvSpPr>
      <xdr:spPr>
        <a:xfrm>
          <a:off x="2717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41911</xdr:rowOff>
    </xdr:from>
    <xdr:to>
      <xdr:col>3</xdr:col>
      <xdr:colOff>193675</xdr:colOff>
      <xdr:row>81</xdr:row>
      <xdr:rowOff>143511</xdr:rowOff>
    </xdr:to>
    <xdr:sp macro="" textlink="">
      <xdr:nvSpPr>
        <xdr:cNvPr id="406" name="円/楕円 405"/>
        <xdr:cNvSpPr/>
      </xdr:nvSpPr>
      <xdr:spPr>
        <a:xfrm>
          <a:off x="2159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128288</xdr:rowOff>
    </xdr:from>
    <xdr:ext cx="762000" cy="259045"/>
    <xdr:sp macro="" textlink="">
      <xdr:nvSpPr>
        <xdr:cNvPr id="407" name="テキスト ボックス 406"/>
        <xdr:cNvSpPr txBox="1"/>
      </xdr:nvSpPr>
      <xdr:spPr>
        <a:xfrm>
          <a:off x="1828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57150</xdr:rowOff>
    </xdr:from>
    <xdr:to>
      <xdr:col>1</xdr:col>
      <xdr:colOff>676275</xdr:colOff>
      <xdr:row>81</xdr:row>
      <xdr:rowOff>158750</xdr:rowOff>
    </xdr:to>
    <xdr:sp macro="" textlink="">
      <xdr:nvSpPr>
        <xdr:cNvPr id="408" name="円/楕円 407"/>
        <xdr:cNvSpPr/>
      </xdr:nvSpPr>
      <xdr:spPr>
        <a:xfrm>
          <a:off x="1270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143527</xdr:rowOff>
    </xdr:from>
    <xdr:ext cx="762000" cy="259045"/>
    <xdr:sp macro="" textlink="">
      <xdr:nvSpPr>
        <xdr:cNvPr id="409" name="テキスト ボックス 408"/>
        <xdr:cNvSpPr txBox="1"/>
      </xdr:nvSpPr>
      <xdr:spPr>
        <a:xfrm>
          <a:off x="939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類似団体平均と比較すると、公債費以外に係る経常収支比率は</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扶助費、補助費等は類似団体平均を下回っているが、人件費と物件費が類似団体平均を上回っているためである。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合併に伴う職員数及び諸支出の増加が要因であるが、類似団体との</a:t>
          </a:r>
          <a:r>
            <a:rPr lang="ja-JP" altLang="ja-JP" sz="1100" b="0" i="0" baseline="0">
              <a:solidFill>
                <a:sysClr val="windowText" lastClr="000000"/>
              </a:solidFill>
              <a:effectLst/>
              <a:latin typeface="+mn-lt"/>
              <a:ea typeface="+mn-ea"/>
              <a:cs typeface="+mn-cs"/>
            </a:rPr>
            <a:t>差は</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しつつ</a:t>
          </a:r>
          <a:r>
            <a:rPr lang="ja-JP" altLang="ja-JP" sz="1100" b="0" i="0" baseline="0">
              <a:solidFill>
                <a:schemeClr val="dk1"/>
              </a:solidFill>
              <a:effectLst/>
              <a:latin typeface="+mn-lt"/>
              <a:ea typeface="+mn-ea"/>
              <a:cs typeface="+mn-cs"/>
            </a:rPr>
            <a:t>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132715</xdr:rowOff>
    </xdr:from>
    <xdr:to>
      <xdr:col>24</xdr:col>
      <xdr:colOff>31750</xdr:colOff>
      <xdr:row>80</xdr:row>
      <xdr:rowOff>98425</xdr:rowOff>
    </xdr:to>
    <xdr:cxnSp macro="">
      <xdr:nvCxnSpPr>
        <xdr:cNvPr id="433" name="直線コネクタ 432"/>
        <xdr:cNvCxnSpPr/>
      </xdr:nvCxnSpPr>
      <xdr:spPr>
        <a:xfrm flipV="1">
          <a:off x="16510000" y="126485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70502</xdr:rowOff>
    </xdr:from>
    <xdr:ext cx="762000" cy="259045"/>
    <xdr:sp macro="" textlink="">
      <xdr:nvSpPr>
        <xdr:cNvPr id="434" name="公債費以外最小値テキスト"/>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80</xdr:row>
      <xdr:rowOff>98425</xdr:rowOff>
    </xdr:from>
    <xdr:to>
      <xdr:col>24</xdr:col>
      <xdr:colOff>120650</xdr:colOff>
      <xdr:row>80</xdr:row>
      <xdr:rowOff>98425</xdr:rowOff>
    </xdr:to>
    <xdr:cxnSp macro="">
      <xdr:nvCxnSpPr>
        <xdr:cNvPr id="435" name="直線コネクタ 434"/>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47642</xdr:rowOff>
    </xdr:from>
    <xdr:ext cx="762000" cy="259045"/>
    <xdr:sp macro="" textlink="">
      <xdr:nvSpPr>
        <xdr:cNvPr id="436" name="公債費以外最大値テキスト"/>
        <xdr:cNvSpPr txBox="1"/>
      </xdr:nvSpPr>
      <xdr:spPr>
        <a:xfrm>
          <a:off x="16598900" y="1239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132715</xdr:rowOff>
    </xdr:from>
    <xdr:to>
      <xdr:col>24</xdr:col>
      <xdr:colOff>120650</xdr:colOff>
      <xdr:row>73</xdr:row>
      <xdr:rowOff>132715</xdr:rowOff>
    </xdr:to>
    <xdr:cxnSp macro="">
      <xdr:nvCxnSpPr>
        <xdr:cNvPr id="437" name="直線コネクタ 436"/>
        <xdr:cNvCxnSpPr/>
      </xdr:nvCxnSpPr>
      <xdr:spPr>
        <a:xfrm>
          <a:off x="16421100" y="1264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18414</xdr:rowOff>
    </xdr:from>
    <xdr:to>
      <xdr:col>24</xdr:col>
      <xdr:colOff>31750</xdr:colOff>
      <xdr:row>77</xdr:row>
      <xdr:rowOff>92711</xdr:rowOff>
    </xdr:to>
    <xdr:cxnSp macro="">
      <xdr:nvCxnSpPr>
        <xdr:cNvPr id="438" name="直線コネクタ 437"/>
        <xdr:cNvCxnSpPr/>
      </xdr:nvCxnSpPr>
      <xdr:spPr>
        <a:xfrm>
          <a:off x="15671800" y="13220064"/>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41291</xdr:rowOff>
    </xdr:from>
    <xdr:ext cx="762000" cy="259045"/>
    <xdr:sp macro="" textlink="">
      <xdr:nvSpPr>
        <xdr:cNvPr id="439" name="公債費以外平均値テキスト"/>
        <xdr:cNvSpPr txBox="1"/>
      </xdr:nvSpPr>
      <xdr:spPr>
        <a:xfrm>
          <a:off x="16598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24764</xdr:rowOff>
    </xdr:from>
    <xdr:to>
      <xdr:col>24</xdr:col>
      <xdr:colOff>82550</xdr:colOff>
      <xdr:row>77</xdr:row>
      <xdr:rowOff>126364</xdr:rowOff>
    </xdr:to>
    <xdr:sp macro="" textlink="">
      <xdr:nvSpPr>
        <xdr:cNvPr id="440" name="フローチャート : 判断 439"/>
        <xdr:cNvSpPr/>
      </xdr:nvSpPr>
      <xdr:spPr>
        <a:xfrm>
          <a:off x="16459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18414</xdr:rowOff>
    </xdr:from>
    <xdr:to>
      <xdr:col>22</xdr:col>
      <xdr:colOff>565150</xdr:colOff>
      <xdr:row>77</xdr:row>
      <xdr:rowOff>64136</xdr:rowOff>
    </xdr:to>
    <xdr:cxnSp macro="">
      <xdr:nvCxnSpPr>
        <xdr:cNvPr id="441" name="直線コネクタ 440"/>
        <xdr:cNvCxnSpPr/>
      </xdr:nvCxnSpPr>
      <xdr:spPr>
        <a:xfrm flipV="1">
          <a:off x="14782800" y="132200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42" name="フローチャート : 判断 441"/>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136542</xdr:rowOff>
    </xdr:from>
    <xdr:ext cx="736600" cy="259045"/>
    <xdr:sp macro="" textlink="">
      <xdr:nvSpPr>
        <xdr:cNvPr id="443" name="テキスト ボックス 442"/>
        <xdr:cNvSpPr txBox="1"/>
      </xdr:nvSpPr>
      <xdr:spPr>
        <a:xfrm>
          <a:off x="15290800" y="128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109855</xdr:rowOff>
    </xdr:from>
    <xdr:to>
      <xdr:col>21</xdr:col>
      <xdr:colOff>361950</xdr:colOff>
      <xdr:row>77</xdr:row>
      <xdr:rowOff>64136</xdr:rowOff>
    </xdr:to>
    <xdr:cxnSp macro="">
      <xdr:nvCxnSpPr>
        <xdr:cNvPr id="444" name="直線コネクタ 443"/>
        <xdr:cNvCxnSpPr/>
      </xdr:nvCxnSpPr>
      <xdr:spPr>
        <a:xfrm>
          <a:off x="13893800" y="1314005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45" name="フローチャート : 判断 444"/>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159402</xdr:rowOff>
    </xdr:from>
    <xdr:ext cx="762000" cy="259045"/>
    <xdr:sp macro="" textlink="">
      <xdr:nvSpPr>
        <xdr:cNvPr id="446" name="テキスト ボックス 445"/>
        <xdr:cNvSpPr txBox="1"/>
      </xdr:nvSpPr>
      <xdr:spPr>
        <a:xfrm>
          <a:off x="14401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52705</xdr:rowOff>
    </xdr:from>
    <xdr:to>
      <xdr:col>20</xdr:col>
      <xdr:colOff>158750</xdr:colOff>
      <xdr:row>76</xdr:row>
      <xdr:rowOff>109855</xdr:rowOff>
    </xdr:to>
    <xdr:cxnSp macro="">
      <xdr:nvCxnSpPr>
        <xdr:cNvPr id="447" name="直線コネクタ 446"/>
        <xdr:cNvCxnSpPr/>
      </xdr:nvCxnSpPr>
      <xdr:spPr>
        <a:xfrm>
          <a:off x="13004800" y="130829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8" name="フローチャート : 判断 447"/>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49" name="テキスト ボックス 448"/>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50" name="フローチャート : 判断 449"/>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45102</xdr:rowOff>
    </xdr:from>
    <xdr:ext cx="762000" cy="259045"/>
    <xdr:sp macro="" textlink="">
      <xdr:nvSpPr>
        <xdr:cNvPr id="451" name="テキスト ボックス 450"/>
        <xdr:cNvSpPr txBox="1"/>
      </xdr:nvSpPr>
      <xdr:spPr>
        <a:xfrm>
          <a:off x="12623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57" name="円/楕円 456"/>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13988</xdr:rowOff>
    </xdr:from>
    <xdr:ext cx="762000" cy="259045"/>
    <xdr:sp macro="" textlink="">
      <xdr:nvSpPr>
        <xdr:cNvPr id="458"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139064</xdr:rowOff>
    </xdr:from>
    <xdr:to>
      <xdr:col>22</xdr:col>
      <xdr:colOff>615950</xdr:colOff>
      <xdr:row>77</xdr:row>
      <xdr:rowOff>69214</xdr:rowOff>
    </xdr:to>
    <xdr:sp macro="" textlink="">
      <xdr:nvSpPr>
        <xdr:cNvPr id="459" name="円/楕円 458"/>
        <xdr:cNvSpPr/>
      </xdr:nvSpPr>
      <xdr:spPr>
        <a:xfrm>
          <a:off x="15621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53991</xdr:rowOff>
    </xdr:from>
    <xdr:ext cx="736600" cy="259045"/>
    <xdr:sp macro="" textlink="">
      <xdr:nvSpPr>
        <xdr:cNvPr id="460" name="テキスト ボックス 459"/>
        <xdr:cNvSpPr txBox="1"/>
      </xdr:nvSpPr>
      <xdr:spPr>
        <a:xfrm>
          <a:off x="15290800" y="1325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13336</xdr:rowOff>
    </xdr:from>
    <xdr:to>
      <xdr:col>21</xdr:col>
      <xdr:colOff>412750</xdr:colOff>
      <xdr:row>77</xdr:row>
      <xdr:rowOff>114936</xdr:rowOff>
    </xdr:to>
    <xdr:sp macro="" textlink="">
      <xdr:nvSpPr>
        <xdr:cNvPr id="461" name="円/楕円 460"/>
        <xdr:cNvSpPr/>
      </xdr:nvSpPr>
      <xdr:spPr>
        <a:xfrm>
          <a:off x="14732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99713</xdr:rowOff>
    </xdr:from>
    <xdr:ext cx="762000" cy="259045"/>
    <xdr:sp macro="" textlink="">
      <xdr:nvSpPr>
        <xdr:cNvPr id="462" name="テキスト ボックス 461"/>
        <xdr:cNvSpPr txBox="1"/>
      </xdr:nvSpPr>
      <xdr:spPr>
        <a:xfrm>
          <a:off x="14401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59055</xdr:rowOff>
    </xdr:from>
    <xdr:to>
      <xdr:col>20</xdr:col>
      <xdr:colOff>209550</xdr:colOff>
      <xdr:row>76</xdr:row>
      <xdr:rowOff>160655</xdr:rowOff>
    </xdr:to>
    <xdr:sp macro="" textlink="">
      <xdr:nvSpPr>
        <xdr:cNvPr id="463" name="円/楕円 462"/>
        <xdr:cNvSpPr/>
      </xdr:nvSpPr>
      <xdr:spPr>
        <a:xfrm>
          <a:off x="13843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145432</xdr:rowOff>
    </xdr:from>
    <xdr:ext cx="762000" cy="259045"/>
    <xdr:sp macro="" textlink="">
      <xdr:nvSpPr>
        <xdr:cNvPr id="464" name="テキスト ボックス 463"/>
        <xdr:cNvSpPr txBox="1"/>
      </xdr:nvSpPr>
      <xdr:spPr>
        <a:xfrm>
          <a:off x="13512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xdr:rowOff>
    </xdr:from>
    <xdr:to>
      <xdr:col>19</xdr:col>
      <xdr:colOff>6350</xdr:colOff>
      <xdr:row>76</xdr:row>
      <xdr:rowOff>103505</xdr:rowOff>
    </xdr:to>
    <xdr:sp macro="" textlink="">
      <xdr:nvSpPr>
        <xdr:cNvPr id="465" name="円/楕円 464"/>
        <xdr:cNvSpPr/>
      </xdr:nvSpPr>
      <xdr:spPr>
        <a:xfrm>
          <a:off x="12954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88282</xdr:rowOff>
    </xdr:from>
    <xdr:ext cx="762000" cy="259045"/>
    <xdr:sp macro="" textlink="">
      <xdr:nvSpPr>
        <xdr:cNvPr id="466" name="テキスト ボックス 465"/>
        <xdr:cNvSpPr txBox="1"/>
      </xdr:nvSpPr>
      <xdr:spPr>
        <a:xfrm>
          <a:off x="12623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91559</xdr:rowOff>
    </xdr:from>
    <xdr:to>
      <xdr:col>4</xdr:col>
      <xdr:colOff>1117600</xdr:colOff>
      <xdr:row>19</xdr:row>
      <xdr:rowOff>169299</xdr:rowOff>
    </xdr:to>
    <xdr:cxnSp macro="">
      <xdr:nvCxnSpPr>
        <xdr:cNvPr id="45" name="直線コネクタ 44"/>
        <xdr:cNvCxnSpPr/>
      </xdr:nvCxnSpPr>
      <xdr:spPr bwMode="auto">
        <a:xfrm flipV="1">
          <a:off x="5651500" y="2196584"/>
          <a:ext cx="0" cy="1277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141376</xdr:rowOff>
    </xdr:from>
    <xdr:ext cx="762000" cy="259045"/>
    <xdr:sp macro="" textlink="">
      <xdr:nvSpPr>
        <xdr:cNvPr id="46" name="人口1人当たり決算額の推移最小値テキスト130"/>
        <xdr:cNvSpPr txBox="1"/>
      </xdr:nvSpPr>
      <xdr:spPr>
        <a:xfrm>
          <a:off x="5740400" y="34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60,699</a:t>
          </a:r>
          <a:endParaRPr kumimoji="1" lang="ja-JP" altLang="en-US" sz="1000" b="1">
            <a:latin typeface="ＭＳ Ｐゴシック"/>
          </a:endParaRPr>
        </a:p>
      </xdr:txBody>
    </xdr:sp>
    <xdr:clientData/>
  </xdr:oneCellAnchor>
  <xdr:twoCellAnchor>
    <xdr:from>
      <xdr:col>4</xdr:col>
      <xdr:colOff>1028700</xdr:colOff>
      <xdr:row>19</xdr:row>
      <xdr:rowOff>169299</xdr:rowOff>
    </xdr:from>
    <xdr:to>
      <xdr:col>5</xdr:col>
      <xdr:colOff>73025</xdr:colOff>
      <xdr:row>19</xdr:row>
      <xdr:rowOff>169299</xdr:rowOff>
    </xdr:to>
    <xdr:cxnSp macro="">
      <xdr:nvCxnSpPr>
        <xdr:cNvPr id="47" name="直線コネクタ 46"/>
        <xdr:cNvCxnSpPr/>
      </xdr:nvCxnSpPr>
      <xdr:spPr bwMode="auto">
        <a:xfrm>
          <a:off x="5562600" y="3474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6486</xdr:rowOff>
    </xdr:from>
    <xdr:ext cx="762000" cy="259045"/>
    <xdr:sp macro="" textlink="">
      <xdr:nvSpPr>
        <xdr:cNvPr id="48" name="人口1人当たり決算額の推移最大値テキスト130"/>
        <xdr:cNvSpPr txBox="1"/>
      </xdr:nvSpPr>
      <xdr:spPr>
        <a:xfrm>
          <a:off x="5740400" y="194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228,401</a:t>
          </a:r>
          <a:endParaRPr kumimoji="1" lang="ja-JP" altLang="en-US" sz="1000" b="1">
            <a:latin typeface="ＭＳ Ｐゴシック"/>
          </a:endParaRPr>
        </a:p>
      </xdr:txBody>
    </xdr:sp>
    <xdr:clientData/>
  </xdr:oneCellAnchor>
  <xdr:twoCellAnchor>
    <xdr:from>
      <xdr:col>4</xdr:col>
      <xdr:colOff>1028700</xdr:colOff>
      <xdr:row>12</xdr:row>
      <xdr:rowOff>91559</xdr:rowOff>
    </xdr:from>
    <xdr:to>
      <xdr:col>5</xdr:col>
      <xdr:colOff>73025</xdr:colOff>
      <xdr:row>12</xdr:row>
      <xdr:rowOff>91559</xdr:rowOff>
    </xdr:to>
    <xdr:cxnSp macro="">
      <xdr:nvCxnSpPr>
        <xdr:cNvPr id="49" name="直線コネクタ 48"/>
        <xdr:cNvCxnSpPr/>
      </xdr:nvCxnSpPr>
      <xdr:spPr bwMode="auto">
        <a:xfrm>
          <a:off x="5562600" y="2196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96154</xdr:rowOff>
    </xdr:from>
    <xdr:to>
      <xdr:col>4</xdr:col>
      <xdr:colOff>1117600</xdr:colOff>
      <xdr:row>16</xdr:row>
      <xdr:rowOff>107180</xdr:rowOff>
    </xdr:to>
    <xdr:cxnSp macro="">
      <xdr:nvCxnSpPr>
        <xdr:cNvPr id="50" name="直線コネクタ 49"/>
        <xdr:cNvCxnSpPr/>
      </xdr:nvCxnSpPr>
      <xdr:spPr bwMode="auto">
        <a:xfrm flipV="1">
          <a:off x="5003800" y="2886979"/>
          <a:ext cx="647700" cy="11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34706</xdr:rowOff>
    </xdr:from>
    <xdr:ext cx="762000" cy="259045"/>
    <xdr:sp macro="" textlink="">
      <xdr:nvSpPr>
        <xdr:cNvPr id="51" name="人口1人当たり決算額の推移平均値テキスト130"/>
        <xdr:cNvSpPr txBox="1"/>
      </xdr:nvSpPr>
      <xdr:spPr>
        <a:xfrm>
          <a:off x="5740400" y="299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62629</xdr:rowOff>
    </xdr:from>
    <xdr:to>
      <xdr:col>5</xdr:col>
      <xdr:colOff>34925</xdr:colOff>
      <xdr:row>17</xdr:row>
      <xdr:rowOff>164229</xdr:rowOff>
    </xdr:to>
    <xdr:sp macro="" textlink="">
      <xdr:nvSpPr>
        <xdr:cNvPr id="52" name="フローチャート : 判断 51"/>
        <xdr:cNvSpPr/>
      </xdr:nvSpPr>
      <xdr:spPr bwMode="auto">
        <a:xfrm>
          <a:off x="56007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107180</xdr:rowOff>
    </xdr:from>
    <xdr:to>
      <xdr:col>4</xdr:col>
      <xdr:colOff>469900</xdr:colOff>
      <xdr:row>16</xdr:row>
      <xdr:rowOff>119997</xdr:rowOff>
    </xdr:to>
    <xdr:cxnSp macro="">
      <xdr:nvCxnSpPr>
        <xdr:cNvPr id="53" name="直線コネクタ 52"/>
        <xdr:cNvCxnSpPr/>
      </xdr:nvCxnSpPr>
      <xdr:spPr bwMode="auto">
        <a:xfrm flipV="1">
          <a:off x="4305300" y="2898005"/>
          <a:ext cx="698500" cy="12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30358</xdr:rowOff>
    </xdr:from>
    <xdr:to>
      <xdr:col>4</xdr:col>
      <xdr:colOff>520700</xdr:colOff>
      <xdr:row>17</xdr:row>
      <xdr:rowOff>131958</xdr:rowOff>
    </xdr:to>
    <xdr:sp macro="" textlink="">
      <xdr:nvSpPr>
        <xdr:cNvPr id="54" name="フローチャート : 判断 53"/>
        <xdr:cNvSpPr/>
      </xdr:nvSpPr>
      <xdr:spPr bwMode="auto">
        <a:xfrm>
          <a:off x="49530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116735</xdr:rowOff>
    </xdr:from>
    <xdr:ext cx="736600" cy="259045"/>
    <xdr:sp macro="" textlink="">
      <xdr:nvSpPr>
        <xdr:cNvPr id="55" name="テキスト ボックス 54"/>
        <xdr:cNvSpPr txBox="1"/>
      </xdr:nvSpPr>
      <xdr:spPr>
        <a:xfrm>
          <a:off x="4622800" y="3079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119997</xdr:rowOff>
    </xdr:from>
    <xdr:to>
      <xdr:col>3</xdr:col>
      <xdr:colOff>904875</xdr:colOff>
      <xdr:row>16</xdr:row>
      <xdr:rowOff>160604</xdr:rowOff>
    </xdr:to>
    <xdr:cxnSp macro="">
      <xdr:nvCxnSpPr>
        <xdr:cNvPr id="56" name="直線コネクタ 55"/>
        <xdr:cNvCxnSpPr/>
      </xdr:nvCxnSpPr>
      <xdr:spPr bwMode="auto">
        <a:xfrm flipV="1">
          <a:off x="3606800" y="2910822"/>
          <a:ext cx="698500" cy="4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41057</xdr:rowOff>
    </xdr:from>
    <xdr:to>
      <xdr:col>3</xdr:col>
      <xdr:colOff>955675</xdr:colOff>
      <xdr:row>17</xdr:row>
      <xdr:rowOff>142657</xdr:rowOff>
    </xdr:to>
    <xdr:sp macro="" textlink="">
      <xdr:nvSpPr>
        <xdr:cNvPr id="57" name="フローチャート : 判断 56"/>
        <xdr:cNvSpPr/>
      </xdr:nvSpPr>
      <xdr:spPr bwMode="auto">
        <a:xfrm>
          <a:off x="42545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127434</xdr:rowOff>
    </xdr:from>
    <xdr:ext cx="762000" cy="259045"/>
    <xdr:sp macro="" textlink="">
      <xdr:nvSpPr>
        <xdr:cNvPr id="58" name="テキスト ボックス 57"/>
        <xdr:cNvSpPr txBox="1"/>
      </xdr:nvSpPr>
      <xdr:spPr>
        <a:xfrm>
          <a:off x="3924300" y="308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115928</xdr:rowOff>
    </xdr:from>
    <xdr:to>
      <xdr:col>3</xdr:col>
      <xdr:colOff>206375</xdr:colOff>
      <xdr:row>16</xdr:row>
      <xdr:rowOff>160604</xdr:rowOff>
    </xdr:to>
    <xdr:cxnSp macro="">
      <xdr:nvCxnSpPr>
        <xdr:cNvPr id="59" name="直線コネクタ 58"/>
        <xdr:cNvCxnSpPr/>
      </xdr:nvCxnSpPr>
      <xdr:spPr bwMode="auto">
        <a:xfrm>
          <a:off x="2908300" y="2906753"/>
          <a:ext cx="698500" cy="4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63825</xdr:rowOff>
    </xdr:from>
    <xdr:to>
      <xdr:col>3</xdr:col>
      <xdr:colOff>257175</xdr:colOff>
      <xdr:row>17</xdr:row>
      <xdr:rowOff>165425</xdr:rowOff>
    </xdr:to>
    <xdr:sp macro="" textlink="">
      <xdr:nvSpPr>
        <xdr:cNvPr id="60" name="フローチャート : 判断 59"/>
        <xdr:cNvSpPr/>
      </xdr:nvSpPr>
      <xdr:spPr bwMode="auto">
        <a:xfrm>
          <a:off x="35560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150202</xdr:rowOff>
    </xdr:from>
    <xdr:ext cx="762000" cy="259045"/>
    <xdr:sp macro="" textlink="">
      <xdr:nvSpPr>
        <xdr:cNvPr id="61" name="テキスト ボックス 60"/>
        <xdr:cNvSpPr txBox="1"/>
      </xdr:nvSpPr>
      <xdr:spPr>
        <a:xfrm>
          <a:off x="3225800" y="31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38191</xdr:rowOff>
    </xdr:from>
    <xdr:to>
      <xdr:col>2</xdr:col>
      <xdr:colOff>692150</xdr:colOff>
      <xdr:row>17</xdr:row>
      <xdr:rowOff>139791</xdr:rowOff>
    </xdr:to>
    <xdr:sp macro="" textlink="">
      <xdr:nvSpPr>
        <xdr:cNvPr id="62" name="フローチャート : 判断 61"/>
        <xdr:cNvSpPr/>
      </xdr:nvSpPr>
      <xdr:spPr bwMode="auto">
        <a:xfrm>
          <a:off x="28575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124568</xdr:rowOff>
    </xdr:from>
    <xdr:ext cx="762000" cy="259045"/>
    <xdr:sp macro="" textlink="">
      <xdr:nvSpPr>
        <xdr:cNvPr id="63" name="テキスト ボックス 62"/>
        <xdr:cNvSpPr txBox="1"/>
      </xdr:nvSpPr>
      <xdr:spPr>
        <a:xfrm>
          <a:off x="252730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45354</xdr:rowOff>
    </xdr:from>
    <xdr:to>
      <xdr:col>5</xdr:col>
      <xdr:colOff>34925</xdr:colOff>
      <xdr:row>16</xdr:row>
      <xdr:rowOff>146954</xdr:rowOff>
    </xdr:to>
    <xdr:sp macro="" textlink="">
      <xdr:nvSpPr>
        <xdr:cNvPr id="69" name="円/楕円 68"/>
        <xdr:cNvSpPr/>
      </xdr:nvSpPr>
      <xdr:spPr bwMode="auto">
        <a:xfrm>
          <a:off x="5600700" y="2836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61881</xdr:rowOff>
    </xdr:from>
    <xdr:ext cx="762000" cy="259045"/>
    <xdr:sp macro="" textlink="">
      <xdr:nvSpPr>
        <xdr:cNvPr id="70" name="人口1人当たり決算額の推移該当値テキスト130"/>
        <xdr:cNvSpPr txBox="1"/>
      </xdr:nvSpPr>
      <xdr:spPr>
        <a:xfrm>
          <a:off x="5740400" y="268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137,798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56380</xdr:rowOff>
    </xdr:from>
    <xdr:to>
      <xdr:col>4</xdr:col>
      <xdr:colOff>520700</xdr:colOff>
      <xdr:row>16</xdr:row>
      <xdr:rowOff>157980</xdr:rowOff>
    </xdr:to>
    <xdr:sp macro="" textlink="">
      <xdr:nvSpPr>
        <xdr:cNvPr id="71" name="円/楕円 70"/>
        <xdr:cNvSpPr/>
      </xdr:nvSpPr>
      <xdr:spPr bwMode="auto">
        <a:xfrm>
          <a:off x="4953000" y="2847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168157</xdr:rowOff>
    </xdr:from>
    <xdr:ext cx="736600" cy="259045"/>
    <xdr:sp macro="" textlink="">
      <xdr:nvSpPr>
        <xdr:cNvPr id="72" name="テキスト ボックス 71"/>
        <xdr:cNvSpPr txBox="1"/>
      </xdr:nvSpPr>
      <xdr:spPr>
        <a:xfrm>
          <a:off x="4622800" y="261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136,351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69197</xdr:rowOff>
    </xdr:from>
    <xdr:to>
      <xdr:col>3</xdr:col>
      <xdr:colOff>955675</xdr:colOff>
      <xdr:row>16</xdr:row>
      <xdr:rowOff>170797</xdr:rowOff>
    </xdr:to>
    <xdr:sp macro="" textlink="">
      <xdr:nvSpPr>
        <xdr:cNvPr id="73" name="円/楕円 72"/>
        <xdr:cNvSpPr/>
      </xdr:nvSpPr>
      <xdr:spPr bwMode="auto">
        <a:xfrm>
          <a:off x="4254500" y="2860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9524</xdr:rowOff>
    </xdr:from>
    <xdr:ext cx="762000" cy="259045"/>
    <xdr:sp macro="" textlink="">
      <xdr:nvSpPr>
        <xdr:cNvPr id="74" name="テキスト ボックス 73"/>
        <xdr:cNvSpPr txBox="1"/>
      </xdr:nvSpPr>
      <xdr:spPr>
        <a:xfrm>
          <a:off x="3924300" y="262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134,669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109804</xdr:rowOff>
    </xdr:from>
    <xdr:to>
      <xdr:col>3</xdr:col>
      <xdr:colOff>257175</xdr:colOff>
      <xdr:row>17</xdr:row>
      <xdr:rowOff>39954</xdr:rowOff>
    </xdr:to>
    <xdr:sp macro="" textlink="">
      <xdr:nvSpPr>
        <xdr:cNvPr id="75" name="円/楕円 74"/>
        <xdr:cNvSpPr/>
      </xdr:nvSpPr>
      <xdr:spPr bwMode="auto">
        <a:xfrm>
          <a:off x="3556000" y="2900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50131</xdr:rowOff>
    </xdr:from>
    <xdr:ext cx="762000" cy="259045"/>
    <xdr:sp macro="" textlink="">
      <xdr:nvSpPr>
        <xdr:cNvPr id="76" name="テキスト ボックス 75"/>
        <xdr:cNvSpPr txBox="1"/>
      </xdr:nvSpPr>
      <xdr:spPr>
        <a:xfrm>
          <a:off x="3225800" y="266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129,340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65128</xdr:rowOff>
    </xdr:from>
    <xdr:to>
      <xdr:col>2</xdr:col>
      <xdr:colOff>692150</xdr:colOff>
      <xdr:row>16</xdr:row>
      <xdr:rowOff>166728</xdr:rowOff>
    </xdr:to>
    <xdr:sp macro="" textlink="">
      <xdr:nvSpPr>
        <xdr:cNvPr id="77" name="円/楕円 76"/>
        <xdr:cNvSpPr/>
      </xdr:nvSpPr>
      <xdr:spPr bwMode="auto">
        <a:xfrm>
          <a:off x="2857500" y="285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5455</xdr:rowOff>
    </xdr:from>
    <xdr:ext cx="762000" cy="259045"/>
    <xdr:sp macro="" textlink="">
      <xdr:nvSpPr>
        <xdr:cNvPr id="78" name="テキスト ボックス 77"/>
        <xdr:cNvSpPr txBox="1"/>
      </xdr:nvSpPr>
      <xdr:spPr>
        <a:xfrm>
          <a:off x="2527300" y="262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160513</xdr:rowOff>
    </xdr:from>
    <xdr:to>
      <xdr:col>4</xdr:col>
      <xdr:colOff>1117600</xdr:colOff>
      <xdr:row>37</xdr:row>
      <xdr:rowOff>195328</xdr:rowOff>
    </xdr:to>
    <xdr:cxnSp macro="">
      <xdr:nvCxnSpPr>
        <xdr:cNvPr id="105" name="直線コネクタ 104"/>
        <xdr:cNvCxnSpPr/>
      </xdr:nvCxnSpPr>
      <xdr:spPr bwMode="auto">
        <a:xfrm flipV="1">
          <a:off x="5651500" y="6085063"/>
          <a:ext cx="0" cy="12349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167405</xdr:rowOff>
    </xdr:from>
    <xdr:ext cx="762000" cy="259045"/>
    <xdr:sp macro="" textlink="">
      <xdr:nvSpPr>
        <xdr:cNvPr id="106" name="人口1人当たり決算額の推移最小値テキスト445"/>
        <xdr:cNvSpPr txBox="1"/>
      </xdr:nvSpPr>
      <xdr:spPr>
        <a:xfrm>
          <a:off x="5740400" y="729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7,011</a:t>
          </a:r>
          <a:endParaRPr kumimoji="1" lang="ja-JP" altLang="en-US" sz="1000" b="1">
            <a:latin typeface="ＭＳ Ｐゴシック"/>
          </a:endParaRPr>
        </a:p>
      </xdr:txBody>
    </xdr:sp>
    <xdr:clientData/>
  </xdr:oneCellAnchor>
  <xdr:twoCellAnchor>
    <xdr:from>
      <xdr:col>4</xdr:col>
      <xdr:colOff>1028700</xdr:colOff>
      <xdr:row>37</xdr:row>
      <xdr:rowOff>195328</xdr:rowOff>
    </xdr:from>
    <xdr:to>
      <xdr:col>5</xdr:col>
      <xdr:colOff>73025</xdr:colOff>
      <xdr:row>37</xdr:row>
      <xdr:rowOff>195328</xdr:rowOff>
    </xdr:to>
    <xdr:cxnSp macro="">
      <xdr:nvCxnSpPr>
        <xdr:cNvPr id="107" name="直線コネクタ 106"/>
        <xdr:cNvCxnSpPr/>
      </xdr:nvCxnSpPr>
      <xdr:spPr bwMode="auto">
        <a:xfrm>
          <a:off x="5562600" y="73200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75440</xdr:rowOff>
    </xdr:from>
    <xdr:ext cx="762000" cy="259045"/>
    <xdr:sp macro="" textlink="">
      <xdr:nvSpPr>
        <xdr:cNvPr id="108" name="人口1人当たり決算額の推移最大値テキスト445"/>
        <xdr:cNvSpPr txBox="1"/>
      </xdr:nvSpPr>
      <xdr:spPr>
        <a:xfrm>
          <a:off x="5740400" y="58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61,034</a:t>
          </a:r>
          <a:endParaRPr kumimoji="1" lang="ja-JP" altLang="en-US" sz="1000" b="1">
            <a:latin typeface="ＭＳ Ｐゴシック"/>
          </a:endParaRPr>
        </a:p>
      </xdr:txBody>
    </xdr:sp>
    <xdr:clientData/>
  </xdr:oneCellAnchor>
  <xdr:twoCellAnchor>
    <xdr:from>
      <xdr:col>4</xdr:col>
      <xdr:colOff>1028700</xdr:colOff>
      <xdr:row>33</xdr:row>
      <xdr:rowOff>160513</xdr:rowOff>
    </xdr:from>
    <xdr:to>
      <xdr:col>5</xdr:col>
      <xdr:colOff>73025</xdr:colOff>
      <xdr:row>33</xdr:row>
      <xdr:rowOff>160513</xdr:rowOff>
    </xdr:to>
    <xdr:cxnSp macro="">
      <xdr:nvCxnSpPr>
        <xdr:cNvPr id="109" name="直線コネクタ 108"/>
        <xdr:cNvCxnSpPr/>
      </xdr:nvCxnSpPr>
      <xdr:spPr bwMode="auto">
        <a:xfrm>
          <a:off x="5562600" y="608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95110</xdr:rowOff>
    </xdr:from>
    <xdr:to>
      <xdr:col>4</xdr:col>
      <xdr:colOff>1117600</xdr:colOff>
      <xdr:row>34</xdr:row>
      <xdr:rowOff>183396</xdr:rowOff>
    </xdr:to>
    <xdr:cxnSp macro="">
      <xdr:nvCxnSpPr>
        <xdr:cNvPr id="110" name="直線コネクタ 109"/>
        <xdr:cNvCxnSpPr/>
      </xdr:nvCxnSpPr>
      <xdr:spPr bwMode="auto">
        <a:xfrm>
          <a:off x="5003800" y="6362560"/>
          <a:ext cx="647700" cy="88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135305</xdr:rowOff>
    </xdr:from>
    <xdr:ext cx="762000" cy="259045"/>
    <xdr:sp macro="" textlink="">
      <xdr:nvSpPr>
        <xdr:cNvPr id="111" name="人口1人当たり決算額の推移平均値テキスト445"/>
        <xdr:cNvSpPr txBox="1"/>
      </xdr:nvSpPr>
      <xdr:spPr>
        <a:xfrm>
          <a:off x="5740400" y="674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28,693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163228</xdr:rowOff>
    </xdr:from>
    <xdr:to>
      <xdr:col>5</xdr:col>
      <xdr:colOff>34925</xdr:colOff>
      <xdr:row>35</xdr:row>
      <xdr:rowOff>264828</xdr:rowOff>
    </xdr:to>
    <xdr:sp macro="" textlink="">
      <xdr:nvSpPr>
        <xdr:cNvPr id="112" name="フローチャート : 判断 111"/>
        <xdr:cNvSpPr/>
      </xdr:nvSpPr>
      <xdr:spPr bwMode="auto">
        <a:xfrm>
          <a:off x="56007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67175</xdr:rowOff>
    </xdr:from>
    <xdr:to>
      <xdr:col>4</xdr:col>
      <xdr:colOff>469900</xdr:colOff>
      <xdr:row>34</xdr:row>
      <xdr:rowOff>95110</xdr:rowOff>
    </xdr:to>
    <xdr:cxnSp macro="">
      <xdr:nvCxnSpPr>
        <xdr:cNvPr id="113" name="直線コネクタ 112"/>
        <xdr:cNvCxnSpPr/>
      </xdr:nvCxnSpPr>
      <xdr:spPr bwMode="auto">
        <a:xfrm>
          <a:off x="4305300" y="6334625"/>
          <a:ext cx="698500" cy="27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4" name="フローチャート : 判断 113"/>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205371</xdr:rowOff>
    </xdr:from>
    <xdr:ext cx="736600" cy="259045"/>
    <xdr:sp macro="" textlink="">
      <xdr:nvSpPr>
        <xdr:cNvPr id="115" name="テキスト ボックス 114"/>
        <xdr:cNvSpPr txBox="1"/>
      </xdr:nvSpPr>
      <xdr:spPr>
        <a:xfrm>
          <a:off x="4622800" y="6815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12128</xdr:rowOff>
    </xdr:from>
    <xdr:to>
      <xdr:col>3</xdr:col>
      <xdr:colOff>904875</xdr:colOff>
      <xdr:row>34</xdr:row>
      <xdr:rowOff>67175</xdr:rowOff>
    </xdr:to>
    <xdr:cxnSp macro="">
      <xdr:nvCxnSpPr>
        <xdr:cNvPr id="116" name="直線コネクタ 115"/>
        <xdr:cNvCxnSpPr/>
      </xdr:nvCxnSpPr>
      <xdr:spPr bwMode="auto">
        <a:xfrm>
          <a:off x="3606800" y="6279578"/>
          <a:ext cx="698500" cy="55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69502</xdr:rowOff>
    </xdr:from>
    <xdr:to>
      <xdr:col>3</xdr:col>
      <xdr:colOff>955675</xdr:colOff>
      <xdr:row>35</xdr:row>
      <xdr:rowOff>171102</xdr:rowOff>
    </xdr:to>
    <xdr:sp macro="" textlink="">
      <xdr:nvSpPr>
        <xdr:cNvPr id="117" name="フローチャート : 判断 116"/>
        <xdr:cNvSpPr/>
      </xdr:nvSpPr>
      <xdr:spPr bwMode="auto">
        <a:xfrm>
          <a:off x="4254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155879</xdr:rowOff>
    </xdr:from>
    <xdr:ext cx="762000" cy="259045"/>
    <xdr:sp macro="" textlink="">
      <xdr:nvSpPr>
        <xdr:cNvPr id="118" name="テキスト ボックス 117"/>
        <xdr:cNvSpPr txBox="1"/>
      </xdr:nvSpPr>
      <xdr:spPr>
        <a:xfrm>
          <a:off x="3924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4402</xdr:rowOff>
    </xdr:from>
    <xdr:to>
      <xdr:col>3</xdr:col>
      <xdr:colOff>206375</xdr:colOff>
      <xdr:row>34</xdr:row>
      <xdr:rowOff>12128</xdr:rowOff>
    </xdr:to>
    <xdr:cxnSp macro="">
      <xdr:nvCxnSpPr>
        <xdr:cNvPr id="119" name="直線コネクタ 118"/>
        <xdr:cNvCxnSpPr/>
      </xdr:nvCxnSpPr>
      <xdr:spPr bwMode="auto">
        <a:xfrm>
          <a:off x="2908300" y="6271852"/>
          <a:ext cx="698500" cy="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313372</xdr:rowOff>
    </xdr:from>
    <xdr:to>
      <xdr:col>3</xdr:col>
      <xdr:colOff>257175</xdr:colOff>
      <xdr:row>35</xdr:row>
      <xdr:rowOff>72072</xdr:rowOff>
    </xdr:to>
    <xdr:sp macro="" textlink="">
      <xdr:nvSpPr>
        <xdr:cNvPr id="120" name="フローチャート : 判断 119"/>
        <xdr:cNvSpPr/>
      </xdr:nvSpPr>
      <xdr:spPr bwMode="auto">
        <a:xfrm>
          <a:off x="35560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56849</xdr:rowOff>
    </xdr:from>
    <xdr:ext cx="762000" cy="259045"/>
    <xdr:sp macro="" textlink="">
      <xdr:nvSpPr>
        <xdr:cNvPr id="121" name="テキスト ボックス 120"/>
        <xdr:cNvSpPr txBox="1"/>
      </xdr:nvSpPr>
      <xdr:spPr>
        <a:xfrm>
          <a:off x="3225800" y="666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253845</xdr:rowOff>
    </xdr:from>
    <xdr:to>
      <xdr:col>2</xdr:col>
      <xdr:colOff>692150</xdr:colOff>
      <xdr:row>35</xdr:row>
      <xdr:rowOff>12545</xdr:rowOff>
    </xdr:to>
    <xdr:sp macro="" textlink="">
      <xdr:nvSpPr>
        <xdr:cNvPr id="122" name="フローチャート : 判断 121"/>
        <xdr:cNvSpPr/>
      </xdr:nvSpPr>
      <xdr:spPr bwMode="auto">
        <a:xfrm>
          <a:off x="2857500" y="6521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340222</xdr:rowOff>
    </xdr:from>
    <xdr:ext cx="762000" cy="259045"/>
    <xdr:sp macro="" textlink="">
      <xdr:nvSpPr>
        <xdr:cNvPr id="123" name="テキスト ボックス 122"/>
        <xdr:cNvSpPr txBox="1"/>
      </xdr:nvSpPr>
      <xdr:spPr>
        <a:xfrm>
          <a:off x="2527300" y="660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132596</xdr:rowOff>
    </xdr:from>
    <xdr:to>
      <xdr:col>5</xdr:col>
      <xdr:colOff>34925</xdr:colOff>
      <xdr:row>34</xdr:row>
      <xdr:rowOff>234196</xdr:rowOff>
    </xdr:to>
    <xdr:sp macro="" textlink="">
      <xdr:nvSpPr>
        <xdr:cNvPr id="129" name="円/楕円 128"/>
        <xdr:cNvSpPr/>
      </xdr:nvSpPr>
      <xdr:spPr bwMode="auto">
        <a:xfrm>
          <a:off x="5600700" y="6400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320573</xdr:rowOff>
    </xdr:from>
    <xdr:ext cx="762000" cy="259045"/>
    <xdr:sp macro="" textlink="">
      <xdr:nvSpPr>
        <xdr:cNvPr id="130" name="人口1人当たり決算額の推移該当値テキスト445"/>
        <xdr:cNvSpPr txBox="1"/>
      </xdr:nvSpPr>
      <xdr:spPr>
        <a:xfrm>
          <a:off x="5740400" y="6245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45,033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44310</xdr:rowOff>
    </xdr:from>
    <xdr:to>
      <xdr:col>4</xdr:col>
      <xdr:colOff>520700</xdr:colOff>
      <xdr:row>34</xdr:row>
      <xdr:rowOff>145910</xdr:rowOff>
    </xdr:to>
    <xdr:sp macro="" textlink="">
      <xdr:nvSpPr>
        <xdr:cNvPr id="131" name="円/楕円 130"/>
        <xdr:cNvSpPr/>
      </xdr:nvSpPr>
      <xdr:spPr bwMode="auto">
        <a:xfrm>
          <a:off x="4953000" y="6311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156087</xdr:rowOff>
    </xdr:from>
    <xdr:ext cx="736600" cy="259045"/>
    <xdr:sp macro="" textlink="">
      <xdr:nvSpPr>
        <xdr:cNvPr id="132" name="テキスト ボックス 131"/>
        <xdr:cNvSpPr txBox="1"/>
      </xdr:nvSpPr>
      <xdr:spPr>
        <a:xfrm>
          <a:off x="4622800" y="608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48,895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16375</xdr:rowOff>
    </xdr:from>
    <xdr:to>
      <xdr:col>3</xdr:col>
      <xdr:colOff>955675</xdr:colOff>
      <xdr:row>34</xdr:row>
      <xdr:rowOff>117975</xdr:rowOff>
    </xdr:to>
    <xdr:sp macro="" textlink="">
      <xdr:nvSpPr>
        <xdr:cNvPr id="133" name="円/楕円 132"/>
        <xdr:cNvSpPr/>
      </xdr:nvSpPr>
      <xdr:spPr bwMode="auto">
        <a:xfrm>
          <a:off x="4254500" y="628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128152</xdr:rowOff>
    </xdr:from>
    <xdr:ext cx="762000" cy="259045"/>
    <xdr:sp macro="" textlink="">
      <xdr:nvSpPr>
        <xdr:cNvPr id="134" name="テキスト ボックス 133"/>
        <xdr:cNvSpPr txBox="1"/>
      </xdr:nvSpPr>
      <xdr:spPr>
        <a:xfrm>
          <a:off x="3924300" y="605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50,117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304228</xdr:rowOff>
    </xdr:from>
    <xdr:to>
      <xdr:col>3</xdr:col>
      <xdr:colOff>257175</xdr:colOff>
      <xdr:row>34</xdr:row>
      <xdr:rowOff>62928</xdr:rowOff>
    </xdr:to>
    <xdr:sp macro="" textlink="">
      <xdr:nvSpPr>
        <xdr:cNvPr id="135" name="円/楕円 134"/>
        <xdr:cNvSpPr/>
      </xdr:nvSpPr>
      <xdr:spPr bwMode="auto">
        <a:xfrm>
          <a:off x="3556000" y="622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73105</xdr:rowOff>
    </xdr:from>
    <xdr:ext cx="762000" cy="259045"/>
    <xdr:sp macro="" textlink="">
      <xdr:nvSpPr>
        <xdr:cNvPr id="136" name="テキスト ボックス 135"/>
        <xdr:cNvSpPr txBox="1"/>
      </xdr:nvSpPr>
      <xdr:spPr>
        <a:xfrm>
          <a:off x="3225800" y="599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52,525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296502</xdr:rowOff>
    </xdr:from>
    <xdr:to>
      <xdr:col>2</xdr:col>
      <xdr:colOff>692150</xdr:colOff>
      <xdr:row>34</xdr:row>
      <xdr:rowOff>55202</xdr:rowOff>
    </xdr:to>
    <xdr:sp macro="" textlink="">
      <xdr:nvSpPr>
        <xdr:cNvPr id="137" name="円/楕円 136"/>
        <xdr:cNvSpPr/>
      </xdr:nvSpPr>
      <xdr:spPr bwMode="auto">
        <a:xfrm>
          <a:off x="2857500" y="6221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65379</xdr:rowOff>
    </xdr:from>
    <xdr:ext cx="762000" cy="259045"/>
    <xdr:sp macro="" textlink="">
      <xdr:nvSpPr>
        <xdr:cNvPr id="138" name="テキスト ボックス 137"/>
        <xdr:cNvSpPr txBox="1"/>
      </xdr:nvSpPr>
      <xdr:spPr>
        <a:xfrm>
          <a:off x="2527300" y="59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16,255
16,029
368.79
11,458,388
11,374,312
80,356
6,631,017
11,212,182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79.8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117554</xdr:rowOff>
    </xdr:from>
    <xdr:to>
      <xdr:col>6</xdr:col>
      <xdr:colOff>510540</xdr:colOff>
      <xdr:row>38</xdr:row>
      <xdr:rowOff>104339</xdr:rowOff>
    </xdr:to>
    <xdr:cxnSp macro="">
      <xdr:nvCxnSpPr>
        <xdr:cNvPr id="60" name="直線コネクタ 59"/>
        <xdr:cNvCxnSpPr/>
      </xdr:nvCxnSpPr>
      <xdr:spPr>
        <a:xfrm flipV="1">
          <a:off x="4633595" y="5261054"/>
          <a:ext cx="1270" cy="135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108166</xdr:rowOff>
    </xdr:from>
    <xdr:ext cx="534377" cy="259045"/>
    <xdr:sp macro="" textlink="">
      <xdr:nvSpPr>
        <xdr:cNvPr id="61" name="人件費最小値テキスト"/>
        <xdr:cNvSpPr txBox="1"/>
      </xdr:nvSpPr>
      <xdr:spPr>
        <a:xfrm>
          <a:off x="4686300" y="66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54,475</a:t>
          </a:r>
          <a:endParaRPr kumimoji="1" lang="ja-JP" altLang="en-US" sz="1000" b="1">
            <a:latin typeface="ＭＳ Ｐゴシック"/>
          </a:endParaRPr>
        </a:p>
      </xdr:txBody>
    </xdr:sp>
    <xdr:clientData/>
  </xdr:oneCellAnchor>
  <xdr:twoCellAnchor>
    <xdr:from>
      <xdr:col>6</xdr:col>
      <xdr:colOff>422275</xdr:colOff>
      <xdr:row>38</xdr:row>
      <xdr:rowOff>104339</xdr:rowOff>
    </xdr:from>
    <xdr:to>
      <xdr:col>6</xdr:col>
      <xdr:colOff>600075</xdr:colOff>
      <xdr:row>38</xdr:row>
      <xdr:rowOff>104339</xdr:rowOff>
    </xdr:to>
    <xdr:cxnSp macro="">
      <xdr:nvCxnSpPr>
        <xdr:cNvPr id="62" name="直線コネクタ 61"/>
        <xdr:cNvCxnSpPr/>
      </xdr:nvCxnSpPr>
      <xdr:spPr>
        <a:xfrm>
          <a:off x="4546600" y="661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64231</xdr:rowOff>
    </xdr:from>
    <xdr:ext cx="599010" cy="259045"/>
    <xdr:sp macro="" textlink="">
      <xdr:nvSpPr>
        <xdr:cNvPr id="63" name="人件費最大値テキスト"/>
        <xdr:cNvSpPr txBox="1"/>
      </xdr:nvSpPr>
      <xdr:spPr>
        <a:xfrm>
          <a:off x="4686300" y="503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149,550</a:t>
          </a:r>
          <a:endParaRPr kumimoji="1" lang="ja-JP" altLang="en-US" sz="1000" b="1">
            <a:latin typeface="ＭＳ Ｐゴシック"/>
          </a:endParaRPr>
        </a:p>
      </xdr:txBody>
    </xdr:sp>
    <xdr:clientData/>
  </xdr:oneCellAnchor>
  <xdr:twoCellAnchor>
    <xdr:from>
      <xdr:col>6</xdr:col>
      <xdr:colOff>422275</xdr:colOff>
      <xdr:row>30</xdr:row>
      <xdr:rowOff>117554</xdr:rowOff>
    </xdr:from>
    <xdr:to>
      <xdr:col>6</xdr:col>
      <xdr:colOff>600075</xdr:colOff>
      <xdr:row>30</xdr:row>
      <xdr:rowOff>117554</xdr:rowOff>
    </xdr:to>
    <xdr:cxnSp macro="">
      <xdr:nvCxnSpPr>
        <xdr:cNvPr id="64" name="直線コネクタ 63"/>
        <xdr:cNvCxnSpPr/>
      </xdr:nvCxnSpPr>
      <xdr:spPr>
        <a:xfrm>
          <a:off x="4546600" y="526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81393</xdr:rowOff>
    </xdr:from>
    <xdr:to>
      <xdr:col>6</xdr:col>
      <xdr:colOff>511175</xdr:colOff>
      <xdr:row>32</xdr:row>
      <xdr:rowOff>149058</xdr:rowOff>
    </xdr:to>
    <xdr:cxnSp macro="">
      <xdr:nvCxnSpPr>
        <xdr:cNvPr id="65" name="直線コネクタ 64"/>
        <xdr:cNvCxnSpPr/>
      </xdr:nvCxnSpPr>
      <xdr:spPr>
        <a:xfrm flipV="1">
          <a:off x="3797300" y="5567793"/>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33565</xdr:rowOff>
    </xdr:from>
    <xdr:ext cx="534377" cy="259045"/>
    <xdr:sp macro="" textlink="">
      <xdr:nvSpPr>
        <xdr:cNvPr id="66" name="人件費平均値テキスト"/>
        <xdr:cNvSpPr txBox="1"/>
      </xdr:nvSpPr>
      <xdr:spPr>
        <a:xfrm>
          <a:off x="4686300" y="6034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90,363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55138</xdr:rowOff>
    </xdr:from>
    <xdr:to>
      <xdr:col>6</xdr:col>
      <xdr:colOff>561975</xdr:colOff>
      <xdr:row>35</xdr:row>
      <xdr:rowOff>156738</xdr:rowOff>
    </xdr:to>
    <xdr:sp macro="" textlink="">
      <xdr:nvSpPr>
        <xdr:cNvPr id="67" name="フローチャート : 判断 66"/>
        <xdr:cNvSpPr/>
      </xdr:nvSpPr>
      <xdr:spPr>
        <a:xfrm>
          <a:off x="45847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149058</xdr:rowOff>
    </xdr:from>
    <xdr:to>
      <xdr:col>5</xdr:col>
      <xdr:colOff>358775</xdr:colOff>
      <xdr:row>32</xdr:row>
      <xdr:rowOff>167046</xdr:rowOff>
    </xdr:to>
    <xdr:cxnSp macro="">
      <xdr:nvCxnSpPr>
        <xdr:cNvPr id="68" name="直線コネクタ 67"/>
        <xdr:cNvCxnSpPr/>
      </xdr:nvCxnSpPr>
      <xdr:spPr>
        <a:xfrm flipV="1">
          <a:off x="2908300" y="5635458"/>
          <a:ext cx="889000" cy="1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156551</xdr:rowOff>
    </xdr:from>
    <xdr:to>
      <xdr:col>5</xdr:col>
      <xdr:colOff>409575</xdr:colOff>
      <xdr:row>35</xdr:row>
      <xdr:rowOff>86701</xdr:rowOff>
    </xdr:to>
    <xdr:sp macro="" textlink="">
      <xdr:nvSpPr>
        <xdr:cNvPr id="69" name="フローチャート : 判断 68"/>
        <xdr:cNvSpPr/>
      </xdr:nvSpPr>
      <xdr:spPr>
        <a:xfrm>
          <a:off x="3746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77828</xdr:rowOff>
    </xdr:from>
    <xdr:ext cx="534377" cy="259045"/>
    <xdr:sp macro="" textlink="">
      <xdr:nvSpPr>
        <xdr:cNvPr id="70" name="テキスト ボックス 69"/>
        <xdr:cNvSpPr txBox="1"/>
      </xdr:nvSpPr>
      <xdr:spPr>
        <a:xfrm>
          <a:off x="3530111" y="60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167046</xdr:rowOff>
    </xdr:from>
    <xdr:to>
      <xdr:col>4</xdr:col>
      <xdr:colOff>155575</xdr:colOff>
      <xdr:row>32</xdr:row>
      <xdr:rowOff>167861</xdr:rowOff>
    </xdr:to>
    <xdr:cxnSp macro="">
      <xdr:nvCxnSpPr>
        <xdr:cNvPr id="71" name="直線コネクタ 70"/>
        <xdr:cNvCxnSpPr/>
      </xdr:nvCxnSpPr>
      <xdr:spPr>
        <a:xfrm flipV="1">
          <a:off x="2019300" y="5653446"/>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170824</xdr:rowOff>
    </xdr:from>
    <xdr:to>
      <xdr:col>4</xdr:col>
      <xdr:colOff>206375</xdr:colOff>
      <xdr:row>35</xdr:row>
      <xdr:rowOff>100974</xdr:rowOff>
    </xdr:to>
    <xdr:sp macro="" textlink="">
      <xdr:nvSpPr>
        <xdr:cNvPr id="72" name="フローチャート : 判断 71"/>
        <xdr:cNvSpPr/>
      </xdr:nvSpPr>
      <xdr:spPr>
        <a:xfrm>
          <a:off x="2857500" y="60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92101</xdr:rowOff>
    </xdr:from>
    <xdr:ext cx="534377" cy="259045"/>
    <xdr:sp macro="" textlink="">
      <xdr:nvSpPr>
        <xdr:cNvPr id="73" name="テキスト ボックス 72"/>
        <xdr:cNvSpPr txBox="1"/>
      </xdr:nvSpPr>
      <xdr:spPr>
        <a:xfrm>
          <a:off x="2641111" y="60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167861</xdr:rowOff>
    </xdr:from>
    <xdr:to>
      <xdr:col>2</xdr:col>
      <xdr:colOff>638175</xdr:colOff>
      <xdr:row>33</xdr:row>
      <xdr:rowOff>38459</xdr:rowOff>
    </xdr:to>
    <xdr:cxnSp macro="">
      <xdr:nvCxnSpPr>
        <xdr:cNvPr id="74" name="直線コネクタ 73"/>
        <xdr:cNvCxnSpPr/>
      </xdr:nvCxnSpPr>
      <xdr:spPr>
        <a:xfrm flipV="1">
          <a:off x="1130300" y="5654261"/>
          <a:ext cx="889000" cy="4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21863</xdr:rowOff>
    </xdr:from>
    <xdr:to>
      <xdr:col>3</xdr:col>
      <xdr:colOff>3175</xdr:colOff>
      <xdr:row>35</xdr:row>
      <xdr:rowOff>123463</xdr:rowOff>
    </xdr:to>
    <xdr:sp macro="" textlink="">
      <xdr:nvSpPr>
        <xdr:cNvPr id="75" name="フローチャート : 判断 74"/>
        <xdr:cNvSpPr/>
      </xdr:nvSpPr>
      <xdr:spPr>
        <a:xfrm>
          <a:off x="1968500" y="602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114590</xdr:rowOff>
    </xdr:from>
    <xdr:ext cx="534377" cy="259045"/>
    <xdr:sp macro="" textlink="">
      <xdr:nvSpPr>
        <xdr:cNvPr id="76" name="テキスト ボックス 75"/>
        <xdr:cNvSpPr txBox="1"/>
      </xdr:nvSpPr>
      <xdr:spPr>
        <a:xfrm>
          <a:off x="1752111" y="61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135606</xdr:rowOff>
    </xdr:from>
    <xdr:to>
      <xdr:col>1</xdr:col>
      <xdr:colOff>485775</xdr:colOff>
      <xdr:row>35</xdr:row>
      <xdr:rowOff>65756</xdr:rowOff>
    </xdr:to>
    <xdr:sp macro="" textlink="">
      <xdr:nvSpPr>
        <xdr:cNvPr id="77" name="フローチャート : 判断 76"/>
        <xdr:cNvSpPr/>
      </xdr:nvSpPr>
      <xdr:spPr>
        <a:xfrm>
          <a:off x="1079500" y="59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56883</xdr:rowOff>
    </xdr:from>
    <xdr:ext cx="534377" cy="259045"/>
    <xdr:sp macro="" textlink="">
      <xdr:nvSpPr>
        <xdr:cNvPr id="78" name="テキスト ボックス 77"/>
        <xdr:cNvSpPr txBox="1"/>
      </xdr:nvSpPr>
      <xdr:spPr>
        <a:xfrm>
          <a:off x="863111" y="60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30593</xdr:rowOff>
    </xdr:from>
    <xdr:to>
      <xdr:col>6</xdr:col>
      <xdr:colOff>561975</xdr:colOff>
      <xdr:row>32</xdr:row>
      <xdr:rowOff>132193</xdr:rowOff>
    </xdr:to>
    <xdr:sp macro="" textlink="">
      <xdr:nvSpPr>
        <xdr:cNvPr id="84" name="円/楕円 83"/>
        <xdr:cNvSpPr/>
      </xdr:nvSpPr>
      <xdr:spPr>
        <a:xfrm>
          <a:off x="4584700" y="55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53470</xdr:rowOff>
    </xdr:from>
    <xdr:ext cx="599010" cy="259045"/>
    <xdr:sp macro="" textlink="">
      <xdr:nvSpPr>
        <xdr:cNvPr id="85" name="人件費該当値テキスト"/>
        <xdr:cNvSpPr txBox="1"/>
      </xdr:nvSpPr>
      <xdr:spPr>
        <a:xfrm>
          <a:off x="4686300" y="536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128,081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98258</xdr:rowOff>
    </xdr:from>
    <xdr:to>
      <xdr:col>5</xdr:col>
      <xdr:colOff>409575</xdr:colOff>
      <xdr:row>33</xdr:row>
      <xdr:rowOff>28408</xdr:rowOff>
    </xdr:to>
    <xdr:sp macro="" textlink="">
      <xdr:nvSpPr>
        <xdr:cNvPr id="86" name="円/楕円 85"/>
        <xdr:cNvSpPr/>
      </xdr:nvSpPr>
      <xdr:spPr>
        <a:xfrm>
          <a:off x="3746500" y="55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44935</xdr:rowOff>
    </xdr:from>
    <xdr:ext cx="599010" cy="259045"/>
    <xdr:sp macro="" textlink="">
      <xdr:nvSpPr>
        <xdr:cNvPr id="87" name="テキスト ボックス 86"/>
        <xdr:cNvSpPr txBox="1"/>
      </xdr:nvSpPr>
      <xdr:spPr>
        <a:xfrm>
          <a:off x="3497794" y="53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123,345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116246</xdr:rowOff>
    </xdr:from>
    <xdr:to>
      <xdr:col>4</xdr:col>
      <xdr:colOff>206375</xdr:colOff>
      <xdr:row>33</xdr:row>
      <xdr:rowOff>46396</xdr:rowOff>
    </xdr:to>
    <xdr:sp macro="" textlink="">
      <xdr:nvSpPr>
        <xdr:cNvPr id="88" name="円/楕円 87"/>
        <xdr:cNvSpPr/>
      </xdr:nvSpPr>
      <xdr:spPr>
        <a:xfrm>
          <a:off x="2857500" y="56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62923</xdr:rowOff>
    </xdr:from>
    <xdr:ext cx="599010" cy="259045"/>
    <xdr:sp macro="" textlink="">
      <xdr:nvSpPr>
        <xdr:cNvPr id="89" name="テキスト ボックス 88"/>
        <xdr:cNvSpPr txBox="1"/>
      </xdr:nvSpPr>
      <xdr:spPr>
        <a:xfrm>
          <a:off x="2608794" y="537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122,086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117061</xdr:rowOff>
    </xdr:from>
    <xdr:to>
      <xdr:col>3</xdr:col>
      <xdr:colOff>3175</xdr:colOff>
      <xdr:row>33</xdr:row>
      <xdr:rowOff>47211</xdr:rowOff>
    </xdr:to>
    <xdr:sp macro="" textlink="">
      <xdr:nvSpPr>
        <xdr:cNvPr id="90" name="円/楕円 89"/>
        <xdr:cNvSpPr/>
      </xdr:nvSpPr>
      <xdr:spPr>
        <a:xfrm>
          <a:off x="1968500" y="56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63738</xdr:rowOff>
    </xdr:from>
    <xdr:ext cx="599010" cy="259045"/>
    <xdr:sp macro="" textlink="">
      <xdr:nvSpPr>
        <xdr:cNvPr id="91" name="テキスト ボックス 90"/>
        <xdr:cNvSpPr txBox="1"/>
      </xdr:nvSpPr>
      <xdr:spPr>
        <a:xfrm>
          <a:off x="1719794" y="53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122,029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159109</xdr:rowOff>
    </xdr:from>
    <xdr:to>
      <xdr:col>1</xdr:col>
      <xdr:colOff>485775</xdr:colOff>
      <xdr:row>33</xdr:row>
      <xdr:rowOff>89259</xdr:rowOff>
    </xdr:to>
    <xdr:sp macro="" textlink="">
      <xdr:nvSpPr>
        <xdr:cNvPr id="92" name="円/楕円 91"/>
        <xdr:cNvSpPr/>
      </xdr:nvSpPr>
      <xdr:spPr>
        <a:xfrm>
          <a:off x="1079500" y="564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105786</xdr:rowOff>
    </xdr:from>
    <xdr:ext cx="599010" cy="259045"/>
    <xdr:sp macro="" textlink="">
      <xdr:nvSpPr>
        <xdr:cNvPr id="93" name="テキスト ボックス 92"/>
        <xdr:cNvSpPr txBox="1"/>
      </xdr:nvSpPr>
      <xdr:spPr>
        <a:xfrm>
          <a:off x="830794" y="542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33604</xdr:rowOff>
    </xdr:from>
    <xdr:to>
      <xdr:col>6</xdr:col>
      <xdr:colOff>510540</xdr:colOff>
      <xdr:row>59</xdr:row>
      <xdr:rowOff>46304</xdr:rowOff>
    </xdr:to>
    <xdr:cxnSp macro="">
      <xdr:nvCxnSpPr>
        <xdr:cNvPr id="118" name="直線コネクタ 117"/>
        <xdr:cNvCxnSpPr/>
      </xdr:nvCxnSpPr>
      <xdr:spPr>
        <a:xfrm flipV="1">
          <a:off x="4633595" y="8777554"/>
          <a:ext cx="127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50131</xdr:rowOff>
    </xdr:from>
    <xdr:ext cx="534377" cy="259045"/>
    <xdr:sp macro="" textlink="">
      <xdr:nvSpPr>
        <xdr:cNvPr id="119" name="物件費最小値テキスト"/>
        <xdr:cNvSpPr txBox="1"/>
      </xdr:nvSpPr>
      <xdr:spPr>
        <a:xfrm>
          <a:off x="4686300" y="10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59,854</a:t>
          </a:r>
          <a:endParaRPr kumimoji="1" lang="ja-JP" altLang="en-US" sz="1000" b="1">
            <a:latin typeface="ＭＳ Ｐゴシック"/>
          </a:endParaRPr>
        </a:p>
      </xdr:txBody>
    </xdr:sp>
    <xdr:clientData/>
  </xdr:oneCellAnchor>
  <xdr:twoCellAnchor>
    <xdr:from>
      <xdr:col>6</xdr:col>
      <xdr:colOff>422275</xdr:colOff>
      <xdr:row>59</xdr:row>
      <xdr:rowOff>46304</xdr:rowOff>
    </xdr:from>
    <xdr:to>
      <xdr:col>6</xdr:col>
      <xdr:colOff>600075</xdr:colOff>
      <xdr:row>59</xdr:row>
      <xdr:rowOff>46304</xdr:rowOff>
    </xdr:to>
    <xdr:cxnSp macro="">
      <xdr:nvCxnSpPr>
        <xdr:cNvPr id="120" name="直線コネクタ 119"/>
        <xdr:cNvCxnSpPr/>
      </xdr:nvCxnSpPr>
      <xdr:spPr>
        <a:xfrm>
          <a:off x="4546600" y="10161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151731</xdr:rowOff>
    </xdr:from>
    <xdr:ext cx="599010" cy="259045"/>
    <xdr:sp macro="" textlink="">
      <xdr:nvSpPr>
        <xdr:cNvPr id="121" name="物件費最大値テキスト"/>
        <xdr:cNvSpPr txBox="1"/>
      </xdr:nvSpPr>
      <xdr:spPr>
        <a:xfrm>
          <a:off x="4686300" y="855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168,854</a:t>
          </a:r>
          <a:endParaRPr kumimoji="1" lang="ja-JP" altLang="en-US" sz="1000" b="1">
            <a:latin typeface="ＭＳ Ｐゴシック"/>
          </a:endParaRPr>
        </a:p>
      </xdr:txBody>
    </xdr:sp>
    <xdr:clientData/>
  </xdr:oneCellAnchor>
  <xdr:twoCellAnchor>
    <xdr:from>
      <xdr:col>6</xdr:col>
      <xdr:colOff>422275</xdr:colOff>
      <xdr:row>51</xdr:row>
      <xdr:rowOff>33604</xdr:rowOff>
    </xdr:from>
    <xdr:to>
      <xdr:col>6</xdr:col>
      <xdr:colOff>600075</xdr:colOff>
      <xdr:row>51</xdr:row>
      <xdr:rowOff>33604</xdr:rowOff>
    </xdr:to>
    <xdr:cxnSp macro="">
      <xdr:nvCxnSpPr>
        <xdr:cNvPr id="122" name="直線コネクタ 121"/>
        <xdr:cNvCxnSpPr/>
      </xdr:nvCxnSpPr>
      <xdr:spPr>
        <a:xfrm>
          <a:off x="4546600" y="877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117196</xdr:rowOff>
    </xdr:from>
    <xdr:to>
      <xdr:col>6</xdr:col>
      <xdr:colOff>511175</xdr:colOff>
      <xdr:row>56</xdr:row>
      <xdr:rowOff>107785</xdr:rowOff>
    </xdr:to>
    <xdr:cxnSp macro="">
      <xdr:nvCxnSpPr>
        <xdr:cNvPr id="123" name="直線コネクタ 122"/>
        <xdr:cNvCxnSpPr/>
      </xdr:nvCxnSpPr>
      <xdr:spPr>
        <a:xfrm flipV="1">
          <a:off x="3797300" y="9204046"/>
          <a:ext cx="838200" cy="50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55224</xdr:rowOff>
    </xdr:from>
    <xdr:ext cx="534377" cy="259045"/>
    <xdr:sp macro="" textlink="">
      <xdr:nvSpPr>
        <xdr:cNvPr id="124" name="物件費平均値テキスト"/>
        <xdr:cNvSpPr txBox="1"/>
      </xdr:nvSpPr>
      <xdr:spPr>
        <a:xfrm>
          <a:off x="4686300" y="965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76797</xdr:rowOff>
    </xdr:from>
    <xdr:to>
      <xdr:col>6</xdr:col>
      <xdr:colOff>561975</xdr:colOff>
      <xdr:row>57</xdr:row>
      <xdr:rowOff>6947</xdr:rowOff>
    </xdr:to>
    <xdr:sp macro="" textlink="">
      <xdr:nvSpPr>
        <xdr:cNvPr id="125" name="フローチャート : 判断 124"/>
        <xdr:cNvSpPr/>
      </xdr:nvSpPr>
      <xdr:spPr>
        <a:xfrm>
          <a:off x="45847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107785</xdr:rowOff>
    </xdr:from>
    <xdr:to>
      <xdr:col>5</xdr:col>
      <xdr:colOff>358775</xdr:colOff>
      <xdr:row>57</xdr:row>
      <xdr:rowOff>19494</xdr:rowOff>
    </xdr:to>
    <xdr:cxnSp macro="">
      <xdr:nvCxnSpPr>
        <xdr:cNvPr id="126" name="直線コネクタ 125"/>
        <xdr:cNvCxnSpPr/>
      </xdr:nvCxnSpPr>
      <xdr:spPr>
        <a:xfrm flipV="1">
          <a:off x="2908300" y="9708985"/>
          <a:ext cx="889000" cy="8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164821</xdr:rowOff>
    </xdr:from>
    <xdr:to>
      <xdr:col>5</xdr:col>
      <xdr:colOff>409575</xdr:colOff>
      <xdr:row>57</xdr:row>
      <xdr:rowOff>94971</xdr:rowOff>
    </xdr:to>
    <xdr:sp macro="" textlink="">
      <xdr:nvSpPr>
        <xdr:cNvPr id="127" name="フローチャート : 判断 126"/>
        <xdr:cNvSpPr/>
      </xdr:nvSpPr>
      <xdr:spPr>
        <a:xfrm>
          <a:off x="3746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86098</xdr:rowOff>
    </xdr:from>
    <xdr:ext cx="534377" cy="259045"/>
    <xdr:sp macro="" textlink="">
      <xdr:nvSpPr>
        <xdr:cNvPr id="128" name="テキスト ボックス 127"/>
        <xdr:cNvSpPr txBox="1"/>
      </xdr:nvSpPr>
      <xdr:spPr>
        <a:xfrm>
          <a:off x="3530111" y="98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19494</xdr:rowOff>
    </xdr:from>
    <xdr:to>
      <xdr:col>4</xdr:col>
      <xdr:colOff>155575</xdr:colOff>
      <xdr:row>57</xdr:row>
      <xdr:rowOff>85281</xdr:rowOff>
    </xdr:to>
    <xdr:cxnSp macro="">
      <xdr:nvCxnSpPr>
        <xdr:cNvPr id="129" name="直線コネクタ 128"/>
        <xdr:cNvCxnSpPr/>
      </xdr:nvCxnSpPr>
      <xdr:spPr>
        <a:xfrm flipV="1">
          <a:off x="2019300" y="9792144"/>
          <a:ext cx="889000" cy="6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79705</xdr:rowOff>
    </xdr:from>
    <xdr:to>
      <xdr:col>4</xdr:col>
      <xdr:colOff>206375</xdr:colOff>
      <xdr:row>58</xdr:row>
      <xdr:rowOff>9855</xdr:rowOff>
    </xdr:to>
    <xdr:sp macro="" textlink="">
      <xdr:nvSpPr>
        <xdr:cNvPr id="130" name="フローチャート : 判断 129"/>
        <xdr:cNvSpPr/>
      </xdr:nvSpPr>
      <xdr:spPr>
        <a:xfrm>
          <a:off x="2857500" y="98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982</xdr:rowOff>
    </xdr:from>
    <xdr:ext cx="534377" cy="259045"/>
    <xdr:sp macro="" textlink="">
      <xdr:nvSpPr>
        <xdr:cNvPr id="131" name="テキスト ボックス 130"/>
        <xdr:cNvSpPr txBox="1"/>
      </xdr:nvSpPr>
      <xdr:spPr>
        <a:xfrm>
          <a:off x="2641111" y="99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85281</xdr:rowOff>
    </xdr:from>
    <xdr:to>
      <xdr:col>2</xdr:col>
      <xdr:colOff>638175</xdr:colOff>
      <xdr:row>57</xdr:row>
      <xdr:rowOff>110719</xdr:rowOff>
    </xdr:to>
    <xdr:cxnSp macro="">
      <xdr:nvCxnSpPr>
        <xdr:cNvPr id="132" name="直線コネクタ 131"/>
        <xdr:cNvCxnSpPr/>
      </xdr:nvCxnSpPr>
      <xdr:spPr>
        <a:xfrm flipV="1">
          <a:off x="1130300" y="9857931"/>
          <a:ext cx="889000" cy="2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127838</xdr:rowOff>
    </xdr:from>
    <xdr:to>
      <xdr:col>3</xdr:col>
      <xdr:colOff>3175</xdr:colOff>
      <xdr:row>58</xdr:row>
      <xdr:rowOff>57988</xdr:rowOff>
    </xdr:to>
    <xdr:sp macro="" textlink="">
      <xdr:nvSpPr>
        <xdr:cNvPr id="133" name="フローチャート : 判断 132"/>
        <xdr:cNvSpPr/>
      </xdr:nvSpPr>
      <xdr:spPr>
        <a:xfrm>
          <a:off x="1968500" y="990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49115</xdr:rowOff>
    </xdr:from>
    <xdr:ext cx="534377" cy="259045"/>
    <xdr:sp macro="" textlink="">
      <xdr:nvSpPr>
        <xdr:cNvPr id="134" name="テキスト ボックス 133"/>
        <xdr:cNvSpPr txBox="1"/>
      </xdr:nvSpPr>
      <xdr:spPr>
        <a:xfrm>
          <a:off x="1752111" y="99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7734</xdr:rowOff>
    </xdr:from>
    <xdr:to>
      <xdr:col>1</xdr:col>
      <xdr:colOff>485775</xdr:colOff>
      <xdr:row>58</xdr:row>
      <xdr:rowOff>109334</xdr:rowOff>
    </xdr:to>
    <xdr:sp macro="" textlink="">
      <xdr:nvSpPr>
        <xdr:cNvPr id="135" name="フローチャート : 判断 134"/>
        <xdr:cNvSpPr/>
      </xdr:nvSpPr>
      <xdr:spPr>
        <a:xfrm>
          <a:off x="1079500" y="995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100461</xdr:rowOff>
    </xdr:from>
    <xdr:ext cx="534377" cy="259045"/>
    <xdr:sp macro="" textlink="">
      <xdr:nvSpPr>
        <xdr:cNvPr id="136" name="テキスト ボックス 135"/>
        <xdr:cNvSpPr txBox="1"/>
      </xdr:nvSpPr>
      <xdr:spPr>
        <a:xfrm>
          <a:off x="863111" y="100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66396</xdr:rowOff>
    </xdr:from>
    <xdr:to>
      <xdr:col>6</xdr:col>
      <xdr:colOff>561975</xdr:colOff>
      <xdr:row>53</xdr:row>
      <xdr:rowOff>167996</xdr:rowOff>
    </xdr:to>
    <xdr:sp macro="" textlink="">
      <xdr:nvSpPr>
        <xdr:cNvPr id="142" name="円/楕円 141"/>
        <xdr:cNvSpPr/>
      </xdr:nvSpPr>
      <xdr:spPr>
        <a:xfrm>
          <a:off x="4584700" y="915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89273</xdr:rowOff>
    </xdr:from>
    <xdr:ext cx="599010" cy="259045"/>
    <xdr:sp macro="" textlink="">
      <xdr:nvSpPr>
        <xdr:cNvPr id="143" name="物件費該当値テキスト"/>
        <xdr:cNvSpPr txBox="1"/>
      </xdr:nvSpPr>
      <xdr:spPr>
        <a:xfrm>
          <a:off x="4686300" y="900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135,272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56985</xdr:rowOff>
    </xdr:from>
    <xdr:to>
      <xdr:col>5</xdr:col>
      <xdr:colOff>409575</xdr:colOff>
      <xdr:row>56</xdr:row>
      <xdr:rowOff>158585</xdr:rowOff>
    </xdr:to>
    <xdr:sp macro="" textlink="">
      <xdr:nvSpPr>
        <xdr:cNvPr id="144" name="円/楕円 143"/>
        <xdr:cNvSpPr/>
      </xdr:nvSpPr>
      <xdr:spPr>
        <a:xfrm>
          <a:off x="3746500" y="96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3662</xdr:rowOff>
    </xdr:from>
    <xdr:ext cx="534377" cy="259045"/>
    <xdr:sp macro="" textlink="">
      <xdr:nvSpPr>
        <xdr:cNvPr id="145" name="テキスト ボックス 144"/>
        <xdr:cNvSpPr txBox="1"/>
      </xdr:nvSpPr>
      <xdr:spPr>
        <a:xfrm>
          <a:off x="3530111" y="94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95,513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140144</xdr:rowOff>
    </xdr:from>
    <xdr:to>
      <xdr:col>4</xdr:col>
      <xdr:colOff>206375</xdr:colOff>
      <xdr:row>57</xdr:row>
      <xdr:rowOff>70294</xdr:rowOff>
    </xdr:to>
    <xdr:sp macro="" textlink="">
      <xdr:nvSpPr>
        <xdr:cNvPr id="146" name="円/楕円 145"/>
        <xdr:cNvSpPr/>
      </xdr:nvSpPr>
      <xdr:spPr>
        <a:xfrm>
          <a:off x="2857500" y="97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86821</xdr:rowOff>
    </xdr:from>
    <xdr:ext cx="534377" cy="259045"/>
    <xdr:sp macro="" textlink="">
      <xdr:nvSpPr>
        <xdr:cNvPr id="147" name="テキスト ボックス 146"/>
        <xdr:cNvSpPr txBox="1"/>
      </xdr:nvSpPr>
      <xdr:spPr>
        <a:xfrm>
          <a:off x="2641111" y="95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34481</xdr:rowOff>
    </xdr:from>
    <xdr:to>
      <xdr:col>3</xdr:col>
      <xdr:colOff>3175</xdr:colOff>
      <xdr:row>57</xdr:row>
      <xdr:rowOff>136081</xdr:rowOff>
    </xdr:to>
    <xdr:sp macro="" textlink="">
      <xdr:nvSpPr>
        <xdr:cNvPr id="148" name="円/楕円 147"/>
        <xdr:cNvSpPr/>
      </xdr:nvSpPr>
      <xdr:spPr>
        <a:xfrm>
          <a:off x="1968500" y="980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152608</xdr:rowOff>
    </xdr:from>
    <xdr:ext cx="534377" cy="259045"/>
    <xdr:sp macro="" textlink="">
      <xdr:nvSpPr>
        <xdr:cNvPr id="149" name="テキスト ボックス 148"/>
        <xdr:cNvSpPr txBox="1"/>
      </xdr:nvSpPr>
      <xdr:spPr>
        <a:xfrm>
          <a:off x="1752111" y="958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59919</xdr:rowOff>
    </xdr:from>
    <xdr:to>
      <xdr:col>1</xdr:col>
      <xdr:colOff>485775</xdr:colOff>
      <xdr:row>57</xdr:row>
      <xdr:rowOff>161519</xdr:rowOff>
    </xdr:to>
    <xdr:sp macro="" textlink="">
      <xdr:nvSpPr>
        <xdr:cNvPr id="150" name="円/楕円 149"/>
        <xdr:cNvSpPr/>
      </xdr:nvSpPr>
      <xdr:spPr>
        <a:xfrm>
          <a:off x="1079500" y="98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6596</xdr:rowOff>
    </xdr:from>
    <xdr:ext cx="534377" cy="259045"/>
    <xdr:sp macro="" textlink="">
      <xdr:nvSpPr>
        <xdr:cNvPr id="151" name="テキスト ボックス 150"/>
        <xdr:cNvSpPr txBox="1"/>
      </xdr:nvSpPr>
      <xdr:spPr>
        <a:xfrm>
          <a:off x="863111" y="96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111734</xdr:rowOff>
    </xdr:from>
    <xdr:to>
      <xdr:col>6</xdr:col>
      <xdr:colOff>510540</xdr:colOff>
      <xdr:row>78</xdr:row>
      <xdr:rowOff>159817</xdr:rowOff>
    </xdr:to>
    <xdr:cxnSp macro="">
      <xdr:nvCxnSpPr>
        <xdr:cNvPr id="175" name="直線コネクタ 174"/>
        <xdr:cNvCxnSpPr/>
      </xdr:nvCxnSpPr>
      <xdr:spPr>
        <a:xfrm flipV="1">
          <a:off x="4633595" y="12284684"/>
          <a:ext cx="1270" cy="124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163644</xdr:rowOff>
    </xdr:from>
    <xdr:ext cx="469744" cy="259045"/>
    <xdr:sp macro="" textlink="">
      <xdr:nvSpPr>
        <xdr:cNvPr id="176" name="維持補修費最小値テキスト"/>
        <xdr:cNvSpPr txBox="1"/>
      </xdr:nvSpPr>
      <xdr:spPr>
        <a:xfrm>
          <a:off x="4686300"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a:t>
          </a:r>
          <a:endParaRPr kumimoji="1" lang="ja-JP" altLang="en-US" sz="1000" b="1">
            <a:latin typeface="ＭＳ Ｐゴシック"/>
          </a:endParaRPr>
        </a:p>
      </xdr:txBody>
    </xdr:sp>
    <xdr:clientData/>
  </xdr:oneCellAnchor>
  <xdr:twoCellAnchor>
    <xdr:from>
      <xdr:col>6</xdr:col>
      <xdr:colOff>422275</xdr:colOff>
      <xdr:row>78</xdr:row>
      <xdr:rowOff>159817</xdr:rowOff>
    </xdr:from>
    <xdr:to>
      <xdr:col>6</xdr:col>
      <xdr:colOff>600075</xdr:colOff>
      <xdr:row>78</xdr:row>
      <xdr:rowOff>159817</xdr:rowOff>
    </xdr:to>
    <xdr:cxnSp macro="">
      <xdr:nvCxnSpPr>
        <xdr:cNvPr id="177" name="直線コネクタ 176"/>
        <xdr:cNvCxnSpPr/>
      </xdr:nvCxnSpPr>
      <xdr:spPr>
        <a:xfrm>
          <a:off x="4546600" y="1353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58411</xdr:rowOff>
    </xdr:from>
    <xdr:ext cx="534377" cy="259045"/>
    <xdr:sp macro="" textlink="">
      <xdr:nvSpPr>
        <xdr:cNvPr id="178" name="維持補修費最大値テキスト"/>
        <xdr:cNvSpPr txBox="1"/>
      </xdr:nvSpPr>
      <xdr:spPr>
        <a:xfrm>
          <a:off x="4686300" y="120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34,234</a:t>
          </a:r>
          <a:endParaRPr kumimoji="1" lang="ja-JP" altLang="en-US" sz="1000" b="1">
            <a:latin typeface="ＭＳ Ｐゴシック"/>
          </a:endParaRPr>
        </a:p>
      </xdr:txBody>
    </xdr:sp>
    <xdr:clientData/>
  </xdr:oneCellAnchor>
  <xdr:twoCellAnchor>
    <xdr:from>
      <xdr:col>6</xdr:col>
      <xdr:colOff>422275</xdr:colOff>
      <xdr:row>71</xdr:row>
      <xdr:rowOff>111734</xdr:rowOff>
    </xdr:from>
    <xdr:to>
      <xdr:col>6</xdr:col>
      <xdr:colOff>600075</xdr:colOff>
      <xdr:row>71</xdr:row>
      <xdr:rowOff>111734</xdr:rowOff>
    </xdr:to>
    <xdr:cxnSp macro="">
      <xdr:nvCxnSpPr>
        <xdr:cNvPr id="179" name="直線コネクタ 178"/>
        <xdr:cNvCxnSpPr/>
      </xdr:nvCxnSpPr>
      <xdr:spPr>
        <a:xfrm>
          <a:off x="4546600" y="1228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126288</xdr:rowOff>
    </xdr:from>
    <xdr:to>
      <xdr:col>6</xdr:col>
      <xdr:colOff>511175</xdr:colOff>
      <xdr:row>75</xdr:row>
      <xdr:rowOff>166751</xdr:rowOff>
    </xdr:to>
    <xdr:cxnSp macro="">
      <xdr:nvCxnSpPr>
        <xdr:cNvPr id="180" name="直線コネクタ 179"/>
        <xdr:cNvCxnSpPr/>
      </xdr:nvCxnSpPr>
      <xdr:spPr>
        <a:xfrm flipV="1">
          <a:off x="3797300" y="12985038"/>
          <a:ext cx="8382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127068</xdr:rowOff>
    </xdr:from>
    <xdr:ext cx="469744" cy="259045"/>
    <xdr:sp macro="" textlink="">
      <xdr:nvSpPr>
        <xdr:cNvPr id="181" name="維持補修費平均値テキスト"/>
        <xdr:cNvSpPr txBox="1"/>
      </xdr:nvSpPr>
      <xdr:spPr>
        <a:xfrm>
          <a:off x="4686300" y="13157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148641</xdr:rowOff>
    </xdr:from>
    <xdr:to>
      <xdr:col>6</xdr:col>
      <xdr:colOff>561975</xdr:colOff>
      <xdr:row>77</xdr:row>
      <xdr:rowOff>78791</xdr:rowOff>
    </xdr:to>
    <xdr:sp macro="" textlink="">
      <xdr:nvSpPr>
        <xdr:cNvPr id="182" name="フローチャート : 判断 181"/>
        <xdr:cNvSpPr/>
      </xdr:nvSpPr>
      <xdr:spPr>
        <a:xfrm>
          <a:off x="45847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166751</xdr:rowOff>
    </xdr:from>
    <xdr:to>
      <xdr:col>5</xdr:col>
      <xdr:colOff>358775</xdr:colOff>
      <xdr:row>76</xdr:row>
      <xdr:rowOff>107048</xdr:rowOff>
    </xdr:to>
    <xdr:cxnSp macro="">
      <xdr:nvCxnSpPr>
        <xdr:cNvPr id="183" name="直線コネクタ 182"/>
        <xdr:cNvCxnSpPr/>
      </xdr:nvCxnSpPr>
      <xdr:spPr>
        <a:xfrm flipV="1">
          <a:off x="2908300" y="13025501"/>
          <a:ext cx="889000" cy="1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4" name="フローチャート : 判断 183"/>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76204</xdr:rowOff>
    </xdr:from>
    <xdr:ext cx="469744" cy="259045"/>
    <xdr:sp macro="" textlink="">
      <xdr:nvSpPr>
        <xdr:cNvPr id="185" name="テキスト ボックス 184"/>
        <xdr:cNvSpPr txBox="1"/>
      </xdr:nvSpPr>
      <xdr:spPr>
        <a:xfrm>
          <a:off x="3562427" y="1327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107048</xdr:rowOff>
    </xdr:from>
    <xdr:to>
      <xdr:col>4</xdr:col>
      <xdr:colOff>155575</xdr:colOff>
      <xdr:row>76</xdr:row>
      <xdr:rowOff>124537</xdr:rowOff>
    </xdr:to>
    <xdr:cxnSp macro="">
      <xdr:nvCxnSpPr>
        <xdr:cNvPr id="186" name="直線コネクタ 185"/>
        <xdr:cNvCxnSpPr/>
      </xdr:nvCxnSpPr>
      <xdr:spPr>
        <a:xfrm flipV="1">
          <a:off x="2019300" y="13137248"/>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7" name="フローチャート : 判断 186"/>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91406</xdr:rowOff>
    </xdr:from>
    <xdr:ext cx="469744" cy="259045"/>
    <xdr:sp macro="" textlink="">
      <xdr:nvSpPr>
        <xdr:cNvPr id="188" name="テキスト ボックス 187"/>
        <xdr:cNvSpPr txBox="1"/>
      </xdr:nvSpPr>
      <xdr:spPr>
        <a:xfrm>
          <a:off x="2673427" y="132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124537</xdr:rowOff>
    </xdr:from>
    <xdr:to>
      <xdr:col>2</xdr:col>
      <xdr:colOff>638175</xdr:colOff>
      <xdr:row>77</xdr:row>
      <xdr:rowOff>34240</xdr:rowOff>
    </xdr:to>
    <xdr:cxnSp macro="">
      <xdr:nvCxnSpPr>
        <xdr:cNvPr id="189" name="直線コネクタ 188"/>
        <xdr:cNvCxnSpPr/>
      </xdr:nvCxnSpPr>
      <xdr:spPr>
        <a:xfrm flipV="1">
          <a:off x="1130300" y="13154737"/>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90" name="フローチャート : 判断 189"/>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104360</xdr:rowOff>
    </xdr:from>
    <xdr:ext cx="469744" cy="259045"/>
    <xdr:sp macro="" textlink="">
      <xdr:nvSpPr>
        <xdr:cNvPr id="191" name="テキスト ボックス 190"/>
        <xdr:cNvSpPr txBox="1"/>
      </xdr:nvSpPr>
      <xdr:spPr>
        <a:xfrm>
          <a:off x="1784427" y="133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2" name="フローチャート : 判断 191"/>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107560</xdr:rowOff>
    </xdr:from>
    <xdr:ext cx="469744" cy="259045"/>
    <xdr:sp macro="" textlink="">
      <xdr:nvSpPr>
        <xdr:cNvPr id="193" name="テキスト ボックス 192"/>
        <xdr:cNvSpPr txBox="1"/>
      </xdr:nvSpPr>
      <xdr:spPr>
        <a:xfrm>
          <a:off x="895427" y="1330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75488</xdr:rowOff>
    </xdr:from>
    <xdr:to>
      <xdr:col>6</xdr:col>
      <xdr:colOff>561975</xdr:colOff>
      <xdr:row>76</xdr:row>
      <xdr:rowOff>5638</xdr:rowOff>
    </xdr:to>
    <xdr:sp macro="" textlink="">
      <xdr:nvSpPr>
        <xdr:cNvPr id="199" name="円/楕円 198"/>
        <xdr:cNvSpPr/>
      </xdr:nvSpPr>
      <xdr:spPr>
        <a:xfrm>
          <a:off x="4584700" y="1293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98365</xdr:rowOff>
    </xdr:from>
    <xdr:ext cx="534377" cy="259045"/>
    <xdr:sp macro="" textlink="">
      <xdr:nvSpPr>
        <xdr:cNvPr id="200" name="維持補修費該当値テキスト"/>
        <xdr:cNvSpPr txBox="1"/>
      </xdr:nvSpPr>
      <xdr:spPr>
        <a:xfrm>
          <a:off x="4686300" y="1278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115951</xdr:rowOff>
    </xdr:from>
    <xdr:to>
      <xdr:col>5</xdr:col>
      <xdr:colOff>409575</xdr:colOff>
      <xdr:row>76</xdr:row>
      <xdr:rowOff>46101</xdr:rowOff>
    </xdr:to>
    <xdr:sp macro="" textlink="">
      <xdr:nvSpPr>
        <xdr:cNvPr id="201" name="円/楕円 200"/>
        <xdr:cNvSpPr/>
      </xdr:nvSpPr>
      <xdr:spPr>
        <a:xfrm>
          <a:off x="3746500" y="1297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62628</xdr:rowOff>
    </xdr:from>
    <xdr:ext cx="534377" cy="259045"/>
    <xdr:sp macro="" textlink="">
      <xdr:nvSpPr>
        <xdr:cNvPr id="202" name="テキスト ボックス 201"/>
        <xdr:cNvSpPr txBox="1"/>
      </xdr:nvSpPr>
      <xdr:spPr>
        <a:xfrm>
          <a:off x="3530111" y="1274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56248</xdr:rowOff>
    </xdr:from>
    <xdr:to>
      <xdr:col>4</xdr:col>
      <xdr:colOff>206375</xdr:colOff>
      <xdr:row>76</xdr:row>
      <xdr:rowOff>157848</xdr:rowOff>
    </xdr:to>
    <xdr:sp macro="" textlink="">
      <xdr:nvSpPr>
        <xdr:cNvPr id="203" name="円/楕円 202"/>
        <xdr:cNvSpPr/>
      </xdr:nvSpPr>
      <xdr:spPr>
        <a:xfrm>
          <a:off x="2857500" y="130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2926</xdr:rowOff>
    </xdr:from>
    <xdr:ext cx="534377" cy="259045"/>
    <xdr:sp macro="" textlink="">
      <xdr:nvSpPr>
        <xdr:cNvPr id="204" name="テキスト ボックス 203"/>
        <xdr:cNvSpPr txBox="1"/>
      </xdr:nvSpPr>
      <xdr:spPr>
        <a:xfrm>
          <a:off x="2641111" y="128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73737</xdr:rowOff>
    </xdr:from>
    <xdr:to>
      <xdr:col>3</xdr:col>
      <xdr:colOff>3175</xdr:colOff>
      <xdr:row>77</xdr:row>
      <xdr:rowOff>3887</xdr:rowOff>
    </xdr:to>
    <xdr:sp macro="" textlink="">
      <xdr:nvSpPr>
        <xdr:cNvPr id="205" name="円/楕円 204"/>
        <xdr:cNvSpPr/>
      </xdr:nvSpPr>
      <xdr:spPr>
        <a:xfrm>
          <a:off x="1968500" y="131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20414</xdr:rowOff>
    </xdr:from>
    <xdr:ext cx="534377" cy="259045"/>
    <xdr:sp macro="" textlink="">
      <xdr:nvSpPr>
        <xdr:cNvPr id="206" name="テキスト ボックス 205"/>
        <xdr:cNvSpPr txBox="1"/>
      </xdr:nvSpPr>
      <xdr:spPr>
        <a:xfrm>
          <a:off x="1752111" y="1287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154890</xdr:rowOff>
    </xdr:from>
    <xdr:to>
      <xdr:col>1</xdr:col>
      <xdr:colOff>485775</xdr:colOff>
      <xdr:row>77</xdr:row>
      <xdr:rowOff>85040</xdr:rowOff>
    </xdr:to>
    <xdr:sp macro="" textlink="">
      <xdr:nvSpPr>
        <xdr:cNvPr id="207" name="円/楕円 206"/>
        <xdr:cNvSpPr/>
      </xdr:nvSpPr>
      <xdr:spPr>
        <a:xfrm>
          <a:off x="1079500" y="131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101566</xdr:rowOff>
    </xdr:from>
    <xdr:ext cx="469744" cy="259045"/>
    <xdr:sp macro="" textlink="">
      <xdr:nvSpPr>
        <xdr:cNvPr id="208" name="テキスト ボックス 207"/>
        <xdr:cNvSpPr txBox="1"/>
      </xdr:nvSpPr>
      <xdr:spPr>
        <a:xfrm>
          <a:off x="895427" y="129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12092</xdr:rowOff>
    </xdr:from>
    <xdr:to>
      <xdr:col>6</xdr:col>
      <xdr:colOff>510540</xdr:colOff>
      <xdr:row>99</xdr:row>
      <xdr:rowOff>52081</xdr:rowOff>
    </xdr:to>
    <xdr:cxnSp macro="">
      <xdr:nvCxnSpPr>
        <xdr:cNvPr id="235" name="直線コネクタ 234"/>
        <xdr:cNvCxnSpPr/>
      </xdr:nvCxnSpPr>
      <xdr:spPr>
        <a:xfrm flipV="1">
          <a:off x="4633595" y="15614042"/>
          <a:ext cx="1270" cy="141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55908</xdr:rowOff>
    </xdr:from>
    <xdr:ext cx="534377" cy="259045"/>
    <xdr:sp macro="" textlink="">
      <xdr:nvSpPr>
        <xdr:cNvPr id="236" name="扶助費最小値テキスト"/>
        <xdr:cNvSpPr txBox="1"/>
      </xdr:nvSpPr>
      <xdr:spPr>
        <a:xfrm>
          <a:off x="4686300" y="170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42,866</a:t>
          </a:r>
          <a:endParaRPr kumimoji="1" lang="ja-JP" altLang="en-US" sz="1000" b="1">
            <a:latin typeface="ＭＳ Ｐゴシック"/>
          </a:endParaRPr>
        </a:p>
      </xdr:txBody>
    </xdr:sp>
    <xdr:clientData/>
  </xdr:oneCellAnchor>
  <xdr:twoCellAnchor>
    <xdr:from>
      <xdr:col>6</xdr:col>
      <xdr:colOff>422275</xdr:colOff>
      <xdr:row>99</xdr:row>
      <xdr:rowOff>52081</xdr:rowOff>
    </xdr:from>
    <xdr:to>
      <xdr:col>6</xdr:col>
      <xdr:colOff>600075</xdr:colOff>
      <xdr:row>99</xdr:row>
      <xdr:rowOff>52081</xdr:rowOff>
    </xdr:to>
    <xdr:cxnSp macro="">
      <xdr:nvCxnSpPr>
        <xdr:cNvPr id="237" name="直線コネクタ 236"/>
        <xdr:cNvCxnSpPr/>
      </xdr:nvCxnSpPr>
      <xdr:spPr>
        <a:xfrm>
          <a:off x="4546600" y="1702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130219</xdr:rowOff>
    </xdr:from>
    <xdr:ext cx="599010" cy="259045"/>
    <xdr:sp macro="" textlink="">
      <xdr:nvSpPr>
        <xdr:cNvPr id="238" name="扶助費最大値テキスト"/>
        <xdr:cNvSpPr txBox="1"/>
      </xdr:nvSpPr>
      <xdr:spPr>
        <a:xfrm>
          <a:off x="4686300" y="153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129,315</a:t>
          </a:r>
          <a:endParaRPr kumimoji="1" lang="ja-JP" altLang="en-US" sz="1000" b="1">
            <a:latin typeface="ＭＳ Ｐゴシック"/>
          </a:endParaRPr>
        </a:p>
      </xdr:txBody>
    </xdr:sp>
    <xdr:clientData/>
  </xdr:oneCellAnchor>
  <xdr:twoCellAnchor>
    <xdr:from>
      <xdr:col>6</xdr:col>
      <xdr:colOff>422275</xdr:colOff>
      <xdr:row>91</xdr:row>
      <xdr:rowOff>12092</xdr:rowOff>
    </xdr:from>
    <xdr:to>
      <xdr:col>6</xdr:col>
      <xdr:colOff>600075</xdr:colOff>
      <xdr:row>91</xdr:row>
      <xdr:rowOff>12092</xdr:rowOff>
    </xdr:to>
    <xdr:cxnSp macro="">
      <xdr:nvCxnSpPr>
        <xdr:cNvPr id="239" name="直線コネクタ 238"/>
        <xdr:cNvCxnSpPr/>
      </xdr:nvCxnSpPr>
      <xdr:spPr>
        <a:xfrm>
          <a:off x="4546600" y="156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6034</xdr:rowOff>
    </xdr:from>
    <xdr:to>
      <xdr:col>6</xdr:col>
      <xdr:colOff>511175</xdr:colOff>
      <xdr:row>97</xdr:row>
      <xdr:rowOff>97262</xdr:rowOff>
    </xdr:to>
    <xdr:cxnSp macro="">
      <xdr:nvCxnSpPr>
        <xdr:cNvPr id="240" name="直線コネクタ 239"/>
        <xdr:cNvCxnSpPr/>
      </xdr:nvCxnSpPr>
      <xdr:spPr>
        <a:xfrm flipV="1">
          <a:off x="3797300" y="16636684"/>
          <a:ext cx="838200" cy="9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17431</xdr:rowOff>
    </xdr:from>
    <xdr:ext cx="534377" cy="259045"/>
    <xdr:sp macro="" textlink="">
      <xdr:nvSpPr>
        <xdr:cNvPr id="241" name="扶助費平均値テキスト"/>
        <xdr:cNvSpPr txBox="1"/>
      </xdr:nvSpPr>
      <xdr:spPr>
        <a:xfrm>
          <a:off x="4686300" y="1630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166004</xdr:rowOff>
    </xdr:from>
    <xdr:to>
      <xdr:col>6</xdr:col>
      <xdr:colOff>561975</xdr:colOff>
      <xdr:row>96</xdr:row>
      <xdr:rowOff>96154</xdr:rowOff>
    </xdr:to>
    <xdr:sp macro="" textlink="">
      <xdr:nvSpPr>
        <xdr:cNvPr id="242" name="フローチャート : 判断 241"/>
        <xdr:cNvSpPr/>
      </xdr:nvSpPr>
      <xdr:spPr>
        <a:xfrm>
          <a:off x="45847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97262</xdr:rowOff>
    </xdr:from>
    <xdr:to>
      <xdr:col>5</xdr:col>
      <xdr:colOff>358775</xdr:colOff>
      <xdr:row>97</xdr:row>
      <xdr:rowOff>108496</xdr:rowOff>
    </xdr:to>
    <xdr:cxnSp macro="">
      <xdr:nvCxnSpPr>
        <xdr:cNvPr id="243" name="直線コネクタ 242"/>
        <xdr:cNvCxnSpPr/>
      </xdr:nvCxnSpPr>
      <xdr:spPr>
        <a:xfrm flipV="1">
          <a:off x="2908300" y="16727912"/>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58138</xdr:rowOff>
    </xdr:from>
    <xdr:to>
      <xdr:col>5</xdr:col>
      <xdr:colOff>409575</xdr:colOff>
      <xdr:row>96</xdr:row>
      <xdr:rowOff>159738</xdr:rowOff>
    </xdr:to>
    <xdr:sp macro="" textlink="">
      <xdr:nvSpPr>
        <xdr:cNvPr id="244" name="フローチャート : 判断 243"/>
        <xdr:cNvSpPr/>
      </xdr:nvSpPr>
      <xdr:spPr>
        <a:xfrm>
          <a:off x="3746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4815</xdr:rowOff>
    </xdr:from>
    <xdr:ext cx="534377" cy="259045"/>
    <xdr:sp macro="" textlink="">
      <xdr:nvSpPr>
        <xdr:cNvPr id="245" name="テキスト ボックス 244"/>
        <xdr:cNvSpPr txBox="1"/>
      </xdr:nvSpPr>
      <xdr:spPr>
        <a:xfrm>
          <a:off x="3530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108496</xdr:rowOff>
    </xdr:from>
    <xdr:to>
      <xdr:col>4</xdr:col>
      <xdr:colOff>155575</xdr:colOff>
      <xdr:row>98</xdr:row>
      <xdr:rowOff>35589</xdr:rowOff>
    </xdr:to>
    <xdr:cxnSp macro="">
      <xdr:nvCxnSpPr>
        <xdr:cNvPr id="246" name="直線コネクタ 245"/>
        <xdr:cNvCxnSpPr/>
      </xdr:nvCxnSpPr>
      <xdr:spPr>
        <a:xfrm flipV="1">
          <a:off x="2019300" y="16739146"/>
          <a:ext cx="889000" cy="9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71428</xdr:rowOff>
    </xdr:from>
    <xdr:to>
      <xdr:col>4</xdr:col>
      <xdr:colOff>206375</xdr:colOff>
      <xdr:row>97</xdr:row>
      <xdr:rowOff>1578</xdr:rowOff>
    </xdr:to>
    <xdr:sp macro="" textlink="">
      <xdr:nvSpPr>
        <xdr:cNvPr id="247" name="フローチャート : 判断 246"/>
        <xdr:cNvSpPr/>
      </xdr:nvSpPr>
      <xdr:spPr>
        <a:xfrm>
          <a:off x="2857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18105</xdr:rowOff>
    </xdr:from>
    <xdr:ext cx="534377" cy="259045"/>
    <xdr:sp macro="" textlink="">
      <xdr:nvSpPr>
        <xdr:cNvPr id="248" name="テキスト ボックス 247"/>
        <xdr:cNvSpPr txBox="1"/>
      </xdr:nvSpPr>
      <xdr:spPr>
        <a:xfrm>
          <a:off x="2641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35589</xdr:rowOff>
    </xdr:from>
    <xdr:to>
      <xdr:col>2</xdr:col>
      <xdr:colOff>638175</xdr:colOff>
      <xdr:row>98</xdr:row>
      <xdr:rowOff>116987</xdr:rowOff>
    </xdr:to>
    <xdr:cxnSp macro="">
      <xdr:nvCxnSpPr>
        <xdr:cNvPr id="249" name="直線コネクタ 248"/>
        <xdr:cNvCxnSpPr/>
      </xdr:nvCxnSpPr>
      <xdr:spPr>
        <a:xfrm flipV="1">
          <a:off x="1130300" y="16837689"/>
          <a:ext cx="889000" cy="8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9478</xdr:rowOff>
    </xdr:from>
    <xdr:to>
      <xdr:col>3</xdr:col>
      <xdr:colOff>3175</xdr:colOff>
      <xdr:row>97</xdr:row>
      <xdr:rowOff>111078</xdr:rowOff>
    </xdr:to>
    <xdr:sp macro="" textlink="">
      <xdr:nvSpPr>
        <xdr:cNvPr id="250" name="フローチャート : 判断 249"/>
        <xdr:cNvSpPr/>
      </xdr:nvSpPr>
      <xdr:spPr>
        <a:xfrm>
          <a:off x="1968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127605</xdr:rowOff>
    </xdr:from>
    <xdr:ext cx="534377" cy="259045"/>
    <xdr:sp macro="" textlink="">
      <xdr:nvSpPr>
        <xdr:cNvPr id="251" name="テキスト ボックス 250"/>
        <xdr:cNvSpPr txBox="1"/>
      </xdr:nvSpPr>
      <xdr:spPr>
        <a:xfrm>
          <a:off x="1752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44486</xdr:rowOff>
    </xdr:from>
    <xdr:to>
      <xdr:col>1</xdr:col>
      <xdr:colOff>485775</xdr:colOff>
      <xdr:row>97</xdr:row>
      <xdr:rowOff>146086</xdr:rowOff>
    </xdr:to>
    <xdr:sp macro="" textlink="">
      <xdr:nvSpPr>
        <xdr:cNvPr id="252" name="フローチャート : 判断 251"/>
        <xdr:cNvSpPr/>
      </xdr:nvSpPr>
      <xdr:spPr>
        <a:xfrm>
          <a:off x="1079500" y="166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162613</xdr:rowOff>
    </xdr:from>
    <xdr:ext cx="534377" cy="259045"/>
    <xdr:sp macro="" textlink="">
      <xdr:nvSpPr>
        <xdr:cNvPr id="253" name="テキスト ボックス 252"/>
        <xdr:cNvSpPr txBox="1"/>
      </xdr:nvSpPr>
      <xdr:spPr>
        <a:xfrm>
          <a:off x="863111" y="164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126684</xdr:rowOff>
    </xdr:from>
    <xdr:to>
      <xdr:col>6</xdr:col>
      <xdr:colOff>561975</xdr:colOff>
      <xdr:row>97</xdr:row>
      <xdr:rowOff>56834</xdr:rowOff>
    </xdr:to>
    <xdr:sp macro="" textlink="">
      <xdr:nvSpPr>
        <xdr:cNvPr id="259" name="円/楕円 258"/>
        <xdr:cNvSpPr/>
      </xdr:nvSpPr>
      <xdr:spPr>
        <a:xfrm>
          <a:off x="4584700" y="165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105111</xdr:rowOff>
    </xdr:from>
    <xdr:ext cx="534377" cy="259045"/>
    <xdr:sp macro="" textlink="">
      <xdr:nvSpPr>
        <xdr:cNvPr id="260" name="扶助費該当値テキスト"/>
        <xdr:cNvSpPr txBox="1"/>
      </xdr:nvSpPr>
      <xdr:spPr>
        <a:xfrm>
          <a:off x="4686300" y="16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46462</xdr:rowOff>
    </xdr:from>
    <xdr:to>
      <xdr:col>5</xdr:col>
      <xdr:colOff>409575</xdr:colOff>
      <xdr:row>97</xdr:row>
      <xdr:rowOff>148062</xdr:rowOff>
    </xdr:to>
    <xdr:sp macro="" textlink="">
      <xdr:nvSpPr>
        <xdr:cNvPr id="261" name="円/楕円 260"/>
        <xdr:cNvSpPr/>
      </xdr:nvSpPr>
      <xdr:spPr>
        <a:xfrm>
          <a:off x="3746500" y="166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139189</xdr:rowOff>
    </xdr:from>
    <xdr:ext cx="534377" cy="259045"/>
    <xdr:sp macro="" textlink="">
      <xdr:nvSpPr>
        <xdr:cNvPr id="262" name="テキスト ボックス 261"/>
        <xdr:cNvSpPr txBox="1"/>
      </xdr:nvSpPr>
      <xdr:spPr>
        <a:xfrm>
          <a:off x="3530111" y="167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57696</xdr:rowOff>
    </xdr:from>
    <xdr:to>
      <xdr:col>4</xdr:col>
      <xdr:colOff>206375</xdr:colOff>
      <xdr:row>97</xdr:row>
      <xdr:rowOff>159296</xdr:rowOff>
    </xdr:to>
    <xdr:sp macro="" textlink="">
      <xdr:nvSpPr>
        <xdr:cNvPr id="263" name="円/楕円 262"/>
        <xdr:cNvSpPr/>
      </xdr:nvSpPr>
      <xdr:spPr>
        <a:xfrm>
          <a:off x="2857500" y="166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150423</xdr:rowOff>
    </xdr:from>
    <xdr:ext cx="534377" cy="259045"/>
    <xdr:sp macro="" textlink="">
      <xdr:nvSpPr>
        <xdr:cNvPr id="264" name="テキスト ボックス 263"/>
        <xdr:cNvSpPr txBox="1"/>
      </xdr:nvSpPr>
      <xdr:spPr>
        <a:xfrm>
          <a:off x="2641111" y="1678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156239</xdr:rowOff>
    </xdr:from>
    <xdr:to>
      <xdr:col>3</xdr:col>
      <xdr:colOff>3175</xdr:colOff>
      <xdr:row>98</xdr:row>
      <xdr:rowOff>86389</xdr:rowOff>
    </xdr:to>
    <xdr:sp macro="" textlink="">
      <xdr:nvSpPr>
        <xdr:cNvPr id="265" name="円/楕円 264"/>
        <xdr:cNvSpPr/>
      </xdr:nvSpPr>
      <xdr:spPr>
        <a:xfrm>
          <a:off x="1968500" y="1678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77516</xdr:rowOff>
    </xdr:from>
    <xdr:ext cx="534377" cy="259045"/>
    <xdr:sp macro="" textlink="">
      <xdr:nvSpPr>
        <xdr:cNvPr id="266" name="テキスト ボックス 265"/>
        <xdr:cNvSpPr txBox="1"/>
      </xdr:nvSpPr>
      <xdr:spPr>
        <a:xfrm>
          <a:off x="1752111" y="1687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66187</xdr:rowOff>
    </xdr:from>
    <xdr:to>
      <xdr:col>1</xdr:col>
      <xdr:colOff>485775</xdr:colOff>
      <xdr:row>98</xdr:row>
      <xdr:rowOff>167787</xdr:rowOff>
    </xdr:to>
    <xdr:sp macro="" textlink="">
      <xdr:nvSpPr>
        <xdr:cNvPr id="267" name="円/楕円 266"/>
        <xdr:cNvSpPr/>
      </xdr:nvSpPr>
      <xdr:spPr>
        <a:xfrm>
          <a:off x="1079500" y="1686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158914</xdr:rowOff>
    </xdr:from>
    <xdr:ext cx="534377" cy="259045"/>
    <xdr:sp macro="" textlink="">
      <xdr:nvSpPr>
        <xdr:cNvPr id="268" name="テキスト ボックス 267"/>
        <xdr:cNvSpPr txBox="1"/>
      </xdr:nvSpPr>
      <xdr:spPr>
        <a:xfrm>
          <a:off x="863111" y="1696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36876</xdr:rowOff>
    </xdr:from>
    <xdr:to>
      <xdr:col>15</xdr:col>
      <xdr:colOff>180340</xdr:colOff>
      <xdr:row>37</xdr:row>
      <xdr:rowOff>137259</xdr:rowOff>
    </xdr:to>
    <xdr:cxnSp macro="">
      <xdr:nvCxnSpPr>
        <xdr:cNvPr id="290" name="直線コネクタ 289"/>
        <xdr:cNvCxnSpPr/>
      </xdr:nvCxnSpPr>
      <xdr:spPr>
        <a:xfrm flipV="1">
          <a:off x="10475595" y="5180376"/>
          <a:ext cx="1270" cy="130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141085</xdr:rowOff>
    </xdr:from>
    <xdr:ext cx="534377" cy="259045"/>
    <xdr:sp macro="" textlink="">
      <xdr:nvSpPr>
        <xdr:cNvPr id="291" name="補助費等最小値テキスト"/>
        <xdr:cNvSpPr txBox="1"/>
      </xdr:nvSpPr>
      <xdr:spPr>
        <a:xfrm>
          <a:off x="10528300" y="64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38,034</a:t>
          </a:r>
          <a:endParaRPr kumimoji="1" lang="ja-JP" altLang="en-US" sz="1000" b="1">
            <a:latin typeface="ＭＳ Ｐゴシック"/>
          </a:endParaRPr>
        </a:p>
      </xdr:txBody>
    </xdr:sp>
    <xdr:clientData/>
  </xdr:oneCellAnchor>
  <xdr:twoCellAnchor>
    <xdr:from>
      <xdr:col>15</xdr:col>
      <xdr:colOff>92075</xdr:colOff>
      <xdr:row>37</xdr:row>
      <xdr:rowOff>137259</xdr:rowOff>
    </xdr:from>
    <xdr:to>
      <xdr:col>15</xdr:col>
      <xdr:colOff>269875</xdr:colOff>
      <xdr:row>37</xdr:row>
      <xdr:rowOff>137259</xdr:rowOff>
    </xdr:to>
    <xdr:cxnSp macro="">
      <xdr:nvCxnSpPr>
        <xdr:cNvPr id="292" name="直線コネクタ 291"/>
        <xdr:cNvCxnSpPr/>
      </xdr:nvCxnSpPr>
      <xdr:spPr>
        <a:xfrm>
          <a:off x="10388600" y="648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155003</xdr:rowOff>
    </xdr:from>
    <xdr:ext cx="599010" cy="259045"/>
    <xdr:sp macro="" textlink="">
      <xdr:nvSpPr>
        <xdr:cNvPr id="293" name="補助費等最大値テキスト"/>
        <xdr:cNvSpPr txBox="1"/>
      </xdr:nvSpPr>
      <xdr:spPr>
        <a:xfrm>
          <a:off x="10528300" y="49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322,490</a:t>
          </a:r>
          <a:endParaRPr kumimoji="1" lang="ja-JP" altLang="en-US" sz="1000" b="1">
            <a:latin typeface="ＭＳ Ｐゴシック"/>
          </a:endParaRPr>
        </a:p>
      </xdr:txBody>
    </xdr:sp>
    <xdr:clientData/>
  </xdr:oneCellAnchor>
  <xdr:twoCellAnchor>
    <xdr:from>
      <xdr:col>15</xdr:col>
      <xdr:colOff>92075</xdr:colOff>
      <xdr:row>30</xdr:row>
      <xdr:rowOff>36876</xdr:rowOff>
    </xdr:from>
    <xdr:to>
      <xdr:col>15</xdr:col>
      <xdr:colOff>269875</xdr:colOff>
      <xdr:row>30</xdr:row>
      <xdr:rowOff>36876</xdr:rowOff>
    </xdr:to>
    <xdr:cxnSp macro="">
      <xdr:nvCxnSpPr>
        <xdr:cNvPr id="294" name="直線コネクタ 293"/>
        <xdr:cNvCxnSpPr/>
      </xdr:nvCxnSpPr>
      <xdr:spPr>
        <a:xfrm>
          <a:off x="10388600" y="518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130044</xdr:rowOff>
    </xdr:from>
    <xdr:to>
      <xdr:col>15</xdr:col>
      <xdr:colOff>180975</xdr:colOff>
      <xdr:row>36</xdr:row>
      <xdr:rowOff>168892</xdr:rowOff>
    </xdr:to>
    <xdr:cxnSp macro="">
      <xdr:nvCxnSpPr>
        <xdr:cNvPr id="295" name="直線コネクタ 294"/>
        <xdr:cNvCxnSpPr/>
      </xdr:nvCxnSpPr>
      <xdr:spPr>
        <a:xfrm>
          <a:off x="9639300" y="6302244"/>
          <a:ext cx="838200" cy="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20579</xdr:rowOff>
    </xdr:from>
    <xdr:ext cx="534377" cy="259045"/>
    <xdr:sp macro="" textlink="">
      <xdr:nvSpPr>
        <xdr:cNvPr id="296" name="補助費等平均値テキスト"/>
        <xdr:cNvSpPr txBox="1"/>
      </xdr:nvSpPr>
      <xdr:spPr>
        <a:xfrm>
          <a:off x="10528300" y="602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94,947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169152</xdr:rowOff>
    </xdr:from>
    <xdr:to>
      <xdr:col>15</xdr:col>
      <xdr:colOff>231775</xdr:colOff>
      <xdr:row>36</xdr:row>
      <xdr:rowOff>99302</xdr:rowOff>
    </xdr:to>
    <xdr:sp macro="" textlink="">
      <xdr:nvSpPr>
        <xdr:cNvPr id="297" name="フローチャート : 判断 296"/>
        <xdr:cNvSpPr/>
      </xdr:nvSpPr>
      <xdr:spPr>
        <a:xfrm>
          <a:off x="104267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130044</xdr:rowOff>
    </xdr:from>
    <xdr:to>
      <xdr:col>14</xdr:col>
      <xdr:colOff>28575</xdr:colOff>
      <xdr:row>36</xdr:row>
      <xdr:rowOff>139682</xdr:rowOff>
    </xdr:to>
    <xdr:cxnSp macro="">
      <xdr:nvCxnSpPr>
        <xdr:cNvPr id="298" name="直線コネクタ 297"/>
        <xdr:cNvCxnSpPr/>
      </xdr:nvCxnSpPr>
      <xdr:spPr>
        <a:xfrm flipV="1">
          <a:off x="8750300" y="6302244"/>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24682</xdr:rowOff>
    </xdr:from>
    <xdr:to>
      <xdr:col>14</xdr:col>
      <xdr:colOff>79375</xdr:colOff>
      <xdr:row>36</xdr:row>
      <xdr:rowOff>126282</xdr:rowOff>
    </xdr:to>
    <xdr:sp macro="" textlink="">
      <xdr:nvSpPr>
        <xdr:cNvPr id="299" name="フローチャート : 判断 298"/>
        <xdr:cNvSpPr/>
      </xdr:nvSpPr>
      <xdr:spPr>
        <a:xfrm>
          <a:off x="9588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142809</xdr:rowOff>
    </xdr:from>
    <xdr:ext cx="534377" cy="259045"/>
    <xdr:sp macro="" textlink="">
      <xdr:nvSpPr>
        <xdr:cNvPr id="300" name="テキスト ボックス 299"/>
        <xdr:cNvSpPr txBox="1"/>
      </xdr:nvSpPr>
      <xdr:spPr>
        <a:xfrm>
          <a:off x="9372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139682</xdr:rowOff>
    </xdr:from>
    <xdr:to>
      <xdr:col>12</xdr:col>
      <xdr:colOff>511175</xdr:colOff>
      <xdr:row>36</xdr:row>
      <xdr:rowOff>148542</xdr:rowOff>
    </xdr:to>
    <xdr:cxnSp macro="">
      <xdr:nvCxnSpPr>
        <xdr:cNvPr id="301" name="直線コネクタ 300"/>
        <xdr:cNvCxnSpPr/>
      </xdr:nvCxnSpPr>
      <xdr:spPr>
        <a:xfrm flipV="1">
          <a:off x="7861300" y="6311882"/>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65761</xdr:rowOff>
    </xdr:from>
    <xdr:to>
      <xdr:col>12</xdr:col>
      <xdr:colOff>561975</xdr:colOff>
      <xdr:row>36</xdr:row>
      <xdr:rowOff>167361</xdr:rowOff>
    </xdr:to>
    <xdr:sp macro="" textlink="">
      <xdr:nvSpPr>
        <xdr:cNvPr id="302" name="フローチャート : 判断 301"/>
        <xdr:cNvSpPr/>
      </xdr:nvSpPr>
      <xdr:spPr>
        <a:xfrm>
          <a:off x="8699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12438</xdr:rowOff>
    </xdr:from>
    <xdr:ext cx="534377" cy="259045"/>
    <xdr:sp macro="" textlink="">
      <xdr:nvSpPr>
        <xdr:cNvPr id="303" name="テキスト ボックス 302"/>
        <xdr:cNvSpPr txBox="1"/>
      </xdr:nvSpPr>
      <xdr:spPr>
        <a:xfrm>
          <a:off x="8483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147852</xdr:rowOff>
    </xdr:from>
    <xdr:to>
      <xdr:col>11</xdr:col>
      <xdr:colOff>307975</xdr:colOff>
      <xdr:row>36</xdr:row>
      <xdr:rowOff>148542</xdr:rowOff>
    </xdr:to>
    <xdr:cxnSp macro="">
      <xdr:nvCxnSpPr>
        <xdr:cNvPr id="304" name="直線コネクタ 303"/>
        <xdr:cNvCxnSpPr/>
      </xdr:nvCxnSpPr>
      <xdr:spPr>
        <a:xfrm>
          <a:off x="6972300" y="6320052"/>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75591</xdr:rowOff>
    </xdr:from>
    <xdr:to>
      <xdr:col>11</xdr:col>
      <xdr:colOff>358775</xdr:colOff>
      <xdr:row>37</xdr:row>
      <xdr:rowOff>5741</xdr:rowOff>
    </xdr:to>
    <xdr:sp macro="" textlink="">
      <xdr:nvSpPr>
        <xdr:cNvPr id="305" name="フローチャート : 判断 304"/>
        <xdr:cNvSpPr/>
      </xdr:nvSpPr>
      <xdr:spPr>
        <a:xfrm>
          <a:off x="7810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22268</xdr:rowOff>
    </xdr:from>
    <xdr:ext cx="534377" cy="259045"/>
    <xdr:sp macro="" textlink="">
      <xdr:nvSpPr>
        <xdr:cNvPr id="306" name="テキスト ボックス 305"/>
        <xdr:cNvSpPr txBox="1"/>
      </xdr:nvSpPr>
      <xdr:spPr>
        <a:xfrm>
          <a:off x="7594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82586</xdr:rowOff>
    </xdr:from>
    <xdr:to>
      <xdr:col>10</xdr:col>
      <xdr:colOff>155575</xdr:colOff>
      <xdr:row>37</xdr:row>
      <xdr:rowOff>12736</xdr:rowOff>
    </xdr:to>
    <xdr:sp macro="" textlink="">
      <xdr:nvSpPr>
        <xdr:cNvPr id="307" name="フローチャート : 判断 306"/>
        <xdr:cNvSpPr/>
      </xdr:nvSpPr>
      <xdr:spPr>
        <a:xfrm>
          <a:off x="6921500" y="62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29263</xdr:rowOff>
    </xdr:from>
    <xdr:ext cx="534377" cy="259045"/>
    <xdr:sp macro="" textlink="">
      <xdr:nvSpPr>
        <xdr:cNvPr id="308" name="テキスト ボックス 307"/>
        <xdr:cNvSpPr txBox="1"/>
      </xdr:nvSpPr>
      <xdr:spPr>
        <a:xfrm>
          <a:off x="6705111" y="603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118092</xdr:rowOff>
    </xdr:from>
    <xdr:to>
      <xdr:col>15</xdr:col>
      <xdr:colOff>231775</xdr:colOff>
      <xdr:row>37</xdr:row>
      <xdr:rowOff>48242</xdr:rowOff>
    </xdr:to>
    <xdr:sp macro="" textlink="">
      <xdr:nvSpPr>
        <xdr:cNvPr id="314" name="円/楕円 313"/>
        <xdr:cNvSpPr/>
      </xdr:nvSpPr>
      <xdr:spPr>
        <a:xfrm>
          <a:off x="10426700" y="62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96519</xdr:rowOff>
    </xdr:from>
    <xdr:ext cx="534377" cy="259045"/>
    <xdr:sp macro="" textlink="">
      <xdr:nvSpPr>
        <xdr:cNvPr id="315" name="補助費等該当値テキスト"/>
        <xdr:cNvSpPr txBox="1"/>
      </xdr:nvSpPr>
      <xdr:spPr>
        <a:xfrm>
          <a:off x="10528300" y="62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68,615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79244</xdr:rowOff>
    </xdr:from>
    <xdr:to>
      <xdr:col>14</xdr:col>
      <xdr:colOff>79375</xdr:colOff>
      <xdr:row>37</xdr:row>
      <xdr:rowOff>9394</xdr:rowOff>
    </xdr:to>
    <xdr:sp macro="" textlink="">
      <xdr:nvSpPr>
        <xdr:cNvPr id="316" name="円/楕円 315"/>
        <xdr:cNvSpPr/>
      </xdr:nvSpPr>
      <xdr:spPr>
        <a:xfrm>
          <a:off x="9588500" y="62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521</xdr:rowOff>
    </xdr:from>
    <xdr:ext cx="534377" cy="259045"/>
    <xdr:sp macro="" textlink="">
      <xdr:nvSpPr>
        <xdr:cNvPr id="317" name="テキスト ボックス 316"/>
        <xdr:cNvSpPr txBox="1"/>
      </xdr:nvSpPr>
      <xdr:spPr>
        <a:xfrm>
          <a:off x="9372111" y="634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77,112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88882</xdr:rowOff>
    </xdr:from>
    <xdr:to>
      <xdr:col>12</xdr:col>
      <xdr:colOff>561975</xdr:colOff>
      <xdr:row>37</xdr:row>
      <xdr:rowOff>19032</xdr:rowOff>
    </xdr:to>
    <xdr:sp macro="" textlink="">
      <xdr:nvSpPr>
        <xdr:cNvPr id="318" name="円/楕円 317"/>
        <xdr:cNvSpPr/>
      </xdr:nvSpPr>
      <xdr:spPr>
        <a:xfrm>
          <a:off x="8699500" y="62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10159</xdr:rowOff>
    </xdr:from>
    <xdr:ext cx="534377" cy="259045"/>
    <xdr:sp macro="" textlink="">
      <xdr:nvSpPr>
        <xdr:cNvPr id="319" name="テキスト ボックス 318"/>
        <xdr:cNvSpPr txBox="1"/>
      </xdr:nvSpPr>
      <xdr:spPr>
        <a:xfrm>
          <a:off x="8483111" y="635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97742</xdr:rowOff>
    </xdr:from>
    <xdr:to>
      <xdr:col>11</xdr:col>
      <xdr:colOff>358775</xdr:colOff>
      <xdr:row>37</xdr:row>
      <xdr:rowOff>27892</xdr:rowOff>
    </xdr:to>
    <xdr:sp macro="" textlink="">
      <xdr:nvSpPr>
        <xdr:cNvPr id="320" name="円/楕円 319"/>
        <xdr:cNvSpPr/>
      </xdr:nvSpPr>
      <xdr:spPr>
        <a:xfrm>
          <a:off x="7810500" y="626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19019</xdr:rowOff>
    </xdr:from>
    <xdr:ext cx="534377" cy="259045"/>
    <xdr:sp macro="" textlink="">
      <xdr:nvSpPr>
        <xdr:cNvPr id="321" name="テキスト ボックス 320"/>
        <xdr:cNvSpPr txBox="1"/>
      </xdr:nvSpPr>
      <xdr:spPr>
        <a:xfrm>
          <a:off x="7594111" y="63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73,066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97052</xdr:rowOff>
    </xdr:from>
    <xdr:to>
      <xdr:col>10</xdr:col>
      <xdr:colOff>155575</xdr:colOff>
      <xdr:row>37</xdr:row>
      <xdr:rowOff>27202</xdr:rowOff>
    </xdr:to>
    <xdr:sp macro="" textlink="">
      <xdr:nvSpPr>
        <xdr:cNvPr id="322" name="円/楕円 321"/>
        <xdr:cNvSpPr/>
      </xdr:nvSpPr>
      <xdr:spPr>
        <a:xfrm>
          <a:off x="6921500" y="626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18329</xdr:rowOff>
    </xdr:from>
    <xdr:ext cx="534377" cy="259045"/>
    <xdr:sp macro="" textlink="">
      <xdr:nvSpPr>
        <xdr:cNvPr id="323" name="テキスト ボックス 322"/>
        <xdr:cNvSpPr txBox="1"/>
      </xdr:nvSpPr>
      <xdr:spPr>
        <a:xfrm>
          <a:off x="6705111" y="63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42152</xdr:rowOff>
    </xdr:from>
    <xdr:to>
      <xdr:col>15</xdr:col>
      <xdr:colOff>180340</xdr:colOff>
      <xdr:row>57</xdr:row>
      <xdr:rowOff>113461</xdr:rowOff>
    </xdr:to>
    <xdr:cxnSp macro="">
      <xdr:nvCxnSpPr>
        <xdr:cNvPr id="345" name="直線コネクタ 344"/>
        <xdr:cNvCxnSpPr/>
      </xdr:nvCxnSpPr>
      <xdr:spPr>
        <a:xfrm flipV="1">
          <a:off x="10475595" y="8786102"/>
          <a:ext cx="1270" cy="110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117288</xdr:rowOff>
    </xdr:from>
    <xdr:ext cx="534377" cy="259045"/>
    <xdr:sp macro="" textlink="">
      <xdr:nvSpPr>
        <xdr:cNvPr id="346" name="普通建設事業費最小値テキスト"/>
        <xdr:cNvSpPr txBox="1"/>
      </xdr:nvSpPr>
      <xdr:spPr>
        <a:xfrm>
          <a:off x="10528300" y="98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43,239</a:t>
          </a:r>
          <a:endParaRPr kumimoji="1" lang="ja-JP" altLang="en-US" sz="1000" b="1">
            <a:latin typeface="ＭＳ Ｐゴシック"/>
          </a:endParaRPr>
        </a:p>
      </xdr:txBody>
    </xdr:sp>
    <xdr:clientData/>
  </xdr:oneCellAnchor>
  <xdr:twoCellAnchor>
    <xdr:from>
      <xdr:col>15</xdr:col>
      <xdr:colOff>92075</xdr:colOff>
      <xdr:row>57</xdr:row>
      <xdr:rowOff>113461</xdr:rowOff>
    </xdr:from>
    <xdr:to>
      <xdr:col>15</xdr:col>
      <xdr:colOff>269875</xdr:colOff>
      <xdr:row>57</xdr:row>
      <xdr:rowOff>113461</xdr:rowOff>
    </xdr:to>
    <xdr:cxnSp macro="">
      <xdr:nvCxnSpPr>
        <xdr:cNvPr id="347" name="直線コネクタ 346"/>
        <xdr:cNvCxnSpPr/>
      </xdr:nvCxnSpPr>
      <xdr:spPr>
        <a:xfrm>
          <a:off x="10388600" y="98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160279</xdr:rowOff>
    </xdr:from>
    <xdr:ext cx="599010" cy="259045"/>
    <xdr:sp macro="" textlink="">
      <xdr:nvSpPr>
        <xdr:cNvPr id="348" name="普通建設事業費最大値テキスト"/>
        <xdr:cNvSpPr txBox="1"/>
      </xdr:nvSpPr>
      <xdr:spPr>
        <a:xfrm>
          <a:off x="10528300" y="85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283,836</a:t>
          </a:r>
          <a:endParaRPr kumimoji="1" lang="ja-JP" altLang="en-US" sz="1000" b="1">
            <a:latin typeface="ＭＳ Ｐゴシック"/>
          </a:endParaRPr>
        </a:p>
      </xdr:txBody>
    </xdr:sp>
    <xdr:clientData/>
  </xdr:oneCellAnchor>
  <xdr:twoCellAnchor>
    <xdr:from>
      <xdr:col>15</xdr:col>
      <xdr:colOff>92075</xdr:colOff>
      <xdr:row>51</xdr:row>
      <xdr:rowOff>42152</xdr:rowOff>
    </xdr:from>
    <xdr:to>
      <xdr:col>15</xdr:col>
      <xdr:colOff>269875</xdr:colOff>
      <xdr:row>51</xdr:row>
      <xdr:rowOff>42152</xdr:rowOff>
    </xdr:to>
    <xdr:cxnSp macro="">
      <xdr:nvCxnSpPr>
        <xdr:cNvPr id="349" name="直線コネクタ 348"/>
        <xdr:cNvCxnSpPr/>
      </xdr:nvCxnSpPr>
      <xdr:spPr>
        <a:xfrm>
          <a:off x="10388600" y="878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60687</xdr:rowOff>
    </xdr:from>
    <xdr:to>
      <xdr:col>15</xdr:col>
      <xdr:colOff>180975</xdr:colOff>
      <xdr:row>58</xdr:row>
      <xdr:rowOff>6330</xdr:rowOff>
    </xdr:to>
    <xdr:cxnSp macro="">
      <xdr:nvCxnSpPr>
        <xdr:cNvPr id="350" name="直線コネクタ 349"/>
        <xdr:cNvCxnSpPr/>
      </xdr:nvCxnSpPr>
      <xdr:spPr>
        <a:xfrm flipV="1">
          <a:off x="9639300" y="9833337"/>
          <a:ext cx="838200" cy="1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10910</xdr:rowOff>
    </xdr:from>
    <xdr:ext cx="534377" cy="259045"/>
    <xdr:sp macro="" textlink="">
      <xdr:nvSpPr>
        <xdr:cNvPr id="351" name="普通建設事業費平均値テキスト"/>
        <xdr:cNvSpPr txBox="1"/>
      </xdr:nvSpPr>
      <xdr:spPr>
        <a:xfrm>
          <a:off x="10528300" y="9440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97,062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159483</xdr:rowOff>
    </xdr:from>
    <xdr:to>
      <xdr:col>15</xdr:col>
      <xdr:colOff>231775</xdr:colOff>
      <xdr:row>56</xdr:row>
      <xdr:rowOff>89633</xdr:rowOff>
    </xdr:to>
    <xdr:sp macro="" textlink="">
      <xdr:nvSpPr>
        <xdr:cNvPr id="352" name="フローチャート : 判断 351"/>
        <xdr:cNvSpPr/>
      </xdr:nvSpPr>
      <xdr:spPr>
        <a:xfrm>
          <a:off x="10426700" y="95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80401</xdr:rowOff>
    </xdr:from>
    <xdr:to>
      <xdr:col>14</xdr:col>
      <xdr:colOff>28575</xdr:colOff>
      <xdr:row>58</xdr:row>
      <xdr:rowOff>6330</xdr:rowOff>
    </xdr:to>
    <xdr:cxnSp macro="">
      <xdr:nvCxnSpPr>
        <xdr:cNvPr id="353" name="直線コネクタ 352"/>
        <xdr:cNvCxnSpPr/>
      </xdr:nvCxnSpPr>
      <xdr:spPr>
        <a:xfrm>
          <a:off x="8750300" y="9853051"/>
          <a:ext cx="889000" cy="9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161435</xdr:rowOff>
    </xdr:from>
    <xdr:to>
      <xdr:col>14</xdr:col>
      <xdr:colOff>79375</xdr:colOff>
      <xdr:row>56</xdr:row>
      <xdr:rowOff>91585</xdr:rowOff>
    </xdr:to>
    <xdr:sp macro="" textlink="">
      <xdr:nvSpPr>
        <xdr:cNvPr id="354" name="フローチャート : 判断 353"/>
        <xdr:cNvSpPr/>
      </xdr:nvSpPr>
      <xdr:spPr>
        <a:xfrm>
          <a:off x="95885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108112</xdr:rowOff>
    </xdr:from>
    <xdr:ext cx="534377" cy="259045"/>
    <xdr:sp macro="" textlink="">
      <xdr:nvSpPr>
        <xdr:cNvPr id="355" name="テキスト ボックス 354"/>
        <xdr:cNvSpPr txBox="1"/>
      </xdr:nvSpPr>
      <xdr:spPr>
        <a:xfrm>
          <a:off x="9372111" y="936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80401</xdr:rowOff>
    </xdr:from>
    <xdr:to>
      <xdr:col>12</xdr:col>
      <xdr:colOff>511175</xdr:colOff>
      <xdr:row>58</xdr:row>
      <xdr:rowOff>13074</xdr:rowOff>
    </xdr:to>
    <xdr:cxnSp macro="">
      <xdr:nvCxnSpPr>
        <xdr:cNvPr id="356" name="直線コネクタ 355"/>
        <xdr:cNvCxnSpPr/>
      </xdr:nvCxnSpPr>
      <xdr:spPr>
        <a:xfrm flipV="1">
          <a:off x="7861300" y="9853051"/>
          <a:ext cx="889000" cy="10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138309</xdr:rowOff>
    </xdr:from>
    <xdr:to>
      <xdr:col>12</xdr:col>
      <xdr:colOff>561975</xdr:colOff>
      <xdr:row>56</xdr:row>
      <xdr:rowOff>68459</xdr:rowOff>
    </xdr:to>
    <xdr:sp macro="" textlink="">
      <xdr:nvSpPr>
        <xdr:cNvPr id="357" name="フローチャート : 判断 356"/>
        <xdr:cNvSpPr/>
      </xdr:nvSpPr>
      <xdr:spPr>
        <a:xfrm>
          <a:off x="8699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84986</xdr:rowOff>
    </xdr:from>
    <xdr:ext cx="599010" cy="259045"/>
    <xdr:sp macro="" textlink="">
      <xdr:nvSpPr>
        <xdr:cNvPr id="358" name="テキスト ボックス 357"/>
        <xdr:cNvSpPr txBox="1"/>
      </xdr:nvSpPr>
      <xdr:spPr>
        <a:xfrm>
          <a:off x="8450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13074</xdr:rowOff>
    </xdr:from>
    <xdr:to>
      <xdr:col>11</xdr:col>
      <xdr:colOff>307975</xdr:colOff>
      <xdr:row>58</xdr:row>
      <xdr:rowOff>22652</xdr:rowOff>
    </xdr:to>
    <xdr:cxnSp macro="">
      <xdr:nvCxnSpPr>
        <xdr:cNvPr id="359" name="直線コネクタ 358"/>
        <xdr:cNvCxnSpPr/>
      </xdr:nvCxnSpPr>
      <xdr:spPr>
        <a:xfrm flipV="1">
          <a:off x="6972300" y="9957174"/>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63187</xdr:rowOff>
    </xdr:from>
    <xdr:to>
      <xdr:col>11</xdr:col>
      <xdr:colOff>358775</xdr:colOff>
      <xdr:row>55</xdr:row>
      <xdr:rowOff>164787</xdr:rowOff>
    </xdr:to>
    <xdr:sp macro="" textlink="">
      <xdr:nvSpPr>
        <xdr:cNvPr id="360" name="フローチャート : 判断 359"/>
        <xdr:cNvSpPr/>
      </xdr:nvSpPr>
      <xdr:spPr>
        <a:xfrm>
          <a:off x="7810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9864</xdr:rowOff>
    </xdr:from>
    <xdr:ext cx="599010" cy="259045"/>
    <xdr:sp macro="" textlink="">
      <xdr:nvSpPr>
        <xdr:cNvPr id="361" name="テキスト ボックス 360"/>
        <xdr:cNvSpPr txBox="1"/>
      </xdr:nvSpPr>
      <xdr:spPr>
        <a:xfrm>
          <a:off x="7561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69784</xdr:rowOff>
    </xdr:from>
    <xdr:to>
      <xdr:col>10</xdr:col>
      <xdr:colOff>155575</xdr:colOff>
      <xdr:row>56</xdr:row>
      <xdr:rowOff>171384</xdr:rowOff>
    </xdr:to>
    <xdr:sp macro="" textlink="">
      <xdr:nvSpPr>
        <xdr:cNvPr id="362" name="フローチャート : 判断 361"/>
        <xdr:cNvSpPr/>
      </xdr:nvSpPr>
      <xdr:spPr>
        <a:xfrm>
          <a:off x="6921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16461</xdr:rowOff>
    </xdr:from>
    <xdr:ext cx="534377" cy="259045"/>
    <xdr:sp macro="" textlink="">
      <xdr:nvSpPr>
        <xdr:cNvPr id="363" name="テキスト ボックス 362"/>
        <xdr:cNvSpPr txBox="1"/>
      </xdr:nvSpPr>
      <xdr:spPr>
        <a:xfrm>
          <a:off x="6705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9887</xdr:rowOff>
    </xdr:from>
    <xdr:to>
      <xdr:col>15</xdr:col>
      <xdr:colOff>231775</xdr:colOff>
      <xdr:row>57</xdr:row>
      <xdr:rowOff>111487</xdr:rowOff>
    </xdr:to>
    <xdr:sp macro="" textlink="">
      <xdr:nvSpPr>
        <xdr:cNvPr id="369" name="円/楕円 368"/>
        <xdr:cNvSpPr/>
      </xdr:nvSpPr>
      <xdr:spPr>
        <a:xfrm>
          <a:off x="10426700" y="97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96264</xdr:rowOff>
    </xdr:from>
    <xdr:ext cx="534377" cy="259045"/>
    <xdr:sp macro="" textlink="">
      <xdr:nvSpPr>
        <xdr:cNvPr id="370" name="普通建設事業費該当値テキスト"/>
        <xdr:cNvSpPr txBox="1"/>
      </xdr:nvSpPr>
      <xdr:spPr>
        <a:xfrm>
          <a:off x="10528300" y="96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126980</xdr:rowOff>
    </xdr:from>
    <xdr:to>
      <xdr:col>14</xdr:col>
      <xdr:colOff>79375</xdr:colOff>
      <xdr:row>58</xdr:row>
      <xdr:rowOff>57130</xdr:rowOff>
    </xdr:to>
    <xdr:sp macro="" textlink="">
      <xdr:nvSpPr>
        <xdr:cNvPr id="371" name="円/楕円 370"/>
        <xdr:cNvSpPr/>
      </xdr:nvSpPr>
      <xdr:spPr>
        <a:xfrm>
          <a:off x="9588500" y="98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48257</xdr:rowOff>
    </xdr:from>
    <xdr:ext cx="534377" cy="259045"/>
    <xdr:sp macro="" textlink="">
      <xdr:nvSpPr>
        <xdr:cNvPr id="372" name="テキスト ボックス 371"/>
        <xdr:cNvSpPr txBox="1"/>
      </xdr:nvSpPr>
      <xdr:spPr>
        <a:xfrm>
          <a:off x="9372111" y="999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29601</xdr:rowOff>
    </xdr:from>
    <xdr:to>
      <xdr:col>12</xdr:col>
      <xdr:colOff>561975</xdr:colOff>
      <xdr:row>57</xdr:row>
      <xdr:rowOff>131201</xdr:rowOff>
    </xdr:to>
    <xdr:sp macro="" textlink="">
      <xdr:nvSpPr>
        <xdr:cNvPr id="373" name="円/楕円 372"/>
        <xdr:cNvSpPr/>
      </xdr:nvSpPr>
      <xdr:spPr>
        <a:xfrm>
          <a:off x="8699500" y="980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122328</xdr:rowOff>
    </xdr:from>
    <xdr:ext cx="534377" cy="259045"/>
    <xdr:sp macro="" textlink="">
      <xdr:nvSpPr>
        <xdr:cNvPr id="374" name="テキスト ボックス 373"/>
        <xdr:cNvSpPr txBox="1"/>
      </xdr:nvSpPr>
      <xdr:spPr>
        <a:xfrm>
          <a:off x="8483111" y="989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133724</xdr:rowOff>
    </xdr:from>
    <xdr:to>
      <xdr:col>11</xdr:col>
      <xdr:colOff>358775</xdr:colOff>
      <xdr:row>58</xdr:row>
      <xdr:rowOff>63874</xdr:rowOff>
    </xdr:to>
    <xdr:sp macro="" textlink="">
      <xdr:nvSpPr>
        <xdr:cNvPr id="375" name="円/楕円 374"/>
        <xdr:cNvSpPr/>
      </xdr:nvSpPr>
      <xdr:spPr>
        <a:xfrm>
          <a:off x="7810500" y="99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55001</xdr:rowOff>
    </xdr:from>
    <xdr:ext cx="534377" cy="259045"/>
    <xdr:sp macro="" textlink="">
      <xdr:nvSpPr>
        <xdr:cNvPr id="376" name="テキスト ボックス 375"/>
        <xdr:cNvSpPr txBox="1"/>
      </xdr:nvSpPr>
      <xdr:spPr>
        <a:xfrm>
          <a:off x="7594111" y="999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143302</xdr:rowOff>
    </xdr:from>
    <xdr:to>
      <xdr:col>10</xdr:col>
      <xdr:colOff>155575</xdr:colOff>
      <xdr:row>58</xdr:row>
      <xdr:rowOff>73452</xdr:rowOff>
    </xdr:to>
    <xdr:sp macro="" textlink="">
      <xdr:nvSpPr>
        <xdr:cNvPr id="377" name="円/楕円 376"/>
        <xdr:cNvSpPr/>
      </xdr:nvSpPr>
      <xdr:spPr>
        <a:xfrm>
          <a:off x="6921500" y="99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64579</xdr:rowOff>
    </xdr:from>
    <xdr:ext cx="534377" cy="259045"/>
    <xdr:sp macro="" textlink="">
      <xdr:nvSpPr>
        <xdr:cNvPr id="378" name="テキスト ボックス 377"/>
        <xdr:cNvSpPr txBox="1"/>
      </xdr:nvSpPr>
      <xdr:spPr>
        <a:xfrm>
          <a:off x="6705111" y="1000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22575</xdr:rowOff>
    </xdr:from>
    <xdr:to>
      <xdr:col>15</xdr:col>
      <xdr:colOff>180340</xdr:colOff>
      <xdr:row>79</xdr:row>
      <xdr:rowOff>97588</xdr:rowOff>
    </xdr:to>
    <xdr:cxnSp macro="">
      <xdr:nvCxnSpPr>
        <xdr:cNvPr id="404" name="直線コネクタ 403"/>
        <xdr:cNvCxnSpPr/>
      </xdr:nvCxnSpPr>
      <xdr:spPr>
        <a:xfrm flipV="1">
          <a:off x="10475595" y="12024075"/>
          <a:ext cx="1270" cy="1618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101415</xdr:rowOff>
    </xdr:from>
    <xdr:ext cx="313932" cy="259045"/>
    <xdr:sp macro="" textlink="">
      <xdr:nvSpPr>
        <xdr:cNvPr id="405" name="普通建設事業費 （ うち新規整備　）最小値テキスト"/>
        <xdr:cNvSpPr txBox="1"/>
      </xdr:nvSpPr>
      <xdr:spPr>
        <a:xfrm>
          <a:off x="10528300" y="136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15</xdr:col>
      <xdr:colOff>92075</xdr:colOff>
      <xdr:row>79</xdr:row>
      <xdr:rowOff>97588</xdr:rowOff>
    </xdr:from>
    <xdr:to>
      <xdr:col>15</xdr:col>
      <xdr:colOff>269875</xdr:colOff>
      <xdr:row>79</xdr:row>
      <xdr:rowOff>97588</xdr:rowOff>
    </xdr:to>
    <xdr:cxnSp macro="">
      <xdr:nvCxnSpPr>
        <xdr:cNvPr id="406" name="直線コネクタ 405"/>
        <xdr:cNvCxnSpPr/>
      </xdr:nvCxnSpPr>
      <xdr:spPr>
        <a:xfrm>
          <a:off x="10388600" y="1364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140702</xdr:rowOff>
    </xdr:from>
    <xdr:ext cx="534377" cy="259045"/>
    <xdr:sp macro="" textlink="">
      <xdr:nvSpPr>
        <xdr:cNvPr id="407" name="普通建設事業費 （ うち新規整備　）最大値テキスト"/>
        <xdr:cNvSpPr txBox="1"/>
      </xdr:nvSpPr>
      <xdr:spPr>
        <a:xfrm>
          <a:off x="10528300" y="117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99,173</a:t>
          </a:r>
          <a:endParaRPr kumimoji="1" lang="ja-JP" altLang="en-US" sz="1000" b="1">
            <a:latin typeface="ＭＳ Ｐゴシック"/>
          </a:endParaRPr>
        </a:p>
      </xdr:txBody>
    </xdr:sp>
    <xdr:clientData/>
  </xdr:oneCellAnchor>
  <xdr:twoCellAnchor>
    <xdr:from>
      <xdr:col>15</xdr:col>
      <xdr:colOff>92075</xdr:colOff>
      <xdr:row>70</xdr:row>
      <xdr:rowOff>22575</xdr:rowOff>
    </xdr:from>
    <xdr:to>
      <xdr:col>15</xdr:col>
      <xdr:colOff>269875</xdr:colOff>
      <xdr:row>70</xdr:row>
      <xdr:rowOff>22575</xdr:rowOff>
    </xdr:to>
    <xdr:cxnSp macro="">
      <xdr:nvCxnSpPr>
        <xdr:cNvPr id="408" name="直線コネクタ 407"/>
        <xdr:cNvCxnSpPr/>
      </xdr:nvCxnSpPr>
      <xdr:spPr>
        <a:xfrm>
          <a:off x="10388600" y="1202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120269</xdr:rowOff>
    </xdr:from>
    <xdr:to>
      <xdr:col>15</xdr:col>
      <xdr:colOff>180975</xdr:colOff>
      <xdr:row>79</xdr:row>
      <xdr:rowOff>44194</xdr:rowOff>
    </xdr:to>
    <xdr:cxnSp macro="">
      <xdr:nvCxnSpPr>
        <xdr:cNvPr id="409" name="直線コネクタ 408"/>
        <xdr:cNvCxnSpPr/>
      </xdr:nvCxnSpPr>
      <xdr:spPr>
        <a:xfrm flipV="1">
          <a:off x="9639300" y="13321919"/>
          <a:ext cx="838200" cy="26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146834</xdr:rowOff>
    </xdr:from>
    <xdr:ext cx="534377" cy="259045"/>
    <xdr:sp macro="" textlink="">
      <xdr:nvSpPr>
        <xdr:cNvPr id="410" name="普通建設事業費 （ うち新規整備　）平均値テキスト"/>
        <xdr:cNvSpPr txBox="1"/>
      </xdr:nvSpPr>
      <xdr:spPr>
        <a:xfrm>
          <a:off x="10528300" y="130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123957</xdr:rowOff>
    </xdr:from>
    <xdr:to>
      <xdr:col>15</xdr:col>
      <xdr:colOff>231775</xdr:colOff>
      <xdr:row>77</xdr:row>
      <xdr:rowOff>54107</xdr:rowOff>
    </xdr:to>
    <xdr:sp macro="" textlink="">
      <xdr:nvSpPr>
        <xdr:cNvPr id="411" name="フローチャート : 判断 410"/>
        <xdr:cNvSpPr/>
      </xdr:nvSpPr>
      <xdr:spPr>
        <a:xfrm>
          <a:off x="104267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111125</xdr:rowOff>
    </xdr:from>
    <xdr:to>
      <xdr:col>14</xdr:col>
      <xdr:colOff>28575</xdr:colOff>
      <xdr:row>79</xdr:row>
      <xdr:rowOff>44194</xdr:rowOff>
    </xdr:to>
    <xdr:cxnSp macro="">
      <xdr:nvCxnSpPr>
        <xdr:cNvPr id="412" name="直線コネクタ 411"/>
        <xdr:cNvCxnSpPr/>
      </xdr:nvCxnSpPr>
      <xdr:spPr>
        <a:xfrm>
          <a:off x="8750300" y="13141325"/>
          <a:ext cx="889000" cy="4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2113</xdr:rowOff>
    </xdr:from>
    <xdr:to>
      <xdr:col>14</xdr:col>
      <xdr:colOff>79375</xdr:colOff>
      <xdr:row>76</xdr:row>
      <xdr:rowOff>103713</xdr:rowOff>
    </xdr:to>
    <xdr:sp macro="" textlink="">
      <xdr:nvSpPr>
        <xdr:cNvPr id="413" name="フローチャート : 判断 412"/>
        <xdr:cNvSpPr/>
      </xdr:nvSpPr>
      <xdr:spPr>
        <a:xfrm>
          <a:off x="9588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120241</xdr:rowOff>
    </xdr:from>
    <xdr:ext cx="534377" cy="259045"/>
    <xdr:sp macro="" textlink="">
      <xdr:nvSpPr>
        <xdr:cNvPr id="414" name="テキスト ボックス 413"/>
        <xdr:cNvSpPr txBox="1"/>
      </xdr:nvSpPr>
      <xdr:spPr>
        <a:xfrm>
          <a:off x="9372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78042</xdr:rowOff>
    </xdr:from>
    <xdr:to>
      <xdr:col>12</xdr:col>
      <xdr:colOff>561975</xdr:colOff>
      <xdr:row>76</xdr:row>
      <xdr:rowOff>8192</xdr:rowOff>
    </xdr:to>
    <xdr:sp macro="" textlink="">
      <xdr:nvSpPr>
        <xdr:cNvPr id="415" name="フローチャート : 判断 414"/>
        <xdr:cNvSpPr/>
      </xdr:nvSpPr>
      <xdr:spPr>
        <a:xfrm>
          <a:off x="8699500" y="1293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24719</xdr:rowOff>
    </xdr:from>
    <xdr:ext cx="534377" cy="259045"/>
    <xdr:sp macro="" textlink="">
      <xdr:nvSpPr>
        <xdr:cNvPr id="416" name="テキスト ボックス 415"/>
        <xdr:cNvSpPr txBox="1"/>
      </xdr:nvSpPr>
      <xdr:spPr>
        <a:xfrm>
          <a:off x="8483111" y="127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69469</xdr:rowOff>
    </xdr:from>
    <xdr:to>
      <xdr:col>15</xdr:col>
      <xdr:colOff>231775</xdr:colOff>
      <xdr:row>77</xdr:row>
      <xdr:rowOff>171069</xdr:rowOff>
    </xdr:to>
    <xdr:sp macro="" textlink="">
      <xdr:nvSpPr>
        <xdr:cNvPr id="422" name="円/楕円 421"/>
        <xdr:cNvSpPr/>
      </xdr:nvSpPr>
      <xdr:spPr>
        <a:xfrm>
          <a:off x="10426700" y="132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47896</xdr:rowOff>
    </xdr:from>
    <xdr:ext cx="534377" cy="259045"/>
    <xdr:sp macro="" textlink="">
      <xdr:nvSpPr>
        <xdr:cNvPr id="423" name="普通建設事業費 （ うち新規整備　）該当値テキスト"/>
        <xdr:cNvSpPr txBox="1"/>
      </xdr:nvSpPr>
      <xdr:spPr>
        <a:xfrm>
          <a:off x="10528300" y="1324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164844</xdr:rowOff>
    </xdr:from>
    <xdr:to>
      <xdr:col>14</xdr:col>
      <xdr:colOff>79375</xdr:colOff>
      <xdr:row>79</xdr:row>
      <xdr:rowOff>94994</xdr:rowOff>
    </xdr:to>
    <xdr:sp macro="" textlink="">
      <xdr:nvSpPr>
        <xdr:cNvPr id="424" name="円/楕円 423"/>
        <xdr:cNvSpPr/>
      </xdr:nvSpPr>
      <xdr:spPr>
        <a:xfrm>
          <a:off x="9588500" y="135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86121</xdr:rowOff>
    </xdr:from>
    <xdr:ext cx="469744" cy="259045"/>
    <xdr:sp macro="" textlink="">
      <xdr:nvSpPr>
        <xdr:cNvPr id="425" name="テキスト ボックス 424"/>
        <xdr:cNvSpPr txBox="1"/>
      </xdr:nvSpPr>
      <xdr:spPr>
        <a:xfrm>
          <a:off x="9404427" y="1363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60325</xdr:rowOff>
    </xdr:from>
    <xdr:to>
      <xdr:col>12</xdr:col>
      <xdr:colOff>561975</xdr:colOff>
      <xdr:row>76</xdr:row>
      <xdr:rowOff>161925</xdr:rowOff>
    </xdr:to>
    <xdr:sp macro="" textlink="">
      <xdr:nvSpPr>
        <xdr:cNvPr id="426" name="円/楕円 425"/>
        <xdr:cNvSpPr/>
      </xdr:nvSpPr>
      <xdr:spPr>
        <a:xfrm>
          <a:off x="8699500" y="130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153052</xdr:rowOff>
    </xdr:from>
    <xdr:ext cx="534377" cy="259045"/>
    <xdr:sp macro="" textlink="">
      <xdr:nvSpPr>
        <xdr:cNvPr id="427" name="テキスト ボックス 426"/>
        <xdr:cNvSpPr txBox="1"/>
      </xdr:nvSpPr>
      <xdr:spPr>
        <a:xfrm>
          <a:off x="8483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59561</xdr:rowOff>
    </xdr:from>
    <xdr:to>
      <xdr:col>15</xdr:col>
      <xdr:colOff>180340</xdr:colOff>
      <xdr:row>99</xdr:row>
      <xdr:rowOff>116</xdr:rowOff>
    </xdr:to>
    <xdr:cxnSp macro="">
      <xdr:nvCxnSpPr>
        <xdr:cNvPr id="451" name="直線コネクタ 450"/>
        <xdr:cNvCxnSpPr/>
      </xdr:nvCxnSpPr>
      <xdr:spPr>
        <a:xfrm flipV="1">
          <a:off x="10475595" y="15661511"/>
          <a:ext cx="1270" cy="131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3943</xdr:rowOff>
    </xdr:from>
    <xdr:ext cx="469744" cy="259045"/>
    <xdr:sp macro="" textlink="">
      <xdr:nvSpPr>
        <xdr:cNvPr id="452" name="普通建設事業費 （ うち更新整備　）最小値テキスト"/>
        <xdr:cNvSpPr txBox="1"/>
      </xdr:nvSpPr>
      <xdr:spPr>
        <a:xfrm>
          <a:off x="10528300" y="169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5,818</a:t>
          </a:r>
          <a:endParaRPr kumimoji="1" lang="ja-JP" altLang="en-US" sz="1000" b="1">
            <a:latin typeface="ＭＳ Ｐゴシック"/>
          </a:endParaRPr>
        </a:p>
      </xdr:txBody>
    </xdr:sp>
    <xdr:clientData/>
  </xdr:oneCellAnchor>
  <xdr:twoCellAnchor>
    <xdr:from>
      <xdr:col>15</xdr:col>
      <xdr:colOff>92075</xdr:colOff>
      <xdr:row>99</xdr:row>
      <xdr:rowOff>116</xdr:rowOff>
    </xdr:from>
    <xdr:to>
      <xdr:col>15</xdr:col>
      <xdr:colOff>269875</xdr:colOff>
      <xdr:row>99</xdr:row>
      <xdr:rowOff>116</xdr:rowOff>
    </xdr:to>
    <xdr:cxnSp macro="">
      <xdr:nvCxnSpPr>
        <xdr:cNvPr id="453" name="直線コネクタ 452"/>
        <xdr:cNvCxnSpPr/>
      </xdr:nvCxnSpPr>
      <xdr:spPr>
        <a:xfrm>
          <a:off x="10388600" y="1697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6238</xdr:rowOff>
    </xdr:from>
    <xdr:ext cx="599010" cy="259045"/>
    <xdr:sp macro="" textlink="">
      <xdr:nvSpPr>
        <xdr:cNvPr id="454" name="普通建設事業費 （ うち更新整備　）最大値テキスト"/>
        <xdr:cNvSpPr txBox="1"/>
      </xdr:nvSpPr>
      <xdr:spPr>
        <a:xfrm>
          <a:off x="10528300" y="1543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178,017</a:t>
          </a:r>
          <a:endParaRPr kumimoji="1" lang="ja-JP" altLang="en-US" sz="1000" b="1">
            <a:latin typeface="ＭＳ Ｐゴシック"/>
          </a:endParaRPr>
        </a:p>
      </xdr:txBody>
    </xdr:sp>
    <xdr:clientData/>
  </xdr:oneCellAnchor>
  <xdr:twoCellAnchor>
    <xdr:from>
      <xdr:col>15</xdr:col>
      <xdr:colOff>92075</xdr:colOff>
      <xdr:row>91</xdr:row>
      <xdr:rowOff>59561</xdr:rowOff>
    </xdr:from>
    <xdr:to>
      <xdr:col>15</xdr:col>
      <xdr:colOff>269875</xdr:colOff>
      <xdr:row>91</xdr:row>
      <xdr:rowOff>59561</xdr:rowOff>
    </xdr:to>
    <xdr:cxnSp macro="">
      <xdr:nvCxnSpPr>
        <xdr:cNvPr id="455" name="直線コネクタ 454"/>
        <xdr:cNvCxnSpPr/>
      </xdr:nvCxnSpPr>
      <xdr:spPr>
        <a:xfrm>
          <a:off x="10388600" y="1566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55392</xdr:rowOff>
    </xdr:from>
    <xdr:to>
      <xdr:col>15</xdr:col>
      <xdr:colOff>180975</xdr:colOff>
      <xdr:row>98</xdr:row>
      <xdr:rowOff>57344</xdr:rowOff>
    </xdr:to>
    <xdr:cxnSp macro="">
      <xdr:nvCxnSpPr>
        <xdr:cNvPr id="456" name="直線コネクタ 455"/>
        <xdr:cNvCxnSpPr/>
      </xdr:nvCxnSpPr>
      <xdr:spPr>
        <a:xfrm flipV="1">
          <a:off x="9639300" y="16857492"/>
          <a:ext cx="8382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144992</xdr:rowOff>
    </xdr:from>
    <xdr:ext cx="534377" cy="259045"/>
    <xdr:sp macro="" textlink="">
      <xdr:nvSpPr>
        <xdr:cNvPr id="457" name="普通建設事業費 （ うち更新整備　）平均値テキスト"/>
        <xdr:cNvSpPr txBox="1"/>
      </xdr:nvSpPr>
      <xdr:spPr>
        <a:xfrm>
          <a:off x="10528300" y="16432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50,641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122115</xdr:rowOff>
    </xdr:from>
    <xdr:to>
      <xdr:col>15</xdr:col>
      <xdr:colOff>231775</xdr:colOff>
      <xdr:row>97</xdr:row>
      <xdr:rowOff>52265</xdr:rowOff>
    </xdr:to>
    <xdr:sp macro="" textlink="">
      <xdr:nvSpPr>
        <xdr:cNvPr id="458" name="フローチャート : 判断 457"/>
        <xdr:cNvSpPr/>
      </xdr:nvSpPr>
      <xdr:spPr>
        <a:xfrm>
          <a:off x="104267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57344</xdr:rowOff>
    </xdr:from>
    <xdr:to>
      <xdr:col>14</xdr:col>
      <xdr:colOff>28575</xdr:colOff>
      <xdr:row>98</xdr:row>
      <xdr:rowOff>151031</xdr:rowOff>
    </xdr:to>
    <xdr:cxnSp macro="">
      <xdr:nvCxnSpPr>
        <xdr:cNvPr id="459" name="直線コネクタ 458"/>
        <xdr:cNvCxnSpPr/>
      </xdr:nvCxnSpPr>
      <xdr:spPr>
        <a:xfrm flipV="1">
          <a:off x="8750300" y="16859444"/>
          <a:ext cx="889000" cy="9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23582</xdr:rowOff>
    </xdr:from>
    <xdr:to>
      <xdr:col>14</xdr:col>
      <xdr:colOff>79375</xdr:colOff>
      <xdr:row>97</xdr:row>
      <xdr:rowOff>125182</xdr:rowOff>
    </xdr:to>
    <xdr:sp macro="" textlink="">
      <xdr:nvSpPr>
        <xdr:cNvPr id="460" name="フローチャート : 判断 459"/>
        <xdr:cNvSpPr/>
      </xdr:nvSpPr>
      <xdr:spPr>
        <a:xfrm>
          <a:off x="9588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141709</xdr:rowOff>
    </xdr:from>
    <xdr:ext cx="534377" cy="259045"/>
    <xdr:sp macro="" textlink="">
      <xdr:nvSpPr>
        <xdr:cNvPr id="461" name="テキスト ボックス 460"/>
        <xdr:cNvSpPr txBox="1"/>
      </xdr:nvSpPr>
      <xdr:spPr>
        <a:xfrm>
          <a:off x="9372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17690</xdr:rowOff>
    </xdr:from>
    <xdr:to>
      <xdr:col>12</xdr:col>
      <xdr:colOff>561975</xdr:colOff>
      <xdr:row>97</xdr:row>
      <xdr:rowOff>119290</xdr:rowOff>
    </xdr:to>
    <xdr:sp macro="" textlink="">
      <xdr:nvSpPr>
        <xdr:cNvPr id="462" name="フローチャート : 判断 461"/>
        <xdr:cNvSpPr/>
      </xdr:nvSpPr>
      <xdr:spPr>
        <a:xfrm>
          <a:off x="8699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135817</xdr:rowOff>
    </xdr:from>
    <xdr:ext cx="534377" cy="259045"/>
    <xdr:sp macro="" textlink="">
      <xdr:nvSpPr>
        <xdr:cNvPr id="463" name="テキスト ボックス 462"/>
        <xdr:cNvSpPr txBox="1"/>
      </xdr:nvSpPr>
      <xdr:spPr>
        <a:xfrm>
          <a:off x="8483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4592</xdr:rowOff>
    </xdr:from>
    <xdr:to>
      <xdr:col>15</xdr:col>
      <xdr:colOff>231775</xdr:colOff>
      <xdr:row>98</xdr:row>
      <xdr:rowOff>106192</xdr:rowOff>
    </xdr:to>
    <xdr:sp macro="" textlink="">
      <xdr:nvSpPr>
        <xdr:cNvPr id="469" name="円/楕円 468"/>
        <xdr:cNvSpPr/>
      </xdr:nvSpPr>
      <xdr:spPr>
        <a:xfrm>
          <a:off x="10426700" y="168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90969</xdr:rowOff>
    </xdr:from>
    <xdr:ext cx="534377" cy="259045"/>
    <xdr:sp macro="" textlink="">
      <xdr:nvSpPr>
        <xdr:cNvPr id="470" name="普通建設事業費 （ うち更新整備　）該当値テキスト"/>
        <xdr:cNvSpPr txBox="1"/>
      </xdr:nvSpPr>
      <xdr:spPr>
        <a:xfrm>
          <a:off x="10528300" y="167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6544</xdr:rowOff>
    </xdr:from>
    <xdr:to>
      <xdr:col>14</xdr:col>
      <xdr:colOff>79375</xdr:colOff>
      <xdr:row>98</xdr:row>
      <xdr:rowOff>108144</xdr:rowOff>
    </xdr:to>
    <xdr:sp macro="" textlink="">
      <xdr:nvSpPr>
        <xdr:cNvPr id="471" name="円/楕円 470"/>
        <xdr:cNvSpPr/>
      </xdr:nvSpPr>
      <xdr:spPr>
        <a:xfrm>
          <a:off x="9588500" y="168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99271</xdr:rowOff>
    </xdr:from>
    <xdr:ext cx="534377" cy="259045"/>
    <xdr:sp macro="" textlink="">
      <xdr:nvSpPr>
        <xdr:cNvPr id="472" name="テキスト ボックス 471"/>
        <xdr:cNvSpPr txBox="1"/>
      </xdr:nvSpPr>
      <xdr:spPr>
        <a:xfrm>
          <a:off x="9372111" y="1690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100231</xdr:rowOff>
    </xdr:from>
    <xdr:to>
      <xdr:col>12</xdr:col>
      <xdr:colOff>561975</xdr:colOff>
      <xdr:row>99</xdr:row>
      <xdr:rowOff>30381</xdr:rowOff>
    </xdr:to>
    <xdr:sp macro="" textlink="">
      <xdr:nvSpPr>
        <xdr:cNvPr id="473" name="円/楕円 472"/>
        <xdr:cNvSpPr/>
      </xdr:nvSpPr>
      <xdr:spPr>
        <a:xfrm>
          <a:off x="8699500" y="169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21508</xdr:rowOff>
    </xdr:from>
    <xdr:ext cx="469744" cy="259045"/>
    <xdr:sp macro="" textlink="">
      <xdr:nvSpPr>
        <xdr:cNvPr id="474" name="テキスト ボックス 473"/>
        <xdr:cNvSpPr txBox="1"/>
      </xdr:nvSpPr>
      <xdr:spPr>
        <a:xfrm>
          <a:off x="8515427" y="169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4" name="テキスト ボックス 49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13012</xdr:rowOff>
    </xdr:from>
    <xdr:to>
      <xdr:col>23</xdr:col>
      <xdr:colOff>516889</xdr:colOff>
      <xdr:row>39</xdr:row>
      <xdr:rowOff>98878</xdr:rowOff>
    </xdr:to>
    <xdr:cxnSp macro="">
      <xdr:nvCxnSpPr>
        <xdr:cNvPr id="500" name="直線コネクタ 499"/>
        <xdr:cNvCxnSpPr/>
      </xdr:nvCxnSpPr>
      <xdr:spPr>
        <a:xfrm flipV="1">
          <a:off x="16317595" y="5156512"/>
          <a:ext cx="1269" cy="16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104378</xdr:rowOff>
    </xdr:from>
    <xdr:ext cx="249299" cy="259045"/>
    <xdr:sp macro="" textlink="">
      <xdr:nvSpPr>
        <xdr:cNvPr id="501" name="災害復旧事業費最小値テキスト"/>
        <xdr:cNvSpPr txBox="1"/>
      </xdr:nvSpPr>
      <xdr:spPr>
        <a:xfrm>
          <a:off x="16370300" y="6790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131139</xdr:rowOff>
    </xdr:from>
    <xdr:ext cx="599010" cy="259045"/>
    <xdr:sp macro="" textlink="">
      <xdr:nvSpPr>
        <xdr:cNvPr id="503" name="災害復旧事業費最大値テキスト"/>
        <xdr:cNvSpPr txBox="1"/>
      </xdr:nvSpPr>
      <xdr:spPr>
        <a:xfrm>
          <a:off x="16370300" y="49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30</xdr:row>
      <xdr:rowOff>13012</xdr:rowOff>
    </xdr:from>
    <xdr:to>
      <xdr:col>23</xdr:col>
      <xdr:colOff>606425</xdr:colOff>
      <xdr:row>30</xdr:row>
      <xdr:rowOff>13012</xdr:rowOff>
    </xdr:to>
    <xdr:cxnSp macro="">
      <xdr:nvCxnSpPr>
        <xdr:cNvPr id="504" name="直線コネクタ 503"/>
        <xdr:cNvCxnSpPr/>
      </xdr:nvCxnSpPr>
      <xdr:spPr>
        <a:xfrm>
          <a:off x="16230600" y="515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21828</xdr:rowOff>
    </xdr:from>
    <xdr:ext cx="469744" cy="259045"/>
    <xdr:sp macro="" textlink="">
      <xdr:nvSpPr>
        <xdr:cNvPr id="506" name="災害復旧事業費平均値テキスト"/>
        <xdr:cNvSpPr txBox="1"/>
      </xdr:nvSpPr>
      <xdr:spPr>
        <a:xfrm>
          <a:off x="16370300" y="653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170401</xdr:rowOff>
    </xdr:from>
    <xdr:to>
      <xdr:col>23</xdr:col>
      <xdr:colOff>568325</xdr:colOff>
      <xdr:row>39</xdr:row>
      <xdr:rowOff>100551</xdr:rowOff>
    </xdr:to>
    <xdr:sp macro="" textlink="">
      <xdr:nvSpPr>
        <xdr:cNvPr id="507" name="フローチャート : 判断 506"/>
        <xdr:cNvSpPr/>
      </xdr:nvSpPr>
      <xdr:spPr>
        <a:xfrm>
          <a:off x="162687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83748</xdr:rowOff>
    </xdr:from>
    <xdr:to>
      <xdr:col>22</xdr:col>
      <xdr:colOff>365125</xdr:colOff>
      <xdr:row>39</xdr:row>
      <xdr:rowOff>98878</xdr:rowOff>
    </xdr:to>
    <xdr:cxnSp macro="">
      <xdr:nvCxnSpPr>
        <xdr:cNvPr id="508" name="直線コネクタ 507"/>
        <xdr:cNvCxnSpPr/>
      </xdr:nvCxnSpPr>
      <xdr:spPr>
        <a:xfrm>
          <a:off x="14592300" y="6770298"/>
          <a:ext cx="889000" cy="1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09" name="フローチャート : 判断 508"/>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119658</xdr:rowOff>
    </xdr:from>
    <xdr:ext cx="469744" cy="259045"/>
    <xdr:sp macro="" textlink="">
      <xdr:nvSpPr>
        <xdr:cNvPr id="510" name="テキスト ボックス 509"/>
        <xdr:cNvSpPr txBox="1"/>
      </xdr:nvSpPr>
      <xdr:spPr>
        <a:xfrm>
          <a:off x="15246427"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19739</xdr:rowOff>
    </xdr:from>
    <xdr:to>
      <xdr:col>21</xdr:col>
      <xdr:colOff>161925</xdr:colOff>
      <xdr:row>39</xdr:row>
      <xdr:rowOff>83748</xdr:rowOff>
    </xdr:to>
    <xdr:cxnSp macro="">
      <xdr:nvCxnSpPr>
        <xdr:cNvPr id="511" name="直線コネクタ 510"/>
        <xdr:cNvCxnSpPr/>
      </xdr:nvCxnSpPr>
      <xdr:spPr>
        <a:xfrm>
          <a:off x="13703300" y="670628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2" name="フローチャート : 判断 511"/>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82952</xdr:rowOff>
    </xdr:from>
    <xdr:ext cx="469744" cy="259045"/>
    <xdr:sp macro="" textlink="">
      <xdr:nvSpPr>
        <xdr:cNvPr id="513" name="テキスト ボックス 512"/>
        <xdr:cNvSpPr txBox="1"/>
      </xdr:nvSpPr>
      <xdr:spPr>
        <a:xfrm>
          <a:off x="14357427"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19739</xdr:rowOff>
    </xdr:from>
    <xdr:to>
      <xdr:col>19</xdr:col>
      <xdr:colOff>644525</xdr:colOff>
      <xdr:row>39</xdr:row>
      <xdr:rowOff>92957</xdr:rowOff>
    </xdr:to>
    <xdr:cxnSp macro="">
      <xdr:nvCxnSpPr>
        <xdr:cNvPr id="514" name="直線コネクタ 513"/>
        <xdr:cNvCxnSpPr/>
      </xdr:nvCxnSpPr>
      <xdr:spPr>
        <a:xfrm flipV="1">
          <a:off x="12814300" y="6706289"/>
          <a:ext cx="889000" cy="7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5" name="フローチャート : 判断 514"/>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61666</xdr:rowOff>
    </xdr:from>
    <xdr:ext cx="469744" cy="259045"/>
    <xdr:sp macro="" textlink="">
      <xdr:nvSpPr>
        <xdr:cNvPr id="516" name="テキスト ボックス 515"/>
        <xdr:cNvSpPr txBox="1"/>
      </xdr:nvSpPr>
      <xdr:spPr>
        <a:xfrm>
          <a:off x="13468427" y="67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17" name="フローチャート : 判断 516"/>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71239</xdr:rowOff>
    </xdr:from>
    <xdr:ext cx="469744" cy="259045"/>
    <xdr:sp macro="" textlink="">
      <xdr:nvSpPr>
        <xdr:cNvPr id="518" name="テキスト ボックス 517"/>
        <xdr:cNvSpPr txBox="1"/>
      </xdr:nvSpPr>
      <xdr:spPr>
        <a:xfrm>
          <a:off x="12579427" y="641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148828</xdr:rowOff>
    </xdr:from>
    <xdr:ext cx="249299" cy="259045"/>
    <xdr:sp macro="" textlink="">
      <xdr:nvSpPr>
        <xdr:cNvPr id="525" name="災害復旧事業費該当値テキスト"/>
        <xdr:cNvSpPr txBox="1"/>
      </xdr:nvSpPr>
      <xdr:spPr>
        <a:xfrm>
          <a:off x="16370300" y="6663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32948</xdr:rowOff>
    </xdr:from>
    <xdr:to>
      <xdr:col>21</xdr:col>
      <xdr:colOff>212725</xdr:colOff>
      <xdr:row>39</xdr:row>
      <xdr:rowOff>134548</xdr:rowOff>
    </xdr:to>
    <xdr:sp macro="" textlink="">
      <xdr:nvSpPr>
        <xdr:cNvPr id="528" name="円/楕円 527"/>
        <xdr:cNvSpPr/>
      </xdr:nvSpPr>
      <xdr:spPr>
        <a:xfrm>
          <a:off x="14541500" y="67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125675</xdr:rowOff>
    </xdr:from>
    <xdr:ext cx="469744" cy="259045"/>
    <xdr:sp macro="" textlink="">
      <xdr:nvSpPr>
        <xdr:cNvPr id="529" name="テキスト ボックス 528"/>
        <xdr:cNvSpPr txBox="1"/>
      </xdr:nvSpPr>
      <xdr:spPr>
        <a:xfrm>
          <a:off x="14357427" y="68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140389</xdr:rowOff>
    </xdr:from>
    <xdr:to>
      <xdr:col>20</xdr:col>
      <xdr:colOff>9525</xdr:colOff>
      <xdr:row>39</xdr:row>
      <xdr:rowOff>70539</xdr:rowOff>
    </xdr:to>
    <xdr:sp macro="" textlink="">
      <xdr:nvSpPr>
        <xdr:cNvPr id="530" name="円/楕円 529"/>
        <xdr:cNvSpPr/>
      </xdr:nvSpPr>
      <xdr:spPr>
        <a:xfrm>
          <a:off x="13652500" y="66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87066</xdr:rowOff>
    </xdr:from>
    <xdr:ext cx="469744" cy="259045"/>
    <xdr:sp macro="" textlink="">
      <xdr:nvSpPr>
        <xdr:cNvPr id="531" name="テキスト ボックス 530"/>
        <xdr:cNvSpPr txBox="1"/>
      </xdr:nvSpPr>
      <xdr:spPr>
        <a:xfrm>
          <a:off x="13468427"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42157</xdr:rowOff>
    </xdr:from>
    <xdr:to>
      <xdr:col>18</xdr:col>
      <xdr:colOff>492125</xdr:colOff>
      <xdr:row>39</xdr:row>
      <xdr:rowOff>143757</xdr:rowOff>
    </xdr:to>
    <xdr:sp macro="" textlink="">
      <xdr:nvSpPr>
        <xdr:cNvPr id="532" name="円/楕円 531"/>
        <xdr:cNvSpPr/>
      </xdr:nvSpPr>
      <xdr:spPr>
        <a:xfrm>
          <a:off x="12763500" y="672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134884</xdr:rowOff>
    </xdr:from>
    <xdr:ext cx="378565" cy="259045"/>
    <xdr:sp macro="" textlink="">
      <xdr:nvSpPr>
        <xdr:cNvPr id="533" name="テキスト ボックス 532"/>
        <xdr:cNvSpPr txBox="1"/>
      </xdr:nvSpPr>
      <xdr:spPr>
        <a:xfrm>
          <a:off x="12625017" y="6821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2" name="テキスト ボックス 60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29656</xdr:rowOff>
    </xdr:from>
    <xdr:to>
      <xdr:col>23</xdr:col>
      <xdr:colOff>516889</xdr:colOff>
      <xdr:row>78</xdr:row>
      <xdr:rowOff>40106</xdr:rowOff>
    </xdr:to>
    <xdr:cxnSp macro="">
      <xdr:nvCxnSpPr>
        <xdr:cNvPr id="608" name="直線コネクタ 607"/>
        <xdr:cNvCxnSpPr/>
      </xdr:nvCxnSpPr>
      <xdr:spPr>
        <a:xfrm flipV="1">
          <a:off x="16317595" y="12202606"/>
          <a:ext cx="1269" cy="121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43933</xdr:rowOff>
    </xdr:from>
    <xdr:ext cx="534377" cy="259045"/>
    <xdr:sp macro="" textlink="">
      <xdr:nvSpPr>
        <xdr:cNvPr id="609" name="公債費最小値テキスト"/>
        <xdr:cNvSpPr txBox="1"/>
      </xdr:nvSpPr>
      <xdr:spPr>
        <a:xfrm>
          <a:off x="16370300" y="134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78</xdr:row>
      <xdr:rowOff>40106</xdr:rowOff>
    </xdr:from>
    <xdr:to>
      <xdr:col>23</xdr:col>
      <xdr:colOff>606425</xdr:colOff>
      <xdr:row>78</xdr:row>
      <xdr:rowOff>40106</xdr:rowOff>
    </xdr:to>
    <xdr:cxnSp macro="">
      <xdr:nvCxnSpPr>
        <xdr:cNvPr id="610" name="直線コネクタ 609"/>
        <xdr:cNvCxnSpPr/>
      </xdr:nvCxnSpPr>
      <xdr:spPr>
        <a:xfrm>
          <a:off x="16230600" y="1341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147783</xdr:rowOff>
    </xdr:from>
    <xdr:ext cx="599010" cy="259045"/>
    <xdr:sp macro="" textlink="">
      <xdr:nvSpPr>
        <xdr:cNvPr id="611" name="公債費最大値テキスト"/>
        <xdr:cNvSpPr txBox="1"/>
      </xdr:nvSpPr>
      <xdr:spPr>
        <a:xfrm>
          <a:off x="16370300" y="1197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132,359</a:t>
          </a:r>
          <a:endParaRPr kumimoji="1" lang="ja-JP" altLang="en-US" sz="1000" b="1">
            <a:latin typeface="ＭＳ Ｐゴシック"/>
          </a:endParaRPr>
        </a:p>
      </xdr:txBody>
    </xdr:sp>
    <xdr:clientData/>
  </xdr:oneCellAnchor>
  <xdr:twoCellAnchor>
    <xdr:from>
      <xdr:col>23</xdr:col>
      <xdr:colOff>428625</xdr:colOff>
      <xdr:row>71</xdr:row>
      <xdr:rowOff>29656</xdr:rowOff>
    </xdr:from>
    <xdr:to>
      <xdr:col>23</xdr:col>
      <xdr:colOff>606425</xdr:colOff>
      <xdr:row>71</xdr:row>
      <xdr:rowOff>29656</xdr:rowOff>
    </xdr:to>
    <xdr:cxnSp macro="">
      <xdr:nvCxnSpPr>
        <xdr:cNvPr id="612" name="直線コネクタ 611"/>
        <xdr:cNvCxnSpPr/>
      </xdr:nvCxnSpPr>
      <xdr:spPr>
        <a:xfrm>
          <a:off x="16230600" y="1220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35883</xdr:rowOff>
    </xdr:from>
    <xdr:to>
      <xdr:col>23</xdr:col>
      <xdr:colOff>517525</xdr:colOff>
      <xdr:row>73</xdr:row>
      <xdr:rowOff>38713</xdr:rowOff>
    </xdr:to>
    <xdr:cxnSp macro="">
      <xdr:nvCxnSpPr>
        <xdr:cNvPr id="613" name="直線コネクタ 612"/>
        <xdr:cNvCxnSpPr/>
      </xdr:nvCxnSpPr>
      <xdr:spPr>
        <a:xfrm flipV="1">
          <a:off x="15481300" y="12551733"/>
          <a:ext cx="8382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50878</xdr:rowOff>
    </xdr:from>
    <xdr:ext cx="534377" cy="259045"/>
    <xdr:sp macro="" textlink="">
      <xdr:nvSpPr>
        <xdr:cNvPr id="614" name="公債費平均値テキスト"/>
        <xdr:cNvSpPr txBox="1"/>
      </xdr:nvSpPr>
      <xdr:spPr>
        <a:xfrm>
          <a:off x="16370300" y="12738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72451</xdr:rowOff>
    </xdr:from>
    <xdr:to>
      <xdr:col>23</xdr:col>
      <xdr:colOff>568325</xdr:colOff>
      <xdr:row>75</xdr:row>
      <xdr:rowOff>2601</xdr:rowOff>
    </xdr:to>
    <xdr:sp macro="" textlink="">
      <xdr:nvSpPr>
        <xdr:cNvPr id="615" name="フローチャート : 判断 614"/>
        <xdr:cNvSpPr/>
      </xdr:nvSpPr>
      <xdr:spPr>
        <a:xfrm>
          <a:off x="162687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21318</xdr:rowOff>
    </xdr:from>
    <xdr:to>
      <xdr:col>22</xdr:col>
      <xdr:colOff>365125</xdr:colOff>
      <xdr:row>73</xdr:row>
      <xdr:rowOff>38713</xdr:rowOff>
    </xdr:to>
    <xdr:cxnSp macro="">
      <xdr:nvCxnSpPr>
        <xdr:cNvPr id="616" name="直線コネクタ 615"/>
        <xdr:cNvCxnSpPr/>
      </xdr:nvCxnSpPr>
      <xdr:spPr>
        <a:xfrm>
          <a:off x="14592300" y="12537168"/>
          <a:ext cx="8890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34896</xdr:rowOff>
    </xdr:from>
    <xdr:to>
      <xdr:col>22</xdr:col>
      <xdr:colOff>415925</xdr:colOff>
      <xdr:row>74</xdr:row>
      <xdr:rowOff>136496</xdr:rowOff>
    </xdr:to>
    <xdr:sp macro="" textlink="">
      <xdr:nvSpPr>
        <xdr:cNvPr id="617" name="フローチャート : 判断 616"/>
        <xdr:cNvSpPr/>
      </xdr:nvSpPr>
      <xdr:spPr>
        <a:xfrm>
          <a:off x="15430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127623</xdr:rowOff>
    </xdr:from>
    <xdr:ext cx="534377" cy="259045"/>
    <xdr:sp macro="" textlink="">
      <xdr:nvSpPr>
        <xdr:cNvPr id="618" name="テキスト ボックス 617"/>
        <xdr:cNvSpPr txBox="1"/>
      </xdr:nvSpPr>
      <xdr:spPr>
        <a:xfrm>
          <a:off x="15214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9158</xdr:rowOff>
    </xdr:from>
    <xdr:to>
      <xdr:col>21</xdr:col>
      <xdr:colOff>161925</xdr:colOff>
      <xdr:row>73</xdr:row>
      <xdr:rowOff>21318</xdr:rowOff>
    </xdr:to>
    <xdr:cxnSp macro="">
      <xdr:nvCxnSpPr>
        <xdr:cNvPr id="619" name="直線コネクタ 618"/>
        <xdr:cNvCxnSpPr/>
      </xdr:nvCxnSpPr>
      <xdr:spPr>
        <a:xfrm>
          <a:off x="13703300" y="12525008"/>
          <a:ext cx="8890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19296</xdr:rowOff>
    </xdr:from>
    <xdr:to>
      <xdr:col>21</xdr:col>
      <xdr:colOff>212725</xdr:colOff>
      <xdr:row>74</xdr:row>
      <xdr:rowOff>120896</xdr:rowOff>
    </xdr:to>
    <xdr:sp macro="" textlink="">
      <xdr:nvSpPr>
        <xdr:cNvPr id="620" name="フローチャート : 判断 619"/>
        <xdr:cNvSpPr/>
      </xdr:nvSpPr>
      <xdr:spPr>
        <a:xfrm>
          <a:off x="14541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112023</xdr:rowOff>
    </xdr:from>
    <xdr:ext cx="534377" cy="259045"/>
    <xdr:sp macro="" textlink="">
      <xdr:nvSpPr>
        <xdr:cNvPr id="621" name="テキスト ボックス 620"/>
        <xdr:cNvSpPr txBox="1"/>
      </xdr:nvSpPr>
      <xdr:spPr>
        <a:xfrm>
          <a:off x="14325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170604</xdr:rowOff>
    </xdr:from>
    <xdr:to>
      <xdr:col>19</xdr:col>
      <xdr:colOff>644525</xdr:colOff>
      <xdr:row>73</xdr:row>
      <xdr:rowOff>9158</xdr:rowOff>
    </xdr:to>
    <xdr:cxnSp macro="">
      <xdr:nvCxnSpPr>
        <xdr:cNvPr id="622" name="直線コネクタ 621"/>
        <xdr:cNvCxnSpPr/>
      </xdr:nvCxnSpPr>
      <xdr:spPr>
        <a:xfrm>
          <a:off x="12814300" y="12515004"/>
          <a:ext cx="8890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2783</xdr:rowOff>
    </xdr:from>
    <xdr:to>
      <xdr:col>20</xdr:col>
      <xdr:colOff>9525</xdr:colOff>
      <xdr:row>74</xdr:row>
      <xdr:rowOff>104383</xdr:rowOff>
    </xdr:to>
    <xdr:sp macro="" textlink="">
      <xdr:nvSpPr>
        <xdr:cNvPr id="623" name="フローチャート : 判断 622"/>
        <xdr:cNvSpPr/>
      </xdr:nvSpPr>
      <xdr:spPr>
        <a:xfrm>
          <a:off x="13652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95510</xdr:rowOff>
    </xdr:from>
    <xdr:ext cx="534377" cy="259045"/>
    <xdr:sp macro="" textlink="">
      <xdr:nvSpPr>
        <xdr:cNvPr id="624" name="テキスト ボックス 623"/>
        <xdr:cNvSpPr txBox="1"/>
      </xdr:nvSpPr>
      <xdr:spPr>
        <a:xfrm>
          <a:off x="13436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171174</xdr:rowOff>
    </xdr:from>
    <xdr:to>
      <xdr:col>18</xdr:col>
      <xdr:colOff>492125</xdr:colOff>
      <xdr:row>74</xdr:row>
      <xdr:rowOff>101324</xdr:rowOff>
    </xdr:to>
    <xdr:sp macro="" textlink="">
      <xdr:nvSpPr>
        <xdr:cNvPr id="625" name="フローチャート : 判断 624"/>
        <xdr:cNvSpPr/>
      </xdr:nvSpPr>
      <xdr:spPr>
        <a:xfrm>
          <a:off x="12763500" y="1268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92451</xdr:rowOff>
    </xdr:from>
    <xdr:ext cx="534377" cy="259045"/>
    <xdr:sp macro="" textlink="">
      <xdr:nvSpPr>
        <xdr:cNvPr id="626" name="テキスト ボックス 625"/>
        <xdr:cNvSpPr txBox="1"/>
      </xdr:nvSpPr>
      <xdr:spPr>
        <a:xfrm>
          <a:off x="12547111" y="1277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156533</xdr:rowOff>
    </xdr:from>
    <xdr:to>
      <xdr:col>23</xdr:col>
      <xdr:colOff>568325</xdr:colOff>
      <xdr:row>73</xdr:row>
      <xdr:rowOff>86683</xdr:rowOff>
    </xdr:to>
    <xdr:sp macro="" textlink="">
      <xdr:nvSpPr>
        <xdr:cNvPr id="632" name="円/楕円 631"/>
        <xdr:cNvSpPr/>
      </xdr:nvSpPr>
      <xdr:spPr>
        <a:xfrm>
          <a:off x="16268700" y="125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7960</xdr:rowOff>
    </xdr:from>
    <xdr:ext cx="599010" cy="259045"/>
    <xdr:sp macro="" textlink="">
      <xdr:nvSpPr>
        <xdr:cNvPr id="633" name="公債費該当値テキスト"/>
        <xdr:cNvSpPr txBox="1"/>
      </xdr:nvSpPr>
      <xdr:spPr>
        <a:xfrm>
          <a:off x="16370300" y="12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100,287</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159363</xdr:rowOff>
    </xdr:from>
    <xdr:to>
      <xdr:col>22</xdr:col>
      <xdr:colOff>415925</xdr:colOff>
      <xdr:row>73</xdr:row>
      <xdr:rowOff>89513</xdr:rowOff>
    </xdr:to>
    <xdr:sp macro="" textlink="">
      <xdr:nvSpPr>
        <xdr:cNvPr id="634" name="円/楕円 633"/>
        <xdr:cNvSpPr/>
      </xdr:nvSpPr>
      <xdr:spPr>
        <a:xfrm>
          <a:off x="15430500" y="1250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106040</xdr:rowOff>
    </xdr:from>
    <xdr:ext cx="599010" cy="259045"/>
    <xdr:sp macro="" textlink="">
      <xdr:nvSpPr>
        <xdr:cNvPr id="635" name="テキスト ボックス 634"/>
        <xdr:cNvSpPr txBox="1"/>
      </xdr:nvSpPr>
      <xdr:spPr>
        <a:xfrm>
          <a:off x="15181794" y="1227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100,027</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141968</xdr:rowOff>
    </xdr:from>
    <xdr:to>
      <xdr:col>21</xdr:col>
      <xdr:colOff>212725</xdr:colOff>
      <xdr:row>73</xdr:row>
      <xdr:rowOff>72118</xdr:rowOff>
    </xdr:to>
    <xdr:sp macro="" textlink="">
      <xdr:nvSpPr>
        <xdr:cNvPr id="636" name="円/楕円 635"/>
        <xdr:cNvSpPr/>
      </xdr:nvSpPr>
      <xdr:spPr>
        <a:xfrm>
          <a:off x="14541500" y="1248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88645</xdr:rowOff>
    </xdr:from>
    <xdr:ext cx="599010" cy="259045"/>
    <xdr:sp macro="" textlink="">
      <xdr:nvSpPr>
        <xdr:cNvPr id="637" name="テキスト ボックス 636"/>
        <xdr:cNvSpPr txBox="1"/>
      </xdr:nvSpPr>
      <xdr:spPr>
        <a:xfrm>
          <a:off x="14292794" y="1226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101,625</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129808</xdr:rowOff>
    </xdr:from>
    <xdr:to>
      <xdr:col>20</xdr:col>
      <xdr:colOff>9525</xdr:colOff>
      <xdr:row>73</xdr:row>
      <xdr:rowOff>59958</xdr:rowOff>
    </xdr:to>
    <xdr:sp macro="" textlink="">
      <xdr:nvSpPr>
        <xdr:cNvPr id="638" name="円/楕円 637"/>
        <xdr:cNvSpPr/>
      </xdr:nvSpPr>
      <xdr:spPr>
        <a:xfrm>
          <a:off x="13652500" y="1247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76485</xdr:rowOff>
    </xdr:from>
    <xdr:ext cx="599010" cy="259045"/>
    <xdr:sp macro="" textlink="">
      <xdr:nvSpPr>
        <xdr:cNvPr id="639" name="テキスト ボックス 638"/>
        <xdr:cNvSpPr txBox="1"/>
      </xdr:nvSpPr>
      <xdr:spPr>
        <a:xfrm>
          <a:off x="13403794" y="122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102,742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119804</xdr:rowOff>
    </xdr:from>
    <xdr:to>
      <xdr:col>18</xdr:col>
      <xdr:colOff>492125</xdr:colOff>
      <xdr:row>73</xdr:row>
      <xdr:rowOff>49954</xdr:rowOff>
    </xdr:to>
    <xdr:sp macro="" textlink="">
      <xdr:nvSpPr>
        <xdr:cNvPr id="640" name="円/楕円 639"/>
        <xdr:cNvSpPr/>
      </xdr:nvSpPr>
      <xdr:spPr>
        <a:xfrm>
          <a:off x="12763500" y="124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66481</xdr:rowOff>
    </xdr:from>
    <xdr:ext cx="599010" cy="259045"/>
    <xdr:sp macro="" textlink="">
      <xdr:nvSpPr>
        <xdr:cNvPr id="641" name="テキスト ボックス 640"/>
        <xdr:cNvSpPr txBox="1"/>
      </xdr:nvSpPr>
      <xdr:spPr>
        <a:xfrm>
          <a:off x="12514794" y="1223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138215</xdr:rowOff>
    </xdr:from>
    <xdr:to>
      <xdr:col>23</xdr:col>
      <xdr:colOff>516889</xdr:colOff>
      <xdr:row>99</xdr:row>
      <xdr:rowOff>34201</xdr:rowOff>
    </xdr:to>
    <xdr:cxnSp macro="">
      <xdr:nvCxnSpPr>
        <xdr:cNvPr id="667" name="直線コネクタ 666"/>
        <xdr:cNvCxnSpPr/>
      </xdr:nvCxnSpPr>
      <xdr:spPr>
        <a:xfrm flipV="1">
          <a:off x="16317595" y="15568715"/>
          <a:ext cx="1269" cy="143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38028</xdr:rowOff>
    </xdr:from>
    <xdr:ext cx="469744" cy="259045"/>
    <xdr:sp macro="" textlink="">
      <xdr:nvSpPr>
        <xdr:cNvPr id="668" name="積立金最小値テキスト"/>
        <xdr:cNvSpPr txBox="1"/>
      </xdr:nvSpPr>
      <xdr:spPr>
        <a:xfrm>
          <a:off x="16370300" y="170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3,961</a:t>
          </a:r>
          <a:endParaRPr kumimoji="1" lang="ja-JP" altLang="en-US" sz="1000" b="1">
            <a:latin typeface="ＭＳ Ｐゴシック"/>
          </a:endParaRPr>
        </a:p>
      </xdr:txBody>
    </xdr:sp>
    <xdr:clientData/>
  </xdr:oneCellAnchor>
  <xdr:twoCellAnchor>
    <xdr:from>
      <xdr:col>23</xdr:col>
      <xdr:colOff>428625</xdr:colOff>
      <xdr:row>99</xdr:row>
      <xdr:rowOff>34201</xdr:rowOff>
    </xdr:from>
    <xdr:to>
      <xdr:col>23</xdr:col>
      <xdr:colOff>606425</xdr:colOff>
      <xdr:row>99</xdr:row>
      <xdr:rowOff>34201</xdr:rowOff>
    </xdr:to>
    <xdr:cxnSp macro="">
      <xdr:nvCxnSpPr>
        <xdr:cNvPr id="669" name="直線コネクタ 668"/>
        <xdr:cNvCxnSpPr/>
      </xdr:nvCxnSpPr>
      <xdr:spPr>
        <a:xfrm>
          <a:off x="16230600" y="1700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84892</xdr:rowOff>
    </xdr:from>
    <xdr:ext cx="534377" cy="259045"/>
    <xdr:sp macro="" textlink="">
      <xdr:nvSpPr>
        <xdr:cNvPr id="670" name="積立金最大値テキスト"/>
        <xdr:cNvSpPr txBox="1"/>
      </xdr:nvSpPr>
      <xdr:spPr>
        <a:xfrm>
          <a:off x="16370300" y="153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92,091</a:t>
          </a:r>
          <a:endParaRPr kumimoji="1" lang="ja-JP" altLang="en-US" sz="1000" b="1">
            <a:latin typeface="ＭＳ Ｐゴシック"/>
          </a:endParaRPr>
        </a:p>
      </xdr:txBody>
    </xdr:sp>
    <xdr:clientData/>
  </xdr:oneCellAnchor>
  <xdr:twoCellAnchor>
    <xdr:from>
      <xdr:col>23</xdr:col>
      <xdr:colOff>428625</xdr:colOff>
      <xdr:row>90</xdr:row>
      <xdr:rowOff>138215</xdr:rowOff>
    </xdr:from>
    <xdr:to>
      <xdr:col>23</xdr:col>
      <xdr:colOff>606425</xdr:colOff>
      <xdr:row>90</xdr:row>
      <xdr:rowOff>138215</xdr:rowOff>
    </xdr:to>
    <xdr:cxnSp macro="">
      <xdr:nvCxnSpPr>
        <xdr:cNvPr id="671" name="直線コネクタ 670"/>
        <xdr:cNvCxnSpPr/>
      </xdr:nvCxnSpPr>
      <xdr:spPr>
        <a:xfrm>
          <a:off x="16230600" y="1556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72720</xdr:rowOff>
    </xdr:from>
    <xdr:to>
      <xdr:col>23</xdr:col>
      <xdr:colOff>517525</xdr:colOff>
      <xdr:row>99</xdr:row>
      <xdr:rowOff>6378</xdr:rowOff>
    </xdr:to>
    <xdr:cxnSp macro="">
      <xdr:nvCxnSpPr>
        <xdr:cNvPr id="672" name="直線コネクタ 671"/>
        <xdr:cNvCxnSpPr/>
      </xdr:nvCxnSpPr>
      <xdr:spPr>
        <a:xfrm flipV="1">
          <a:off x="15481300" y="16189020"/>
          <a:ext cx="838200" cy="79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5278</xdr:rowOff>
    </xdr:from>
    <xdr:ext cx="534377" cy="259045"/>
    <xdr:sp macro="" textlink="">
      <xdr:nvSpPr>
        <xdr:cNvPr id="673" name="積立金平均値テキスト"/>
        <xdr:cNvSpPr txBox="1"/>
      </xdr:nvSpPr>
      <xdr:spPr>
        <a:xfrm>
          <a:off x="16370300" y="16464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32,800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26851</xdr:rowOff>
    </xdr:from>
    <xdr:to>
      <xdr:col>23</xdr:col>
      <xdr:colOff>568325</xdr:colOff>
      <xdr:row>96</xdr:row>
      <xdr:rowOff>128451</xdr:rowOff>
    </xdr:to>
    <xdr:sp macro="" textlink="">
      <xdr:nvSpPr>
        <xdr:cNvPr id="674" name="フローチャート : 判断 673"/>
        <xdr:cNvSpPr/>
      </xdr:nvSpPr>
      <xdr:spPr>
        <a:xfrm>
          <a:off x="16268700" y="164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6378</xdr:rowOff>
    </xdr:from>
    <xdr:to>
      <xdr:col>22</xdr:col>
      <xdr:colOff>365125</xdr:colOff>
      <xdr:row>99</xdr:row>
      <xdr:rowOff>57534</xdr:rowOff>
    </xdr:to>
    <xdr:cxnSp macro="">
      <xdr:nvCxnSpPr>
        <xdr:cNvPr id="675" name="直線コネクタ 674"/>
        <xdr:cNvCxnSpPr/>
      </xdr:nvCxnSpPr>
      <xdr:spPr>
        <a:xfrm flipV="1">
          <a:off x="14592300" y="16979928"/>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55328</xdr:rowOff>
    </xdr:from>
    <xdr:to>
      <xdr:col>22</xdr:col>
      <xdr:colOff>415925</xdr:colOff>
      <xdr:row>96</xdr:row>
      <xdr:rowOff>156928</xdr:rowOff>
    </xdr:to>
    <xdr:sp macro="" textlink="">
      <xdr:nvSpPr>
        <xdr:cNvPr id="676" name="フローチャート : 判断 675"/>
        <xdr:cNvSpPr/>
      </xdr:nvSpPr>
      <xdr:spPr>
        <a:xfrm>
          <a:off x="154305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2005</xdr:rowOff>
    </xdr:from>
    <xdr:ext cx="534377" cy="259045"/>
    <xdr:sp macro="" textlink="">
      <xdr:nvSpPr>
        <xdr:cNvPr id="677" name="テキスト ボックス 676"/>
        <xdr:cNvSpPr txBox="1"/>
      </xdr:nvSpPr>
      <xdr:spPr>
        <a:xfrm>
          <a:off x="15214111" y="1628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57534</xdr:rowOff>
    </xdr:from>
    <xdr:to>
      <xdr:col>21</xdr:col>
      <xdr:colOff>161925</xdr:colOff>
      <xdr:row>99</xdr:row>
      <xdr:rowOff>72752</xdr:rowOff>
    </xdr:to>
    <xdr:cxnSp macro="">
      <xdr:nvCxnSpPr>
        <xdr:cNvPr id="678" name="直線コネクタ 677"/>
        <xdr:cNvCxnSpPr/>
      </xdr:nvCxnSpPr>
      <xdr:spPr>
        <a:xfrm flipV="1">
          <a:off x="13703300" y="17031084"/>
          <a:ext cx="8890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149120</xdr:rowOff>
    </xdr:from>
    <xdr:to>
      <xdr:col>21</xdr:col>
      <xdr:colOff>212725</xdr:colOff>
      <xdr:row>97</xdr:row>
      <xdr:rowOff>79270</xdr:rowOff>
    </xdr:to>
    <xdr:sp macro="" textlink="">
      <xdr:nvSpPr>
        <xdr:cNvPr id="679" name="フローチャート : 判断 678"/>
        <xdr:cNvSpPr/>
      </xdr:nvSpPr>
      <xdr:spPr>
        <a:xfrm>
          <a:off x="14541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95797</xdr:rowOff>
    </xdr:from>
    <xdr:ext cx="534377" cy="259045"/>
    <xdr:sp macro="" textlink="">
      <xdr:nvSpPr>
        <xdr:cNvPr id="680" name="テキスト ボックス 679"/>
        <xdr:cNvSpPr txBox="1"/>
      </xdr:nvSpPr>
      <xdr:spPr>
        <a:xfrm>
          <a:off x="14325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57142</xdr:rowOff>
    </xdr:from>
    <xdr:to>
      <xdr:col>19</xdr:col>
      <xdr:colOff>644525</xdr:colOff>
      <xdr:row>99</xdr:row>
      <xdr:rowOff>72752</xdr:rowOff>
    </xdr:to>
    <xdr:cxnSp macro="">
      <xdr:nvCxnSpPr>
        <xdr:cNvPr id="681" name="直線コネクタ 680"/>
        <xdr:cNvCxnSpPr/>
      </xdr:nvCxnSpPr>
      <xdr:spPr>
        <a:xfrm>
          <a:off x="12814300" y="16859242"/>
          <a:ext cx="889000" cy="18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42608</xdr:rowOff>
    </xdr:from>
    <xdr:to>
      <xdr:col>20</xdr:col>
      <xdr:colOff>9525</xdr:colOff>
      <xdr:row>96</xdr:row>
      <xdr:rowOff>144208</xdr:rowOff>
    </xdr:to>
    <xdr:sp macro="" textlink="">
      <xdr:nvSpPr>
        <xdr:cNvPr id="682" name="フローチャート : 判断 681"/>
        <xdr:cNvSpPr/>
      </xdr:nvSpPr>
      <xdr:spPr>
        <a:xfrm>
          <a:off x="13652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160735</xdr:rowOff>
    </xdr:from>
    <xdr:ext cx="534377" cy="259045"/>
    <xdr:sp macro="" textlink="">
      <xdr:nvSpPr>
        <xdr:cNvPr id="683" name="テキスト ボックス 682"/>
        <xdr:cNvSpPr txBox="1"/>
      </xdr:nvSpPr>
      <xdr:spPr>
        <a:xfrm>
          <a:off x="13436111" y="162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107449</xdr:rowOff>
    </xdr:from>
    <xdr:to>
      <xdr:col>18</xdr:col>
      <xdr:colOff>492125</xdr:colOff>
      <xdr:row>97</xdr:row>
      <xdr:rowOff>37599</xdr:rowOff>
    </xdr:to>
    <xdr:sp macro="" textlink="">
      <xdr:nvSpPr>
        <xdr:cNvPr id="684" name="フローチャート : 判断 683"/>
        <xdr:cNvSpPr/>
      </xdr:nvSpPr>
      <xdr:spPr>
        <a:xfrm>
          <a:off x="12763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54126</xdr:rowOff>
    </xdr:from>
    <xdr:ext cx="534377" cy="259045"/>
    <xdr:sp macro="" textlink="">
      <xdr:nvSpPr>
        <xdr:cNvPr id="685" name="テキスト ボックス 684"/>
        <xdr:cNvSpPr txBox="1"/>
      </xdr:nvSpPr>
      <xdr:spPr>
        <a:xfrm>
          <a:off x="12547111" y="1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21920</xdr:rowOff>
    </xdr:from>
    <xdr:to>
      <xdr:col>23</xdr:col>
      <xdr:colOff>568325</xdr:colOff>
      <xdr:row>94</xdr:row>
      <xdr:rowOff>123520</xdr:rowOff>
    </xdr:to>
    <xdr:sp macro="" textlink="">
      <xdr:nvSpPr>
        <xdr:cNvPr id="691" name="円/楕円 690"/>
        <xdr:cNvSpPr/>
      </xdr:nvSpPr>
      <xdr:spPr>
        <a:xfrm>
          <a:off x="16268700" y="161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44797</xdr:rowOff>
    </xdr:from>
    <xdr:ext cx="534377" cy="259045"/>
    <xdr:sp macro="" textlink="">
      <xdr:nvSpPr>
        <xdr:cNvPr id="692" name="積立金該当値テキスト"/>
        <xdr:cNvSpPr txBox="1"/>
      </xdr:nvSpPr>
      <xdr:spPr>
        <a:xfrm>
          <a:off x="16370300" y="1598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54,102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127028</xdr:rowOff>
    </xdr:from>
    <xdr:to>
      <xdr:col>22</xdr:col>
      <xdr:colOff>415925</xdr:colOff>
      <xdr:row>99</xdr:row>
      <xdr:rowOff>57178</xdr:rowOff>
    </xdr:to>
    <xdr:sp macro="" textlink="">
      <xdr:nvSpPr>
        <xdr:cNvPr id="693" name="円/楕円 692"/>
        <xdr:cNvSpPr/>
      </xdr:nvSpPr>
      <xdr:spPr>
        <a:xfrm>
          <a:off x="15430500" y="16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48305</xdr:rowOff>
    </xdr:from>
    <xdr:ext cx="469744" cy="259045"/>
    <xdr:sp macro="" textlink="">
      <xdr:nvSpPr>
        <xdr:cNvPr id="694" name="テキスト ボックス 693"/>
        <xdr:cNvSpPr txBox="1"/>
      </xdr:nvSpPr>
      <xdr:spPr>
        <a:xfrm>
          <a:off x="15246427" y="1702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6734</xdr:rowOff>
    </xdr:from>
    <xdr:to>
      <xdr:col>21</xdr:col>
      <xdr:colOff>212725</xdr:colOff>
      <xdr:row>99</xdr:row>
      <xdr:rowOff>108334</xdr:rowOff>
    </xdr:to>
    <xdr:sp macro="" textlink="">
      <xdr:nvSpPr>
        <xdr:cNvPr id="695" name="円/楕円 694"/>
        <xdr:cNvSpPr/>
      </xdr:nvSpPr>
      <xdr:spPr>
        <a:xfrm>
          <a:off x="14541500" y="169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99461</xdr:rowOff>
    </xdr:from>
    <xdr:ext cx="469744" cy="259045"/>
    <xdr:sp macro="" textlink="">
      <xdr:nvSpPr>
        <xdr:cNvPr id="696" name="テキスト ボックス 695"/>
        <xdr:cNvSpPr txBox="1"/>
      </xdr:nvSpPr>
      <xdr:spPr>
        <a:xfrm>
          <a:off x="14357427" y="1707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21952</xdr:rowOff>
    </xdr:from>
    <xdr:to>
      <xdr:col>20</xdr:col>
      <xdr:colOff>9525</xdr:colOff>
      <xdr:row>99</xdr:row>
      <xdr:rowOff>123552</xdr:rowOff>
    </xdr:to>
    <xdr:sp macro="" textlink="">
      <xdr:nvSpPr>
        <xdr:cNvPr id="697" name="円/楕円 696"/>
        <xdr:cNvSpPr/>
      </xdr:nvSpPr>
      <xdr:spPr>
        <a:xfrm>
          <a:off x="13652500" y="1699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114679</xdr:rowOff>
    </xdr:from>
    <xdr:ext cx="469744" cy="259045"/>
    <xdr:sp macro="" textlink="">
      <xdr:nvSpPr>
        <xdr:cNvPr id="698" name="テキスト ボックス 697"/>
        <xdr:cNvSpPr txBox="1"/>
      </xdr:nvSpPr>
      <xdr:spPr>
        <a:xfrm>
          <a:off x="13468427" y="1708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6342</xdr:rowOff>
    </xdr:from>
    <xdr:to>
      <xdr:col>18</xdr:col>
      <xdr:colOff>492125</xdr:colOff>
      <xdr:row>98</xdr:row>
      <xdr:rowOff>107942</xdr:rowOff>
    </xdr:to>
    <xdr:sp macro="" textlink="">
      <xdr:nvSpPr>
        <xdr:cNvPr id="699" name="円/楕円 698"/>
        <xdr:cNvSpPr/>
      </xdr:nvSpPr>
      <xdr:spPr>
        <a:xfrm>
          <a:off x="12763500" y="1680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99069</xdr:rowOff>
    </xdr:from>
    <xdr:ext cx="534377" cy="259045"/>
    <xdr:sp macro="" textlink="">
      <xdr:nvSpPr>
        <xdr:cNvPr id="700" name="テキスト ボックス 699"/>
        <xdr:cNvSpPr txBox="1"/>
      </xdr:nvSpPr>
      <xdr:spPr>
        <a:xfrm>
          <a:off x="12547111" y="1690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55662</xdr:rowOff>
    </xdr:from>
    <xdr:to>
      <xdr:col>32</xdr:col>
      <xdr:colOff>186689</xdr:colOff>
      <xdr:row>39</xdr:row>
      <xdr:rowOff>98878</xdr:rowOff>
    </xdr:to>
    <xdr:cxnSp macro="">
      <xdr:nvCxnSpPr>
        <xdr:cNvPr id="726" name="直線コネクタ 725"/>
        <xdr:cNvCxnSpPr/>
      </xdr:nvCxnSpPr>
      <xdr:spPr>
        <a:xfrm flipV="1">
          <a:off x="22159595" y="5370612"/>
          <a:ext cx="1269" cy="141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2339</xdr:rowOff>
    </xdr:from>
    <xdr:ext cx="534377" cy="259045"/>
    <xdr:sp macro="" textlink="">
      <xdr:nvSpPr>
        <xdr:cNvPr id="729" name="投資及び出資金最大値テキスト"/>
        <xdr:cNvSpPr txBox="1"/>
      </xdr:nvSpPr>
      <xdr:spPr>
        <a:xfrm>
          <a:off x="22212300" y="51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12,997</a:t>
          </a:r>
          <a:endParaRPr kumimoji="1" lang="ja-JP" altLang="en-US" sz="1000" b="1">
            <a:latin typeface="ＭＳ Ｐゴシック"/>
          </a:endParaRPr>
        </a:p>
      </xdr:txBody>
    </xdr:sp>
    <xdr:clientData/>
  </xdr:oneCellAnchor>
  <xdr:twoCellAnchor>
    <xdr:from>
      <xdr:col>32</xdr:col>
      <xdr:colOff>98425</xdr:colOff>
      <xdr:row>31</xdr:row>
      <xdr:rowOff>55662</xdr:rowOff>
    </xdr:from>
    <xdr:to>
      <xdr:col>32</xdr:col>
      <xdr:colOff>276225</xdr:colOff>
      <xdr:row>31</xdr:row>
      <xdr:rowOff>55662</xdr:rowOff>
    </xdr:to>
    <xdr:cxnSp macro="">
      <xdr:nvCxnSpPr>
        <xdr:cNvPr id="730" name="直線コネクタ 729"/>
        <xdr:cNvCxnSpPr/>
      </xdr:nvCxnSpPr>
      <xdr:spPr>
        <a:xfrm>
          <a:off x="22072600" y="53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113466</xdr:rowOff>
    </xdr:from>
    <xdr:to>
      <xdr:col>32</xdr:col>
      <xdr:colOff>187325</xdr:colOff>
      <xdr:row>32</xdr:row>
      <xdr:rowOff>169636</xdr:rowOff>
    </xdr:to>
    <xdr:cxnSp macro="">
      <xdr:nvCxnSpPr>
        <xdr:cNvPr id="731" name="直線コネクタ 730"/>
        <xdr:cNvCxnSpPr/>
      </xdr:nvCxnSpPr>
      <xdr:spPr>
        <a:xfrm flipV="1">
          <a:off x="21323300" y="5599866"/>
          <a:ext cx="8382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122409</xdr:rowOff>
    </xdr:from>
    <xdr:ext cx="469744" cy="259045"/>
    <xdr:sp macro="" textlink="">
      <xdr:nvSpPr>
        <xdr:cNvPr id="732" name="投資及び出資金平均値テキスト"/>
        <xdr:cNvSpPr txBox="1"/>
      </xdr:nvSpPr>
      <xdr:spPr>
        <a:xfrm>
          <a:off x="22212300" y="64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143982</xdr:rowOff>
    </xdr:from>
    <xdr:to>
      <xdr:col>32</xdr:col>
      <xdr:colOff>238125</xdr:colOff>
      <xdr:row>38</xdr:row>
      <xdr:rowOff>74132</xdr:rowOff>
    </xdr:to>
    <xdr:sp macro="" textlink="">
      <xdr:nvSpPr>
        <xdr:cNvPr id="733" name="フローチャート : 判断 732"/>
        <xdr:cNvSpPr/>
      </xdr:nvSpPr>
      <xdr:spPr>
        <a:xfrm>
          <a:off x="221107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169636</xdr:rowOff>
    </xdr:from>
    <xdr:to>
      <xdr:col>31</xdr:col>
      <xdr:colOff>34925</xdr:colOff>
      <xdr:row>34</xdr:row>
      <xdr:rowOff>11466</xdr:rowOff>
    </xdr:to>
    <xdr:cxnSp macro="">
      <xdr:nvCxnSpPr>
        <xdr:cNvPr id="734" name="直線コネクタ 733"/>
        <xdr:cNvCxnSpPr/>
      </xdr:nvCxnSpPr>
      <xdr:spPr>
        <a:xfrm flipV="1">
          <a:off x="20434300" y="5656036"/>
          <a:ext cx="889000" cy="18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171414</xdr:rowOff>
    </xdr:from>
    <xdr:to>
      <xdr:col>31</xdr:col>
      <xdr:colOff>85725</xdr:colOff>
      <xdr:row>38</xdr:row>
      <xdr:rowOff>101564</xdr:rowOff>
    </xdr:to>
    <xdr:sp macro="" textlink="">
      <xdr:nvSpPr>
        <xdr:cNvPr id="735" name="フローチャート : 判断 734"/>
        <xdr:cNvSpPr/>
      </xdr:nvSpPr>
      <xdr:spPr>
        <a:xfrm>
          <a:off x="21272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92691</xdr:rowOff>
    </xdr:from>
    <xdr:ext cx="469744" cy="259045"/>
    <xdr:sp macro="" textlink="">
      <xdr:nvSpPr>
        <xdr:cNvPr id="736" name="テキスト ボックス 735"/>
        <xdr:cNvSpPr txBox="1"/>
      </xdr:nvSpPr>
      <xdr:spPr>
        <a:xfrm>
          <a:off x="21088427" y="660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11466</xdr:rowOff>
    </xdr:from>
    <xdr:to>
      <xdr:col>29</xdr:col>
      <xdr:colOff>517525</xdr:colOff>
      <xdr:row>36</xdr:row>
      <xdr:rowOff>158968</xdr:rowOff>
    </xdr:to>
    <xdr:cxnSp macro="">
      <xdr:nvCxnSpPr>
        <xdr:cNvPr id="737" name="直線コネクタ 736"/>
        <xdr:cNvCxnSpPr/>
      </xdr:nvCxnSpPr>
      <xdr:spPr>
        <a:xfrm flipV="1">
          <a:off x="19545300" y="5840766"/>
          <a:ext cx="889000" cy="49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24674</xdr:rowOff>
    </xdr:from>
    <xdr:to>
      <xdr:col>29</xdr:col>
      <xdr:colOff>568325</xdr:colOff>
      <xdr:row>38</xdr:row>
      <xdr:rowOff>126274</xdr:rowOff>
    </xdr:to>
    <xdr:sp macro="" textlink="">
      <xdr:nvSpPr>
        <xdr:cNvPr id="738" name="フローチャート : 判断 737"/>
        <xdr:cNvSpPr/>
      </xdr:nvSpPr>
      <xdr:spPr>
        <a:xfrm>
          <a:off x="20383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117401</xdr:rowOff>
    </xdr:from>
    <xdr:ext cx="469744" cy="259045"/>
    <xdr:sp macro="" textlink="">
      <xdr:nvSpPr>
        <xdr:cNvPr id="739" name="テキスト ボックス 738"/>
        <xdr:cNvSpPr txBox="1"/>
      </xdr:nvSpPr>
      <xdr:spPr>
        <a:xfrm>
          <a:off x="20199427" y="6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158968</xdr:rowOff>
    </xdr:from>
    <xdr:to>
      <xdr:col>28</xdr:col>
      <xdr:colOff>314325</xdr:colOff>
      <xdr:row>37</xdr:row>
      <xdr:rowOff>6894</xdr:rowOff>
    </xdr:to>
    <xdr:cxnSp macro="">
      <xdr:nvCxnSpPr>
        <xdr:cNvPr id="740" name="直線コネクタ 739"/>
        <xdr:cNvCxnSpPr/>
      </xdr:nvCxnSpPr>
      <xdr:spPr>
        <a:xfrm flipV="1">
          <a:off x="18656300" y="6331168"/>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130919</xdr:rowOff>
    </xdr:from>
    <xdr:to>
      <xdr:col>28</xdr:col>
      <xdr:colOff>365125</xdr:colOff>
      <xdr:row>38</xdr:row>
      <xdr:rowOff>61069</xdr:rowOff>
    </xdr:to>
    <xdr:sp macro="" textlink="">
      <xdr:nvSpPr>
        <xdr:cNvPr id="741" name="フローチャート : 判断 740"/>
        <xdr:cNvSpPr/>
      </xdr:nvSpPr>
      <xdr:spPr>
        <a:xfrm>
          <a:off x="19494500" y="647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52196</xdr:rowOff>
    </xdr:from>
    <xdr:ext cx="469744" cy="259045"/>
    <xdr:sp macro="" textlink="">
      <xdr:nvSpPr>
        <xdr:cNvPr id="742" name="テキスト ボックス 741"/>
        <xdr:cNvSpPr txBox="1"/>
      </xdr:nvSpPr>
      <xdr:spPr>
        <a:xfrm>
          <a:off x="19310427" y="65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140607</xdr:rowOff>
    </xdr:from>
    <xdr:to>
      <xdr:col>27</xdr:col>
      <xdr:colOff>161925</xdr:colOff>
      <xdr:row>38</xdr:row>
      <xdr:rowOff>70757</xdr:rowOff>
    </xdr:to>
    <xdr:sp macro="" textlink="">
      <xdr:nvSpPr>
        <xdr:cNvPr id="743" name="フローチャート : 判断 742"/>
        <xdr:cNvSpPr/>
      </xdr:nvSpPr>
      <xdr:spPr>
        <a:xfrm>
          <a:off x="18605500" y="648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61884</xdr:rowOff>
    </xdr:from>
    <xdr:ext cx="469744" cy="259045"/>
    <xdr:sp macro="" textlink="">
      <xdr:nvSpPr>
        <xdr:cNvPr id="744" name="テキスト ボックス 743"/>
        <xdr:cNvSpPr txBox="1"/>
      </xdr:nvSpPr>
      <xdr:spPr>
        <a:xfrm>
          <a:off x="184214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62666</xdr:rowOff>
    </xdr:from>
    <xdr:to>
      <xdr:col>32</xdr:col>
      <xdr:colOff>238125</xdr:colOff>
      <xdr:row>32</xdr:row>
      <xdr:rowOff>164266</xdr:rowOff>
    </xdr:to>
    <xdr:sp macro="" textlink="">
      <xdr:nvSpPr>
        <xdr:cNvPr id="750" name="円/楕円 749"/>
        <xdr:cNvSpPr/>
      </xdr:nvSpPr>
      <xdr:spPr>
        <a:xfrm>
          <a:off x="22110700" y="55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85543</xdr:rowOff>
    </xdr:from>
    <xdr:ext cx="534377" cy="259045"/>
    <xdr:sp macro="" textlink="">
      <xdr:nvSpPr>
        <xdr:cNvPr id="751" name="投資及び出資金該当値テキスト"/>
        <xdr:cNvSpPr txBox="1"/>
      </xdr:nvSpPr>
      <xdr:spPr>
        <a:xfrm>
          <a:off x="22212300" y="54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10,891</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118836</xdr:rowOff>
    </xdr:from>
    <xdr:to>
      <xdr:col>31</xdr:col>
      <xdr:colOff>85725</xdr:colOff>
      <xdr:row>33</xdr:row>
      <xdr:rowOff>48986</xdr:rowOff>
    </xdr:to>
    <xdr:sp macro="" textlink="">
      <xdr:nvSpPr>
        <xdr:cNvPr id="752" name="円/楕円 751"/>
        <xdr:cNvSpPr/>
      </xdr:nvSpPr>
      <xdr:spPr>
        <a:xfrm>
          <a:off x="21272500" y="56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31</xdr:row>
      <xdr:rowOff>65513</xdr:rowOff>
    </xdr:from>
    <xdr:ext cx="534377" cy="259045"/>
    <xdr:sp macro="" textlink="">
      <xdr:nvSpPr>
        <xdr:cNvPr id="753" name="テキスト ボックス 752"/>
        <xdr:cNvSpPr txBox="1"/>
      </xdr:nvSpPr>
      <xdr:spPr>
        <a:xfrm>
          <a:off x="21056111" y="53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10,375</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132116</xdr:rowOff>
    </xdr:from>
    <xdr:to>
      <xdr:col>29</xdr:col>
      <xdr:colOff>568325</xdr:colOff>
      <xdr:row>34</xdr:row>
      <xdr:rowOff>62266</xdr:rowOff>
    </xdr:to>
    <xdr:sp macro="" textlink="">
      <xdr:nvSpPr>
        <xdr:cNvPr id="754" name="円/楕円 753"/>
        <xdr:cNvSpPr/>
      </xdr:nvSpPr>
      <xdr:spPr>
        <a:xfrm>
          <a:off x="20383500" y="578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78793</xdr:rowOff>
    </xdr:from>
    <xdr:ext cx="469744" cy="259045"/>
    <xdr:sp macro="" textlink="">
      <xdr:nvSpPr>
        <xdr:cNvPr id="755" name="テキスト ボックス 754"/>
        <xdr:cNvSpPr txBox="1"/>
      </xdr:nvSpPr>
      <xdr:spPr>
        <a:xfrm>
          <a:off x="20199427" y="556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108168</xdr:rowOff>
    </xdr:from>
    <xdr:to>
      <xdr:col>28</xdr:col>
      <xdr:colOff>365125</xdr:colOff>
      <xdr:row>37</xdr:row>
      <xdr:rowOff>38318</xdr:rowOff>
    </xdr:to>
    <xdr:sp macro="" textlink="">
      <xdr:nvSpPr>
        <xdr:cNvPr id="756" name="円/楕円 755"/>
        <xdr:cNvSpPr/>
      </xdr:nvSpPr>
      <xdr:spPr>
        <a:xfrm>
          <a:off x="19494500" y="628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54845</xdr:rowOff>
    </xdr:from>
    <xdr:ext cx="469744" cy="259045"/>
    <xdr:sp macro="" textlink="">
      <xdr:nvSpPr>
        <xdr:cNvPr id="757" name="テキスト ボックス 756"/>
        <xdr:cNvSpPr txBox="1"/>
      </xdr:nvSpPr>
      <xdr:spPr>
        <a:xfrm>
          <a:off x="19310427" y="605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127544</xdr:rowOff>
    </xdr:from>
    <xdr:to>
      <xdr:col>27</xdr:col>
      <xdr:colOff>161925</xdr:colOff>
      <xdr:row>37</xdr:row>
      <xdr:rowOff>57694</xdr:rowOff>
    </xdr:to>
    <xdr:sp macro="" textlink="">
      <xdr:nvSpPr>
        <xdr:cNvPr id="758" name="円/楕円 757"/>
        <xdr:cNvSpPr/>
      </xdr:nvSpPr>
      <xdr:spPr>
        <a:xfrm>
          <a:off x="18605500" y="62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74221</xdr:rowOff>
    </xdr:from>
    <xdr:ext cx="469744" cy="259045"/>
    <xdr:sp macro="" textlink="">
      <xdr:nvSpPr>
        <xdr:cNvPr id="759" name="テキスト ボックス 758"/>
        <xdr:cNvSpPr txBox="1"/>
      </xdr:nvSpPr>
      <xdr:spPr>
        <a:xfrm>
          <a:off x="18421427" y="607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109022</xdr:rowOff>
    </xdr:from>
    <xdr:to>
      <xdr:col>32</xdr:col>
      <xdr:colOff>186689</xdr:colOff>
      <xdr:row>58</xdr:row>
      <xdr:rowOff>139700</xdr:rowOff>
    </xdr:to>
    <xdr:cxnSp macro="">
      <xdr:nvCxnSpPr>
        <xdr:cNvPr id="781" name="直線コネクタ 780"/>
        <xdr:cNvCxnSpPr/>
      </xdr:nvCxnSpPr>
      <xdr:spPr>
        <a:xfrm flipV="1">
          <a:off x="22159595" y="8852972"/>
          <a:ext cx="1269" cy="123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55699</xdr:rowOff>
    </xdr:from>
    <xdr:ext cx="534377" cy="259045"/>
    <xdr:sp macro="" textlink="">
      <xdr:nvSpPr>
        <xdr:cNvPr id="784" name="貸付金最大値テキスト"/>
        <xdr:cNvSpPr txBox="1"/>
      </xdr:nvSpPr>
      <xdr:spPr>
        <a:xfrm>
          <a:off x="22212300" y="86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26,921</a:t>
          </a:r>
          <a:endParaRPr kumimoji="1" lang="ja-JP" altLang="en-US" sz="1000" b="1">
            <a:latin typeface="ＭＳ Ｐゴシック"/>
          </a:endParaRPr>
        </a:p>
      </xdr:txBody>
    </xdr:sp>
    <xdr:clientData/>
  </xdr:oneCellAnchor>
  <xdr:twoCellAnchor>
    <xdr:from>
      <xdr:col>32</xdr:col>
      <xdr:colOff>98425</xdr:colOff>
      <xdr:row>51</xdr:row>
      <xdr:rowOff>109022</xdr:rowOff>
    </xdr:from>
    <xdr:to>
      <xdr:col>32</xdr:col>
      <xdr:colOff>276225</xdr:colOff>
      <xdr:row>51</xdr:row>
      <xdr:rowOff>109022</xdr:rowOff>
    </xdr:to>
    <xdr:cxnSp macro="">
      <xdr:nvCxnSpPr>
        <xdr:cNvPr id="785" name="直線コネクタ 784"/>
        <xdr:cNvCxnSpPr/>
      </xdr:nvCxnSpPr>
      <xdr:spPr>
        <a:xfrm>
          <a:off x="22072600" y="885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100335</xdr:rowOff>
    </xdr:from>
    <xdr:to>
      <xdr:col>32</xdr:col>
      <xdr:colOff>187325</xdr:colOff>
      <xdr:row>58</xdr:row>
      <xdr:rowOff>101112</xdr:rowOff>
    </xdr:to>
    <xdr:cxnSp macro="">
      <xdr:nvCxnSpPr>
        <xdr:cNvPr id="786" name="直線コネクタ 785"/>
        <xdr:cNvCxnSpPr/>
      </xdr:nvCxnSpPr>
      <xdr:spPr>
        <a:xfrm flipV="1">
          <a:off x="21323300" y="10044435"/>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111411</xdr:rowOff>
    </xdr:from>
    <xdr:ext cx="469744" cy="259045"/>
    <xdr:sp macro="" textlink="">
      <xdr:nvSpPr>
        <xdr:cNvPr id="787" name="貸付金平均値テキスト"/>
        <xdr:cNvSpPr txBox="1"/>
      </xdr:nvSpPr>
      <xdr:spPr>
        <a:xfrm>
          <a:off x="22212300" y="971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88534</xdr:rowOff>
    </xdr:from>
    <xdr:to>
      <xdr:col>32</xdr:col>
      <xdr:colOff>238125</xdr:colOff>
      <xdr:row>58</xdr:row>
      <xdr:rowOff>18684</xdr:rowOff>
    </xdr:to>
    <xdr:sp macro="" textlink="">
      <xdr:nvSpPr>
        <xdr:cNvPr id="788" name="フローチャート : 判断 787"/>
        <xdr:cNvSpPr/>
      </xdr:nvSpPr>
      <xdr:spPr>
        <a:xfrm>
          <a:off x="221107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101112</xdr:rowOff>
    </xdr:from>
    <xdr:to>
      <xdr:col>31</xdr:col>
      <xdr:colOff>34925</xdr:colOff>
      <xdr:row>58</xdr:row>
      <xdr:rowOff>102072</xdr:rowOff>
    </xdr:to>
    <xdr:cxnSp macro="">
      <xdr:nvCxnSpPr>
        <xdr:cNvPr id="789" name="直線コネクタ 788"/>
        <xdr:cNvCxnSpPr/>
      </xdr:nvCxnSpPr>
      <xdr:spPr>
        <a:xfrm flipV="1">
          <a:off x="20434300" y="10045212"/>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114823</xdr:rowOff>
    </xdr:from>
    <xdr:to>
      <xdr:col>31</xdr:col>
      <xdr:colOff>85725</xdr:colOff>
      <xdr:row>58</xdr:row>
      <xdr:rowOff>44973</xdr:rowOff>
    </xdr:to>
    <xdr:sp macro="" textlink="">
      <xdr:nvSpPr>
        <xdr:cNvPr id="790" name="フローチャート : 判断 789"/>
        <xdr:cNvSpPr/>
      </xdr:nvSpPr>
      <xdr:spPr>
        <a:xfrm>
          <a:off x="21272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61500</xdr:rowOff>
    </xdr:from>
    <xdr:ext cx="469744" cy="259045"/>
    <xdr:sp macro="" textlink="">
      <xdr:nvSpPr>
        <xdr:cNvPr id="791" name="テキスト ボックス 790"/>
        <xdr:cNvSpPr txBox="1"/>
      </xdr:nvSpPr>
      <xdr:spPr>
        <a:xfrm>
          <a:off x="21088427"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102072</xdr:rowOff>
    </xdr:from>
    <xdr:to>
      <xdr:col>29</xdr:col>
      <xdr:colOff>517525</xdr:colOff>
      <xdr:row>58</xdr:row>
      <xdr:rowOff>102667</xdr:rowOff>
    </xdr:to>
    <xdr:cxnSp macro="">
      <xdr:nvCxnSpPr>
        <xdr:cNvPr id="792" name="直線コネクタ 791"/>
        <xdr:cNvCxnSpPr/>
      </xdr:nvCxnSpPr>
      <xdr:spPr>
        <a:xfrm flipV="1">
          <a:off x="19545300" y="10046172"/>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79619</xdr:rowOff>
    </xdr:from>
    <xdr:to>
      <xdr:col>29</xdr:col>
      <xdr:colOff>568325</xdr:colOff>
      <xdr:row>58</xdr:row>
      <xdr:rowOff>9769</xdr:rowOff>
    </xdr:to>
    <xdr:sp macro="" textlink="">
      <xdr:nvSpPr>
        <xdr:cNvPr id="793" name="フローチャート : 判断 792"/>
        <xdr:cNvSpPr/>
      </xdr:nvSpPr>
      <xdr:spPr>
        <a:xfrm>
          <a:off x="20383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26296</xdr:rowOff>
    </xdr:from>
    <xdr:ext cx="469744" cy="259045"/>
    <xdr:sp macro="" textlink="">
      <xdr:nvSpPr>
        <xdr:cNvPr id="794" name="テキスト ボックス 793"/>
        <xdr:cNvSpPr txBox="1"/>
      </xdr:nvSpPr>
      <xdr:spPr>
        <a:xfrm>
          <a:off x="20199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102667</xdr:rowOff>
    </xdr:from>
    <xdr:to>
      <xdr:col>28</xdr:col>
      <xdr:colOff>314325</xdr:colOff>
      <xdr:row>58</xdr:row>
      <xdr:rowOff>103170</xdr:rowOff>
    </xdr:to>
    <xdr:cxnSp macro="">
      <xdr:nvCxnSpPr>
        <xdr:cNvPr id="795" name="直線コネクタ 794"/>
        <xdr:cNvCxnSpPr/>
      </xdr:nvCxnSpPr>
      <xdr:spPr>
        <a:xfrm flipV="1">
          <a:off x="18656300" y="1004676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72623</xdr:rowOff>
    </xdr:from>
    <xdr:to>
      <xdr:col>28</xdr:col>
      <xdr:colOff>365125</xdr:colOff>
      <xdr:row>58</xdr:row>
      <xdr:rowOff>2773</xdr:rowOff>
    </xdr:to>
    <xdr:sp macro="" textlink="">
      <xdr:nvSpPr>
        <xdr:cNvPr id="796" name="フローチャート : 判断 795"/>
        <xdr:cNvSpPr/>
      </xdr:nvSpPr>
      <xdr:spPr>
        <a:xfrm>
          <a:off x="19494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19300</xdr:rowOff>
    </xdr:from>
    <xdr:ext cx="469744" cy="259045"/>
    <xdr:sp macro="" textlink="">
      <xdr:nvSpPr>
        <xdr:cNvPr id="797" name="テキスト ボックス 796"/>
        <xdr:cNvSpPr txBox="1"/>
      </xdr:nvSpPr>
      <xdr:spPr>
        <a:xfrm>
          <a:off x="19310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17622</xdr:rowOff>
    </xdr:from>
    <xdr:to>
      <xdr:col>27</xdr:col>
      <xdr:colOff>161925</xdr:colOff>
      <xdr:row>57</xdr:row>
      <xdr:rowOff>119222</xdr:rowOff>
    </xdr:to>
    <xdr:sp macro="" textlink="">
      <xdr:nvSpPr>
        <xdr:cNvPr id="798" name="フローチャート : 判断 797"/>
        <xdr:cNvSpPr/>
      </xdr:nvSpPr>
      <xdr:spPr>
        <a:xfrm>
          <a:off x="18605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135749</xdr:rowOff>
    </xdr:from>
    <xdr:ext cx="469744" cy="259045"/>
    <xdr:sp macro="" textlink="">
      <xdr:nvSpPr>
        <xdr:cNvPr id="799" name="テキスト ボックス 798"/>
        <xdr:cNvSpPr txBox="1"/>
      </xdr:nvSpPr>
      <xdr:spPr>
        <a:xfrm>
          <a:off x="18421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49535</xdr:rowOff>
    </xdr:from>
    <xdr:to>
      <xdr:col>32</xdr:col>
      <xdr:colOff>238125</xdr:colOff>
      <xdr:row>58</xdr:row>
      <xdr:rowOff>151135</xdr:rowOff>
    </xdr:to>
    <xdr:sp macro="" textlink="">
      <xdr:nvSpPr>
        <xdr:cNvPr id="805" name="円/楕円 804"/>
        <xdr:cNvSpPr/>
      </xdr:nvSpPr>
      <xdr:spPr>
        <a:xfrm>
          <a:off x="22110700" y="99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135912</xdr:rowOff>
    </xdr:from>
    <xdr:ext cx="378565" cy="259045"/>
    <xdr:sp macro="" textlink="">
      <xdr:nvSpPr>
        <xdr:cNvPr id="806" name="貸付金該当値テキスト"/>
        <xdr:cNvSpPr txBox="1"/>
      </xdr:nvSpPr>
      <xdr:spPr>
        <a:xfrm>
          <a:off x="22212300" y="9908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50312</xdr:rowOff>
    </xdr:from>
    <xdr:to>
      <xdr:col>31</xdr:col>
      <xdr:colOff>85725</xdr:colOff>
      <xdr:row>58</xdr:row>
      <xdr:rowOff>151912</xdr:rowOff>
    </xdr:to>
    <xdr:sp macro="" textlink="">
      <xdr:nvSpPr>
        <xdr:cNvPr id="807" name="円/楕円 806"/>
        <xdr:cNvSpPr/>
      </xdr:nvSpPr>
      <xdr:spPr>
        <a:xfrm>
          <a:off x="21272500" y="99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143039</xdr:rowOff>
    </xdr:from>
    <xdr:ext cx="378565" cy="259045"/>
    <xdr:sp macro="" textlink="">
      <xdr:nvSpPr>
        <xdr:cNvPr id="808" name="テキスト ボックス 807"/>
        <xdr:cNvSpPr txBox="1"/>
      </xdr:nvSpPr>
      <xdr:spPr>
        <a:xfrm>
          <a:off x="21134017" y="1008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51272</xdr:rowOff>
    </xdr:from>
    <xdr:to>
      <xdr:col>29</xdr:col>
      <xdr:colOff>568325</xdr:colOff>
      <xdr:row>58</xdr:row>
      <xdr:rowOff>152872</xdr:rowOff>
    </xdr:to>
    <xdr:sp macro="" textlink="">
      <xdr:nvSpPr>
        <xdr:cNvPr id="809" name="円/楕円 808"/>
        <xdr:cNvSpPr/>
      </xdr:nvSpPr>
      <xdr:spPr>
        <a:xfrm>
          <a:off x="20383500" y="99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143999</xdr:rowOff>
    </xdr:from>
    <xdr:ext cx="378565" cy="259045"/>
    <xdr:sp macro="" textlink="">
      <xdr:nvSpPr>
        <xdr:cNvPr id="810" name="テキスト ボックス 809"/>
        <xdr:cNvSpPr txBox="1"/>
      </xdr:nvSpPr>
      <xdr:spPr>
        <a:xfrm>
          <a:off x="20245017" y="10088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51867</xdr:rowOff>
    </xdr:from>
    <xdr:to>
      <xdr:col>28</xdr:col>
      <xdr:colOff>365125</xdr:colOff>
      <xdr:row>58</xdr:row>
      <xdr:rowOff>153467</xdr:rowOff>
    </xdr:to>
    <xdr:sp macro="" textlink="">
      <xdr:nvSpPr>
        <xdr:cNvPr id="811" name="円/楕円 810"/>
        <xdr:cNvSpPr/>
      </xdr:nvSpPr>
      <xdr:spPr>
        <a:xfrm>
          <a:off x="19494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144594</xdr:rowOff>
    </xdr:from>
    <xdr:ext cx="378565" cy="259045"/>
    <xdr:sp macro="" textlink="">
      <xdr:nvSpPr>
        <xdr:cNvPr id="812" name="テキスト ボックス 811"/>
        <xdr:cNvSpPr txBox="1"/>
      </xdr:nvSpPr>
      <xdr:spPr>
        <a:xfrm>
          <a:off x="19356017" y="10088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52370</xdr:rowOff>
    </xdr:from>
    <xdr:to>
      <xdr:col>27</xdr:col>
      <xdr:colOff>161925</xdr:colOff>
      <xdr:row>58</xdr:row>
      <xdr:rowOff>153970</xdr:rowOff>
    </xdr:to>
    <xdr:sp macro="" textlink="">
      <xdr:nvSpPr>
        <xdr:cNvPr id="813" name="円/楕円 812"/>
        <xdr:cNvSpPr/>
      </xdr:nvSpPr>
      <xdr:spPr>
        <a:xfrm>
          <a:off x="18605500" y="999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145097</xdr:rowOff>
    </xdr:from>
    <xdr:ext cx="378565" cy="259045"/>
    <xdr:sp macro="" textlink="">
      <xdr:nvSpPr>
        <xdr:cNvPr id="814" name="テキスト ボックス 813"/>
        <xdr:cNvSpPr txBox="1"/>
      </xdr:nvSpPr>
      <xdr:spPr>
        <a:xfrm>
          <a:off x="18467017" y="1008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3" name="テキスト ボックス 832"/>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139586</xdr:rowOff>
    </xdr:from>
    <xdr:to>
      <xdr:col>32</xdr:col>
      <xdr:colOff>186689</xdr:colOff>
      <xdr:row>78</xdr:row>
      <xdr:rowOff>147913</xdr:rowOff>
    </xdr:to>
    <xdr:cxnSp macro="">
      <xdr:nvCxnSpPr>
        <xdr:cNvPr id="841" name="直線コネクタ 840"/>
        <xdr:cNvCxnSpPr/>
      </xdr:nvCxnSpPr>
      <xdr:spPr>
        <a:xfrm flipV="1">
          <a:off x="22159595" y="12141086"/>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151740</xdr:rowOff>
    </xdr:from>
    <xdr:ext cx="534377" cy="259045"/>
    <xdr:sp macro="" textlink="">
      <xdr:nvSpPr>
        <xdr:cNvPr id="842" name="繰出金最小値テキスト"/>
        <xdr:cNvSpPr txBox="1"/>
      </xdr:nvSpPr>
      <xdr:spPr>
        <a:xfrm>
          <a:off x="22212300" y="135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47,497</a:t>
          </a:r>
          <a:endParaRPr kumimoji="1" lang="ja-JP" altLang="en-US" sz="1000" b="1">
            <a:latin typeface="ＭＳ Ｐゴシック"/>
          </a:endParaRPr>
        </a:p>
      </xdr:txBody>
    </xdr:sp>
    <xdr:clientData/>
  </xdr:oneCellAnchor>
  <xdr:twoCellAnchor>
    <xdr:from>
      <xdr:col>32</xdr:col>
      <xdr:colOff>98425</xdr:colOff>
      <xdr:row>78</xdr:row>
      <xdr:rowOff>147913</xdr:rowOff>
    </xdr:from>
    <xdr:to>
      <xdr:col>32</xdr:col>
      <xdr:colOff>276225</xdr:colOff>
      <xdr:row>78</xdr:row>
      <xdr:rowOff>147913</xdr:rowOff>
    </xdr:to>
    <xdr:cxnSp macro="">
      <xdr:nvCxnSpPr>
        <xdr:cNvPr id="843" name="直線コネクタ 842"/>
        <xdr:cNvCxnSpPr/>
      </xdr:nvCxnSpPr>
      <xdr:spPr>
        <a:xfrm>
          <a:off x="22072600" y="135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86263</xdr:rowOff>
    </xdr:from>
    <xdr:ext cx="599010" cy="259045"/>
    <xdr:sp macro="" textlink="">
      <xdr:nvSpPr>
        <xdr:cNvPr id="844" name="繰出金最大値テキスト"/>
        <xdr:cNvSpPr txBox="1"/>
      </xdr:nvSpPr>
      <xdr:spPr>
        <a:xfrm>
          <a:off x="22212300" y="119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132,007</a:t>
          </a:r>
          <a:endParaRPr kumimoji="1" lang="ja-JP" altLang="en-US" sz="1000" b="1">
            <a:latin typeface="ＭＳ Ｐゴシック"/>
          </a:endParaRPr>
        </a:p>
      </xdr:txBody>
    </xdr:sp>
    <xdr:clientData/>
  </xdr:oneCellAnchor>
  <xdr:twoCellAnchor>
    <xdr:from>
      <xdr:col>32</xdr:col>
      <xdr:colOff>98425</xdr:colOff>
      <xdr:row>70</xdr:row>
      <xdr:rowOff>139586</xdr:rowOff>
    </xdr:from>
    <xdr:to>
      <xdr:col>32</xdr:col>
      <xdr:colOff>276225</xdr:colOff>
      <xdr:row>70</xdr:row>
      <xdr:rowOff>139586</xdr:rowOff>
    </xdr:to>
    <xdr:cxnSp macro="">
      <xdr:nvCxnSpPr>
        <xdr:cNvPr id="845" name="直線コネクタ 844"/>
        <xdr:cNvCxnSpPr/>
      </xdr:nvCxnSpPr>
      <xdr:spPr>
        <a:xfrm>
          <a:off x="22072600" y="1214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44766</xdr:rowOff>
    </xdr:from>
    <xdr:to>
      <xdr:col>32</xdr:col>
      <xdr:colOff>187325</xdr:colOff>
      <xdr:row>77</xdr:row>
      <xdr:rowOff>106586</xdr:rowOff>
    </xdr:to>
    <xdr:cxnSp macro="">
      <xdr:nvCxnSpPr>
        <xdr:cNvPr id="846" name="直線コネクタ 845"/>
        <xdr:cNvCxnSpPr/>
      </xdr:nvCxnSpPr>
      <xdr:spPr>
        <a:xfrm flipV="1">
          <a:off x="21323300" y="13246416"/>
          <a:ext cx="838200" cy="6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92183</xdr:rowOff>
    </xdr:from>
    <xdr:ext cx="534377" cy="259045"/>
    <xdr:sp macro="" textlink="">
      <xdr:nvSpPr>
        <xdr:cNvPr id="847" name="繰出金平均値テキスト"/>
        <xdr:cNvSpPr txBox="1"/>
      </xdr:nvSpPr>
      <xdr:spPr>
        <a:xfrm>
          <a:off x="22212300" y="12950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70,200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69306</xdr:rowOff>
    </xdr:from>
    <xdr:to>
      <xdr:col>32</xdr:col>
      <xdr:colOff>238125</xdr:colOff>
      <xdr:row>76</xdr:row>
      <xdr:rowOff>170906</xdr:rowOff>
    </xdr:to>
    <xdr:sp macro="" textlink="">
      <xdr:nvSpPr>
        <xdr:cNvPr id="848" name="フローチャート : 判断 847"/>
        <xdr:cNvSpPr/>
      </xdr:nvSpPr>
      <xdr:spPr>
        <a:xfrm>
          <a:off x="221107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106586</xdr:rowOff>
    </xdr:from>
    <xdr:to>
      <xdr:col>31</xdr:col>
      <xdr:colOff>34925</xdr:colOff>
      <xdr:row>77</xdr:row>
      <xdr:rowOff>113167</xdr:rowOff>
    </xdr:to>
    <xdr:cxnSp macro="">
      <xdr:nvCxnSpPr>
        <xdr:cNvPr id="849" name="直線コネクタ 848"/>
        <xdr:cNvCxnSpPr/>
      </xdr:nvCxnSpPr>
      <xdr:spPr>
        <a:xfrm flipV="1">
          <a:off x="20434300" y="13308236"/>
          <a:ext cx="8890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33889</xdr:rowOff>
    </xdr:from>
    <xdr:to>
      <xdr:col>31</xdr:col>
      <xdr:colOff>85725</xdr:colOff>
      <xdr:row>76</xdr:row>
      <xdr:rowOff>135489</xdr:rowOff>
    </xdr:to>
    <xdr:sp macro="" textlink="">
      <xdr:nvSpPr>
        <xdr:cNvPr id="850" name="フローチャート : 判断 849"/>
        <xdr:cNvSpPr/>
      </xdr:nvSpPr>
      <xdr:spPr>
        <a:xfrm>
          <a:off x="21272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152016</xdr:rowOff>
    </xdr:from>
    <xdr:ext cx="534377" cy="259045"/>
    <xdr:sp macro="" textlink="">
      <xdr:nvSpPr>
        <xdr:cNvPr id="851" name="テキスト ボックス 850"/>
        <xdr:cNvSpPr txBox="1"/>
      </xdr:nvSpPr>
      <xdr:spPr>
        <a:xfrm>
          <a:off x="21056111" y="128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113167</xdr:rowOff>
    </xdr:from>
    <xdr:to>
      <xdr:col>29</xdr:col>
      <xdr:colOff>517525</xdr:colOff>
      <xdr:row>78</xdr:row>
      <xdr:rowOff>92658</xdr:rowOff>
    </xdr:to>
    <xdr:cxnSp macro="">
      <xdr:nvCxnSpPr>
        <xdr:cNvPr id="852" name="直線コネクタ 851"/>
        <xdr:cNvCxnSpPr/>
      </xdr:nvCxnSpPr>
      <xdr:spPr>
        <a:xfrm flipV="1">
          <a:off x="19545300" y="13314817"/>
          <a:ext cx="889000" cy="1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67477</xdr:rowOff>
    </xdr:from>
    <xdr:to>
      <xdr:col>29</xdr:col>
      <xdr:colOff>568325</xdr:colOff>
      <xdr:row>76</xdr:row>
      <xdr:rowOff>169077</xdr:rowOff>
    </xdr:to>
    <xdr:sp macro="" textlink="">
      <xdr:nvSpPr>
        <xdr:cNvPr id="853" name="フローチャート : 判断 852"/>
        <xdr:cNvSpPr/>
      </xdr:nvSpPr>
      <xdr:spPr>
        <a:xfrm>
          <a:off x="20383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14154</xdr:rowOff>
    </xdr:from>
    <xdr:ext cx="534377" cy="259045"/>
    <xdr:sp macro="" textlink="">
      <xdr:nvSpPr>
        <xdr:cNvPr id="854" name="テキスト ボックス 853"/>
        <xdr:cNvSpPr txBox="1"/>
      </xdr:nvSpPr>
      <xdr:spPr>
        <a:xfrm>
          <a:off x="20167111" y="128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92658</xdr:rowOff>
    </xdr:from>
    <xdr:to>
      <xdr:col>28</xdr:col>
      <xdr:colOff>314325</xdr:colOff>
      <xdr:row>78</xdr:row>
      <xdr:rowOff>122441</xdr:rowOff>
    </xdr:to>
    <xdr:cxnSp macro="">
      <xdr:nvCxnSpPr>
        <xdr:cNvPr id="855" name="直線コネクタ 854"/>
        <xdr:cNvCxnSpPr/>
      </xdr:nvCxnSpPr>
      <xdr:spPr>
        <a:xfrm flipV="1">
          <a:off x="18656300" y="13465758"/>
          <a:ext cx="8890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108559</xdr:rowOff>
    </xdr:from>
    <xdr:to>
      <xdr:col>28</xdr:col>
      <xdr:colOff>365125</xdr:colOff>
      <xdr:row>77</xdr:row>
      <xdr:rowOff>38709</xdr:rowOff>
    </xdr:to>
    <xdr:sp macro="" textlink="">
      <xdr:nvSpPr>
        <xdr:cNvPr id="856" name="フローチャート : 判断 855"/>
        <xdr:cNvSpPr/>
      </xdr:nvSpPr>
      <xdr:spPr>
        <a:xfrm>
          <a:off x="19494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55236</xdr:rowOff>
    </xdr:from>
    <xdr:ext cx="534377" cy="259045"/>
    <xdr:sp macro="" textlink="">
      <xdr:nvSpPr>
        <xdr:cNvPr id="857" name="テキスト ボックス 856"/>
        <xdr:cNvSpPr txBox="1"/>
      </xdr:nvSpPr>
      <xdr:spPr>
        <a:xfrm>
          <a:off x="19278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138277</xdr:rowOff>
    </xdr:from>
    <xdr:to>
      <xdr:col>27</xdr:col>
      <xdr:colOff>161925</xdr:colOff>
      <xdr:row>77</xdr:row>
      <xdr:rowOff>68427</xdr:rowOff>
    </xdr:to>
    <xdr:sp macro="" textlink="">
      <xdr:nvSpPr>
        <xdr:cNvPr id="858" name="フローチャート : 判断 857"/>
        <xdr:cNvSpPr/>
      </xdr:nvSpPr>
      <xdr:spPr>
        <a:xfrm>
          <a:off x="18605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84955</xdr:rowOff>
    </xdr:from>
    <xdr:ext cx="534377" cy="259045"/>
    <xdr:sp macro="" textlink="">
      <xdr:nvSpPr>
        <xdr:cNvPr id="859" name="テキスト ボックス 858"/>
        <xdr:cNvSpPr txBox="1"/>
      </xdr:nvSpPr>
      <xdr:spPr>
        <a:xfrm>
          <a:off x="18389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165416</xdr:rowOff>
    </xdr:from>
    <xdr:to>
      <xdr:col>32</xdr:col>
      <xdr:colOff>238125</xdr:colOff>
      <xdr:row>77</xdr:row>
      <xdr:rowOff>95566</xdr:rowOff>
    </xdr:to>
    <xdr:sp macro="" textlink="">
      <xdr:nvSpPr>
        <xdr:cNvPr id="865" name="円/楕円 864"/>
        <xdr:cNvSpPr/>
      </xdr:nvSpPr>
      <xdr:spPr>
        <a:xfrm>
          <a:off x="22110700" y="1319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143843</xdr:rowOff>
    </xdr:from>
    <xdr:ext cx="534377" cy="259045"/>
    <xdr:sp macro="" textlink="">
      <xdr:nvSpPr>
        <xdr:cNvPr id="866" name="繰出金該当値テキスト"/>
        <xdr:cNvSpPr txBox="1"/>
      </xdr:nvSpPr>
      <xdr:spPr>
        <a:xfrm>
          <a:off x="22212300" y="1317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64,314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55786</xdr:rowOff>
    </xdr:from>
    <xdr:to>
      <xdr:col>31</xdr:col>
      <xdr:colOff>85725</xdr:colOff>
      <xdr:row>77</xdr:row>
      <xdr:rowOff>157386</xdr:rowOff>
    </xdr:to>
    <xdr:sp macro="" textlink="">
      <xdr:nvSpPr>
        <xdr:cNvPr id="867" name="円/楕円 866"/>
        <xdr:cNvSpPr/>
      </xdr:nvSpPr>
      <xdr:spPr>
        <a:xfrm>
          <a:off x="21272500" y="132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148513</xdr:rowOff>
    </xdr:from>
    <xdr:ext cx="534377" cy="259045"/>
    <xdr:sp macro="" textlink="">
      <xdr:nvSpPr>
        <xdr:cNvPr id="868" name="テキスト ボックス 867"/>
        <xdr:cNvSpPr txBox="1"/>
      </xdr:nvSpPr>
      <xdr:spPr>
        <a:xfrm>
          <a:off x="21056111" y="133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60,528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62367</xdr:rowOff>
    </xdr:from>
    <xdr:to>
      <xdr:col>29</xdr:col>
      <xdr:colOff>568325</xdr:colOff>
      <xdr:row>77</xdr:row>
      <xdr:rowOff>163967</xdr:rowOff>
    </xdr:to>
    <xdr:sp macro="" textlink="">
      <xdr:nvSpPr>
        <xdr:cNvPr id="869" name="円/楕円 868"/>
        <xdr:cNvSpPr/>
      </xdr:nvSpPr>
      <xdr:spPr>
        <a:xfrm>
          <a:off x="20383500" y="132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155094</xdr:rowOff>
    </xdr:from>
    <xdr:ext cx="534377" cy="259045"/>
    <xdr:sp macro="" textlink="">
      <xdr:nvSpPr>
        <xdr:cNvPr id="870" name="テキスト ボックス 869"/>
        <xdr:cNvSpPr txBox="1"/>
      </xdr:nvSpPr>
      <xdr:spPr>
        <a:xfrm>
          <a:off x="20167111" y="1335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41858</xdr:rowOff>
    </xdr:from>
    <xdr:to>
      <xdr:col>28</xdr:col>
      <xdr:colOff>365125</xdr:colOff>
      <xdr:row>78</xdr:row>
      <xdr:rowOff>143458</xdr:rowOff>
    </xdr:to>
    <xdr:sp macro="" textlink="">
      <xdr:nvSpPr>
        <xdr:cNvPr id="871" name="円/楕円 870"/>
        <xdr:cNvSpPr/>
      </xdr:nvSpPr>
      <xdr:spPr>
        <a:xfrm>
          <a:off x="19494500" y="134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134585</xdr:rowOff>
    </xdr:from>
    <xdr:ext cx="534377" cy="259045"/>
    <xdr:sp macro="" textlink="">
      <xdr:nvSpPr>
        <xdr:cNvPr id="872" name="テキスト ボックス 871"/>
        <xdr:cNvSpPr txBox="1"/>
      </xdr:nvSpPr>
      <xdr:spPr>
        <a:xfrm>
          <a:off x="19278111" y="135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71641</xdr:rowOff>
    </xdr:from>
    <xdr:to>
      <xdr:col>27</xdr:col>
      <xdr:colOff>161925</xdr:colOff>
      <xdr:row>79</xdr:row>
      <xdr:rowOff>1791</xdr:rowOff>
    </xdr:to>
    <xdr:sp macro="" textlink="">
      <xdr:nvSpPr>
        <xdr:cNvPr id="873" name="円/楕円 872"/>
        <xdr:cNvSpPr/>
      </xdr:nvSpPr>
      <xdr:spPr>
        <a:xfrm>
          <a:off x="18605500" y="134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164368</xdr:rowOff>
    </xdr:from>
    <xdr:ext cx="534377" cy="259045"/>
    <xdr:sp macro="" textlink="">
      <xdr:nvSpPr>
        <xdr:cNvPr id="874" name="テキスト ボックス 873"/>
        <xdr:cNvSpPr txBox="1"/>
      </xdr:nvSpPr>
      <xdr:spPr>
        <a:xfrm>
          <a:off x="18389111" y="1353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699,742</a:t>
          </a:r>
          <a:r>
            <a:rPr kumimoji="1" lang="ja-JP" altLang="ja-JP" sz="1100">
              <a:solidFill>
                <a:schemeClr val="dk1"/>
              </a:solidFill>
              <a:effectLst/>
              <a:latin typeface="+mn-lt"/>
              <a:ea typeface="+mn-ea"/>
              <a:cs typeface="+mn-cs"/>
            </a:rPr>
            <a:t>円となっている。主な要因である人件費は、住民一人当たり</a:t>
          </a:r>
          <a:r>
            <a:rPr kumimoji="1" lang="en-US" altLang="ja-JP" sz="1100">
              <a:solidFill>
                <a:schemeClr val="dk1"/>
              </a:solidFill>
              <a:effectLst/>
              <a:latin typeface="+mn-lt"/>
              <a:ea typeface="+mn-ea"/>
              <a:cs typeface="+mn-cs"/>
            </a:rPr>
            <a:t>128,081</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120,000</a:t>
          </a:r>
          <a:r>
            <a:rPr kumimoji="1" lang="ja-JP" altLang="ja-JP" sz="1100">
              <a:solidFill>
                <a:schemeClr val="dk1"/>
              </a:solidFill>
              <a:effectLst/>
              <a:latin typeface="+mn-lt"/>
              <a:ea typeface="+mn-ea"/>
              <a:cs typeface="+mn-cs"/>
            </a:rPr>
            <a:t>円程度で推移してきており、高止まり傾向にある。さらに類似団体平均と比較しても約</a:t>
          </a:r>
          <a:r>
            <a:rPr kumimoji="1" lang="en-US" altLang="ja-JP" sz="1100">
              <a:solidFill>
                <a:schemeClr val="dk1"/>
              </a:solidFill>
              <a:effectLst/>
              <a:latin typeface="+mn-lt"/>
              <a:ea typeface="+mn-ea"/>
              <a:cs typeface="+mn-cs"/>
            </a:rPr>
            <a:t>37,000</a:t>
          </a:r>
          <a:r>
            <a:rPr kumimoji="1" lang="ja-JP" altLang="ja-JP" sz="1100">
              <a:solidFill>
                <a:schemeClr val="dk1"/>
              </a:solidFill>
              <a:effectLst/>
              <a:latin typeface="+mn-lt"/>
              <a:ea typeface="+mn-ea"/>
              <a:cs typeface="+mn-cs"/>
            </a:rPr>
            <a:t>円上回っている。要因は平成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日の合併に伴う職員</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の増加や</a:t>
          </a:r>
          <a:r>
            <a:rPr lang="ja-JP" altLang="ja-JP" sz="1100" b="0" i="0" baseline="0">
              <a:solidFill>
                <a:schemeClr val="dk1"/>
              </a:solidFill>
              <a:effectLst/>
              <a:latin typeface="+mn-lt"/>
              <a:ea typeface="+mn-ea"/>
              <a:cs typeface="+mn-cs"/>
            </a:rPr>
            <a:t>保育所への保育士等の配置や消防本部・消防署の単独設置が要因となっている。年々定年退職者不補充による減少傾向が続いているが、今後においても適正な定員管理を目指します。</a:t>
          </a:r>
          <a:endParaRPr lang="ja-JP" altLang="ja-JP" sz="1400">
            <a:effectLst/>
          </a:endParaRPr>
        </a:p>
        <a:p>
          <a:r>
            <a:rPr kumimoji="1" lang="ja-JP" altLang="ja-JP" sz="1100">
              <a:solidFill>
                <a:schemeClr val="dk1"/>
              </a:solidFill>
              <a:effectLst/>
              <a:latin typeface="+mn-lt"/>
              <a:ea typeface="+mn-ea"/>
              <a:cs typeface="+mn-cs"/>
            </a:rPr>
            <a:t>維持補修費は住民一人当たり</a:t>
          </a:r>
          <a:r>
            <a:rPr kumimoji="1" lang="en-US" altLang="ja-JP" sz="1100">
              <a:solidFill>
                <a:schemeClr val="dk1"/>
              </a:solidFill>
              <a:effectLst/>
              <a:latin typeface="+mn-lt"/>
              <a:ea typeface="+mn-ea"/>
              <a:cs typeface="+mn-cs"/>
            </a:rPr>
            <a:t>15,852</a:t>
          </a:r>
          <a:r>
            <a:rPr kumimoji="1" lang="ja-JP" altLang="ja-JP" sz="1100">
              <a:solidFill>
                <a:schemeClr val="dk1"/>
              </a:solidFill>
              <a:effectLst/>
              <a:latin typeface="+mn-lt"/>
              <a:ea typeface="+mn-ea"/>
              <a:cs typeface="+mn-cs"/>
            </a:rPr>
            <a:t>円となっており、年々増加している。主な要因は公共施設等の老朽化による修繕等が原因である。そのため、公共施設等の</a:t>
          </a:r>
          <a:r>
            <a:rPr lang="ja-JP" altLang="ja-JP" sz="1100">
              <a:solidFill>
                <a:schemeClr val="dk1"/>
              </a:solidFill>
              <a:effectLst/>
              <a:latin typeface="+mn-lt"/>
              <a:ea typeface="+mn-ea"/>
              <a:cs typeface="+mn-cs"/>
            </a:rPr>
            <a:t>更新、統廃合、長寿命化等を計画的に行うことにより財政負担の軽減を目指します。</a:t>
          </a:r>
          <a:endParaRPr lang="ja-JP" altLang="ja-JP" sz="1400">
            <a:effectLst/>
          </a:endParaRPr>
        </a:p>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100,287</a:t>
          </a:r>
          <a:r>
            <a:rPr kumimoji="1" lang="ja-JP" altLang="ja-JP" sz="1100">
              <a:solidFill>
                <a:schemeClr val="dk1"/>
              </a:solidFill>
              <a:effectLst/>
              <a:latin typeface="+mn-lt"/>
              <a:ea typeface="+mn-ea"/>
              <a:cs typeface="+mn-cs"/>
            </a:rPr>
            <a:t>円となっており、類似団体平均と比較しても一人当たりのコストが約</a:t>
          </a:r>
          <a:r>
            <a:rPr kumimoji="1" lang="en-US" altLang="ja-JP" sz="1100">
              <a:solidFill>
                <a:schemeClr val="dk1"/>
              </a:solidFill>
              <a:effectLst/>
              <a:latin typeface="+mn-lt"/>
              <a:ea typeface="+mn-ea"/>
              <a:cs typeface="+mn-cs"/>
            </a:rPr>
            <a:t>23,000</a:t>
          </a:r>
          <a:r>
            <a:rPr kumimoji="1" lang="ja-JP" altLang="ja-JP" sz="1100">
              <a:solidFill>
                <a:schemeClr val="dk1"/>
              </a:solidFill>
              <a:effectLst/>
              <a:latin typeface="+mn-lt"/>
              <a:ea typeface="+mn-ea"/>
              <a:cs typeface="+mn-cs"/>
            </a:rPr>
            <a:t>円高い状況となっている。要因は合併町の地方債の引継ぎと合併時に公共施設整備等により、地方債の元利償還金が増加したため。しかし、平成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年度をピークに減少しており、引続き地方債の</a:t>
          </a:r>
          <a:endParaRPr lang="ja-JP" altLang="ja-JP" sz="1400">
            <a:effectLst/>
          </a:endParaRPr>
        </a:p>
        <a:p>
          <a:r>
            <a:rPr kumimoji="1" lang="ja-JP" altLang="ja-JP" sz="1100">
              <a:solidFill>
                <a:schemeClr val="dk1"/>
              </a:solidFill>
              <a:effectLst/>
              <a:latin typeface="+mn-lt"/>
              <a:ea typeface="+mn-ea"/>
              <a:cs typeface="+mn-cs"/>
            </a:rPr>
            <a:t>新規発行を抑制していく必要がある。</a:t>
          </a:r>
          <a:endParaRPr kumimoji="1" lang="en-US" altLang="ja-JP" sz="11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投資及び出資金は住民一人当たり</a:t>
          </a:r>
          <a:r>
            <a:rPr kumimoji="1" lang="en-US" altLang="ja-JP" sz="1100">
              <a:solidFill>
                <a:schemeClr val="dk1"/>
              </a:solidFill>
              <a:effectLst/>
              <a:latin typeface="+mn-lt"/>
              <a:ea typeface="+mn-ea"/>
              <a:cs typeface="+mn-cs"/>
            </a:rPr>
            <a:t>10,891</a:t>
          </a:r>
          <a:r>
            <a:rPr kumimoji="1" lang="ja-JP" altLang="en-US" sz="1100">
              <a:solidFill>
                <a:schemeClr val="dk1"/>
              </a:solidFill>
              <a:effectLst/>
              <a:latin typeface="+mn-lt"/>
              <a:ea typeface="+mn-ea"/>
              <a:cs typeface="+mn-cs"/>
            </a:rPr>
            <a:t>円となっており、増加傾向にある。さらに</a:t>
          </a:r>
          <a:r>
            <a:rPr kumimoji="1" lang="ja-JP" altLang="ja-JP" sz="1100">
              <a:solidFill>
                <a:schemeClr val="dk1"/>
              </a:solidFill>
              <a:effectLst/>
              <a:latin typeface="+mn-lt"/>
              <a:ea typeface="+mn-ea"/>
              <a:cs typeface="+mn-cs"/>
            </a:rPr>
            <a:t>類似団体平均と比較しても</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8,600</a:t>
          </a:r>
          <a:r>
            <a:rPr kumimoji="1" lang="ja-JP" altLang="ja-JP" sz="1100">
              <a:solidFill>
                <a:schemeClr val="dk1"/>
              </a:solidFill>
              <a:effectLst/>
              <a:latin typeface="+mn-lt"/>
              <a:ea typeface="+mn-ea"/>
              <a:cs typeface="+mn-cs"/>
            </a:rPr>
            <a:t>円上回っている。要因は</a:t>
          </a:r>
          <a:r>
            <a:rPr kumimoji="1" lang="ja-JP" altLang="en-US" sz="1100">
              <a:solidFill>
                <a:schemeClr val="dk1"/>
              </a:solidFill>
              <a:effectLst/>
              <a:latin typeface="+mn-lt"/>
              <a:ea typeface="+mn-ea"/>
              <a:cs typeface="+mn-cs"/>
            </a:rPr>
            <a:t>病院事業会計や下水道事業会計に出資していることが要因となっている。特に平成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年度から大幅に増加している主な要因は下水道事業会計への出資金が始</a:t>
          </a:r>
          <a:endParaRPr kumimoji="1" lang="en-US" altLang="ja-JP" sz="11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まったことが要因である。今後も</a:t>
          </a:r>
          <a:r>
            <a:rPr lang="ja-JP" altLang="ja-JP" sz="1100" b="0" i="0" baseline="0">
              <a:solidFill>
                <a:schemeClr val="dk1"/>
              </a:solidFill>
              <a:effectLst/>
              <a:latin typeface="+mn-lt"/>
              <a:ea typeface="+mn-ea"/>
              <a:cs typeface="+mn-cs"/>
            </a:rPr>
            <a:t>病院</a:t>
          </a:r>
          <a:r>
            <a:rPr lang="ja-JP" altLang="en-US" sz="1100" b="0" i="0" baseline="0">
              <a:solidFill>
                <a:schemeClr val="dk1"/>
              </a:solidFill>
              <a:effectLst/>
              <a:latin typeface="+mn-lt"/>
              <a:ea typeface="+mn-ea"/>
              <a:cs typeface="+mn-cs"/>
            </a:rPr>
            <a:t>や下水道</a:t>
          </a:r>
          <a:r>
            <a:rPr lang="ja-JP" altLang="ja-JP" sz="1100" b="0" i="0" baseline="0">
              <a:solidFill>
                <a:schemeClr val="dk1"/>
              </a:solidFill>
              <a:effectLst/>
              <a:latin typeface="+mn-lt"/>
              <a:ea typeface="+mn-ea"/>
              <a:cs typeface="+mn-cs"/>
            </a:rPr>
            <a:t>経営の健全化に努める必要がある。</a:t>
          </a:r>
          <a:endParaRPr lang="ja-JP" altLang="ja-JP" sz="1400">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16,255
16,029
368.79
11,458,388
11,374,312
80,356
6,631,017
11,212,182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79.8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100076</xdr:rowOff>
    </xdr:from>
    <xdr:to>
      <xdr:col>6</xdr:col>
      <xdr:colOff>510540</xdr:colOff>
      <xdr:row>39</xdr:row>
      <xdr:rowOff>97790</xdr:rowOff>
    </xdr:to>
    <xdr:cxnSp macro="">
      <xdr:nvCxnSpPr>
        <xdr:cNvPr id="56" name="直線コネクタ 55"/>
        <xdr:cNvCxnSpPr/>
      </xdr:nvCxnSpPr>
      <xdr:spPr>
        <a:xfrm flipV="1">
          <a:off x="4633595" y="5243576"/>
          <a:ext cx="127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7" name="議会費最小値テキスト"/>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3,860</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58" name="直線コネクタ 57"/>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46753</xdr:rowOff>
    </xdr:from>
    <xdr:ext cx="469744" cy="259045"/>
    <xdr:sp macro="" textlink="">
      <xdr:nvSpPr>
        <xdr:cNvPr id="59" name="議会費最大値テキスト"/>
        <xdr:cNvSpPr txBox="1"/>
      </xdr:nvSpPr>
      <xdr:spPr>
        <a:xfrm>
          <a:off x="4686300" y="501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7,904</a:t>
          </a:r>
          <a:endParaRPr kumimoji="1" lang="ja-JP" altLang="en-US" sz="1000" b="1">
            <a:latin typeface="ＭＳ Ｐゴシック"/>
          </a:endParaRPr>
        </a:p>
      </xdr:txBody>
    </xdr:sp>
    <xdr:clientData/>
  </xdr:oneCellAnchor>
  <xdr:twoCellAnchor>
    <xdr:from>
      <xdr:col>6</xdr:col>
      <xdr:colOff>422275</xdr:colOff>
      <xdr:row>30</xdr:row>
      <xdr:rowOff>100076</xdr:rowOff>
    </xdr:from>
    <xdr:to>
      <xdr:col>6</xdr:col>
      <xdr:colOff>600075</xdr:colOff>
      <xdr:row>30</xdr:row>
      <xdr:rowOff>100076</xdr:rowOff>
    </xdr:to>
    <xdr:cxnSp macro="">
      <xdr:nvCxnSpPr>
        <xdr:cNvPr id="60" name="直線コネクタ 59"/>
        <xdr:cNvCxnSpPr/>
      </xdr:nvCxnSpPr>
      <xdr:spPr>
        <a:xfrm>
          <a:off x="4546600" y="524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82550</xdr:rowOff>
    </xdr:from>
    <xdr:to>
      <xdr:col>6</xdr:col>
      <xdr:colOff>511175</xdr:colOff>
      <xdr:row>33</xdr:row>
      <xdr:rowOff>145796</xdr:rowOff>
    </xdr:to>
    <xdr:cxnSp macro="">
      <xdr:nvCxnSpPr>
        <xdr:cNvPr id="61" name="直線コネクタ 60"/>
        <xdr:cNvCxnSpPr/>
      </xdr:nvCxnSpPr>
      <xdr:spPr>
        <a:xfrm>
          <a:off x="3797300" y="5740400"/>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63" name="フローチャート :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82550</xdr:rowOff>
    </xdr:from>
    <xdr:to>
      <xdr:col>5</xdr:col>
      <xdr:colOff>358775</xdr:colOff>
      <xdr:row>33</xdr:row>
      <xdr:rowOff>170180</xdr:rowOff>
    </xdr:to>
    <xdr:cxnSp macro="">
      <xdr:nvCxnSpPr>
        <xdr:cNvPr id="64" name="直線コネクタ 63"/>
        <xdr:cNvCxnSpPr/>
      </xdr:nvCxnSpPr>
      <xdr:spPr>
        <a:xfrm flipV="1">
          <a:off x="2908300" y="57404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93616</xdr:rowOff>
    </xdr:from>
    <xdr:ext cx="469744" cy="259045"/>
    <xdr:sp macro="" textlink="">
      <xdr:nvSpPr>
        <xdr:cNvPr id="66" name="テキスト ボックス 65"/>
        <xdr:cNvSpPr txBox="1"/>
      </xdr:nvSpPr>
      <xdr:spPr>
        <a:xfrm>
          <a:off x="3562427"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170180</xdr:rowOff>
    </xdr:from>
    <xdr:to>
      <xdr:col>4</xdr:col>
      <xdr:colOff>155575</xdr:colOff>
      <xdr:row>34</xdr:row>
      <xdr:rowOff>60452</xdr:rowOff>
    </xdr:to>
    <xdr:cxnSp macro="">
      <xdr:nvCxnSpPr>
        <xdr:cNvPr id="67" name="直線コネクタ 66"/>
        <xdr:cNvCxnSpPr/>
      </xdr:nvCxnSpPr>
      <xdr:spPr>
        <a:xfrm flipV="1">
          <a:off x="2019300" y="582803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155719</xdr:rowOff>
    </xdr:from>
    <xdr:ext cx="469744" cy="259045"/>
    <xdr:sp macro="" textlink="">
      <xdr:nvSpPr>
        <xdr:cNvPr id="69" name="テキスト ボックス 68"/>
        <xdr:cNvSpPr txBox="1"/>
      </xdr:nvSpPr>
      <xdr:spPr>
        <a:xfrm>
          <a:off x="2673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60452</xdr:rowOff>
    </xdr:from>
    <xdr:to>
      <xdr:col>2</xdr:col>
      <xdr:colOff>638175</xdr:colOff>
      <xdr:row>34</xdr:row>
      <xdr:rowOff>135509</xdr:rowOff>
    </xdr:to>
    <xdr:cxnSp macro="">
      <xdr:nvCxnSpPr>
        <xdr:cNvPr id="70" name="直線コネクタ 69"/>
        <xdr:cNvCxnSpPr/>
      </xdr:nvCxnSpPr>
      <xdr:spPr>
        <a:xfrm flipV="1">
          <a:off x="1130300" y="5889752"/>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29608</xdr:rowOff>
    </xdr:from>
    <xdr:ext cx="469744" cy="259045"/>
    <xdr:sp macro="" textlink="">
      <xdr:nvSpPr>
        <xdr:cNvPr id="72" name="テキスト ボックス 71"/>
        <xdr:cNvSpPr txBox="1"/>
      </xdr:nvSpPr>
      <xdr:spPr>
        <a:xfrm>
          <a:off x="1784427"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137685</xdr:rowOff>
    </xdr:from>
    <xdr:ext cx="469744" cy="259045"/>
    <xdr:sp macro="" textlink="">
      <xdr:nvSpPr>
        <xdr:cNvPr id="74" name="テキスト ボックス 73"/>
        <xdr:cNvSpPr txBox="1"/>
      </xdr:nvSpPr>
      <xdr:spPr>
        <a:xfrm>
          <a:off x="895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94996</xdr:rowOff>
    </xdr:from>
    <xdr:to>
      <xdr:col>6</xdr:col>
      <xdr:colOff>561975</xdr:colOff>
      <xdr:row>34</xdr:row>
      <xdr:rowOff>25146</xdr:rowOff>
    </xdr:to>
    <xdr:sp macro="" textlink="">
      <xdr:nvSpPr>
        <xdr:cNvPr id="80" name="円/楕円 79"/>
        <xdr:cNvSpPr/>
      </xdr:nvSpPr>
      <xdr:spPr>
        <a:xfrm>
          <a:off x="45847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117873</xdr:rowOff>
    </xdr:from>
    <xdr:ext cx="469744" cy="259045"/>
    <xdr:sp macro="" textlink="">
      <xdr:nvSpPr>
        <xdr:cNvPr id="81" name="議会費該当値テキスト"/>
        <xdr:cNvSpPr txBox="1"/>
      </xdr:nvSpPr>
      <xdr:spPr>
        <a:xfrm>
          <a:off x="4686300"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31750</xdr:rowOff>
    </xdr:from>
    <xdr:to>
      <xdr:col>5</xdr:col>
      <xdr:colOff>409575</xdr:colOff>
      <xdr:row>33</xdr:row>
      <xdr:rowOff>133350</xdr:rowOff>
    </xdr:to>
    <xdr:sp macro="" textlink="">
      <xdr:nvSpPr>
        <xdr:cNvPr id="82" name="円/楕円 81"/>
        <xdr:cNvSpPr/>
      </xdr:nvSpPr>
      <xdr:spPr>
        <a:xfrm>
          <a:off x="3746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149877</xdr:rowOff>
    </xdr:from>
    <xdr:ext cx="469744" cy="259045"/>
    <xdr:sp macro="" textlink="">
      <xdr:nvSpPr>
        <xdr:cNvPr id="83" name="テキスト ボックス 82"/>
        <xdr:cNvSpPr txBox="1"/>
      </xdr:nvSpPr>
      <xdr:spPr>
        <a:xfrm>
          <a:off x="35624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119380</xdr:rowOff>
    </xdr:from>
    <xdr:to>
      <xdr:col>4</xdr:col>
      <xdr:colOff>206375</xdr:colOff>
      <xdr:row>34</xdr:row>
      <xdr:rowOff>49530</xdr:rowOff>
    </xdr:to>
    <xdr:sp macro="" textlink="">
      <xdr:nvSpPr>
        <xdr:cNvPr id="84" name="円/楕円 83"/>
        <xdr:cNvSpPr/>
      </xdr:nvSpPr>
      <xdr:spPr>
        <a:xfrm>
          <a:off x="28575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66057</xdr:rowOff>
    </xdr:from>
    <xdr:ext cx="469744" cy="259045"/>
    <xdr:sp macro="" textlink="">
      <xdr:nvSpPr>
        <xdr:cNvPr id="85" name="テキスト ボックス 84"/>
        <xdr:cNvSpPr txBox="1"/>
      </xdr:nvSpPr>
      <xdr:spPr>
        <a:xfrm>
          <a:off x="2673427" y="55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9652</xdr:rowOff>
    </xdr:from>
    <xdr:to>
      <xdr:col>3</xdr:col>
      <xdr:colOff>3175</xdr:colOff>
      <xdr:row>34</xdr:row>
      <xdr:rowOff>111252</xdr:rowOff>
    </xdr:to>
    <xdr:sp macro="" textlink="">
      <xdr:nvSpPr>
        <xdr:cNvPr id="86" name="円/楕円 85"/>
        <xdr:cNvSpPr/>
      </xdr:nvSpPr>
      <xdr:spPr>
        <a:xfrm>
          <a:off x="19685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127779</xdr:rowOff>
    </xdr:from>
    <xdr:ext cx="469744" cy="259045"/>
    <xdr:sp macro="" textlink="">
      <xdr:nvSpPr>
        <xdr:cNvPr id="87" name="テキスト ボックス 86"/>
        <xdr:cNvSpPr txBox="1"/>
      </xdr:nvSpPr>
      <xdr:spPr>
        <a:xfrm>
          <a:off x="1784427"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84709</xdr:rowOff>
    </xdr:from>
    <xdr:to>
      <xdr:col>1</xdr:col>
      <xdr:colOff>485775</xdr:colOff>
      <xdr:row>35</xdr:row>
      <xdr:rowOff>14859</xdr:rowOff>
    </xdr:to>
    <xdr:sp macro="" textlink="">
      <xdr:nvSpPr>
        <xdr:cNvPr id="88" name="円/楕円 87"/>
        <xdr:cNvSpPr/>
      </xdr:nvSpPr>
      <xdr:spPr>
        <a:xfrm>
          <a:off x="1079500" y="59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5986</xdr:rowOff>
    </xdr:from>
    <xdr:ext cx="469744" cy="259045"/>
    <xdr:sp macro="" textlink="">
      <xdr:nvSpPr>
        <xdr:cNvPr id="89" name="テキスト ボックス 88"/>
        <xdr:cNvSpPr txBox="1"/>
      </xdr:nvSpPr>
      <xdr:spPr>
        <a:xfrm>
          <a:off x="895427" y="600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131333</xdr:rowOff>
    </xdr:from>
    <xdr:to>
      <xdr:col>6</xdr:col>
      <xdr:colOff>510540</xdr:colOff>
      <xdr:row>59</xdr:row>
      <xdr:rowOff>39329</xdr:rowOff>
    </xdr:to>
    <xdr:cxnSp macro="">
      <xdr:nvCxnSpPr>
        <xdr:cNvPr id="114" name="直線コネクタ 113"/>
        <xdr:cNvCxnSpPr/>
      </xdr:nvCxnSpPr>
      <xdr:spPr>
        <a:xfrm flipV="1">
          <a:off x="4633595" y="8703833"/>
          <a:ext cx="1270" cy="145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43156</xdr:rowOff>
    </xdr:from>
    <xdr:ext cx="534377" cy="259045"/>
    <xdr:sp macro="" textlink="">
      <xdr:nvSpPr>
        <xdr:cNvPr id="115" name="総務費最小値テキスト"/>
        <xdr:cNvSpPr txBox="1"/>
      </xdr:nvSpPr>
      <xdr:spPr>
        <a:xfrm>
          <a:off x="4686300" y="101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50,672</a:t>
          </a:r>
          <a:endParaRPr kumimoji="1" lang="ja-JP" altLang="en-US" sz="1000" b="1">
            <a:latin typeface="ＭＳ Ｐゴシック"/>
          </a:endParaRPr>
        </a:p>
      </xdr:txBody>
    </xdr:sp>
    <xdr:clientData/>
  </xdr:oneCellAnchor>
  <xdr:twoCellAnchor>
    <xdr:from>
      <xdr:col>6</xdr:col>
      <xdr:colOff>422275</xdr:colOff>
      <xdr:row>59</xdr:row>
      <xdr:rowOff>39329</xdr:rowOff>
    </xdr:from>
    <xdr:to>
      <xdr:col>6</xdr:col>
      <xdr:colOff>600075</xdr:colOff>
      <xdr:row>59</xdr:row>
      <xdr:rowOff>39329</xdr:rowOff>
    </xdr:to>
    <xdr:cxnSp macro="">
      <xdr:nvCxnSpPr>
        <xdr:cNvPr id="116" name="直線コネクタ 115"/>
        <xdr:cNvCxnSpPr/>
      </xdr:nvCxnSpPr>
      <xdr:spPr>
        <a:xfrm>
          <a:off x="4546600" y="101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78010</xdr:rowOff>
    </xdr:from>
    <xdr:ext cx="599010" cy="259045"/>
    <xdr:sp macro="" textlink="">
      <xdr:nvSpPr>
        <xdr:cNvPr id="117" name="総務費最大値テキスト"/>
        <xdr:cNvSpPr txBox="1"/>
      </xdr:nvSpPr>
      <xdr:spPr>
        <a:xfrm>
          <a:off x="4686300" y="847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241,098</a:t>
          </a:r>
          <a:endParaRPr kumimoji="1" lang="ja-JP" altLang="en-US" sz="1000" b="1">
            <a:latin typeface="ＭＳ Ｐゴシック"/>
          </a:endParaRPr>
        </a:p>
      </xdr:txBody>
    </xdr:sp>
    <xdr:clientData/>
  </xdr:oneCellAnchor>
  <xdr:twoCellAnchor>
    <xdr:from>
      <xdr:col>6</xdr:col>
      <xdr:colOff>422275</xdr:colOff>
      <xdr:row>50</xdr:row>
      <xdr:rowOff>131333</xdr:rowOff>
    </xdr:from>
    <xdr:to>
      <xdr:col>6</xdr:col>
      <xdr:colOff>600075</xdr:colOff>
      <xdr:row>50</xdr:row>
      <xdr:rowOff>131333</xdr:rowOff>
    </xdr:to>
    <xdr:cxnSp macro="">
      <xdr:nvCxnSpPr>
        <xdr:cNvPr id="118" name="直線コネクタ 117"/>
        <xdr:cNvCxnSpPr/>
      </xdr:nvCxnSpPr>
      <xdr:spPr>
        <a:xfrm>
          <a:off x="4546600" y="8703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75448</xdr:rowOff>
    </xdr:from>
    <xdr:to>
      <xdr:col>6</xdr:col>
      <xdr:colOff>511175</xdr:colOff>
      <xdr:row>58</xdr:row>
      <xdr:rowOff>77529</xdr:rowOff>
    </xdr:to>
    <xdr:cxnSp macro="">
      <xdr:nvCxnSpPr>
        <xdr:cNvPr id="119" name="直線コネクタ 118"/>
        <xdr:cNvCxnSpPr/>
      </xdr:nvCxnSpPr>
      <xdr:spPr>
        <a:xfrm flipV="1">
          <a:off x="3797300" y="9333748"/>
          <a:ext cx="838200" cy="68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42432</xdr:rowOff>
    </xdr:from>
    <xdr:ext cx="599010" cy="259045"/>
    <xdr:sp macro="" textlink="">
      <xdr:nvSpPr>
        <xdr:cNvPr id="120" name="総務費平均値テキスト"/>
        <xdr:cNvSpPr txBox="1"/>
      </xdr:nvSpPr>
      <xdr:spPr>
        <a:xfrm>
          <a:off x="4686300" y="96436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108,267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64005</xdr:rowOff>
    </xdr:from>
    <xdr:to>
      <xdr:col>6</xdr:col>
      <xdr:colOff>561975</xdr:colOff>
      <xdr:row>56</xdr:row>
      <xdr:rowOff>165605</xdr:rowOff>
    </xdr:to>
    <xdr:sp macro="" textlink="">
      <xdr:nvSpPr>
        <xdr:cNvPr id="121" name="フローチャート : 判断 120"/>
        <xdr:cNvSpPr/>
      </xdr:nvSpPr>
      <xdr:spPr>
        <a:xfrm>
          <a:off x="45847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77529</xdr:rowOff>
    </xdr:from>
    <xdr:to>
      <xdr:col>5</xdr:col>
      <xdr:colOff>358775</xdr:colOff>
      <xdr:row>58</xdr:row>
      <xdr:rowOff>158460</xdr:rowOff>
    </xdr:to>
    <xdr:cxnSp macro="">
      <xdr:nvCxnSpPr>
        <xdr:cNvPr id="122" name="直線コネクタ 121"/>
        <xdr:cNvCxnSpPr/>
      </xdr:nvCxnSpPr>
      <xdr:spPr>
        <a:xfrm flipV="1">
          <a:off x="2908300" y="10021629"/>
          <a:ext cx="889000" cy="8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91735</xdr:rowOff>
    </xdr:from>
    <xdr:to>
      <xdr:col>5</xdr:col>
      <xdr:colOff>409575</xdr:colOff>
      <xdr:row>57</xdr:row>
      <xdr:rowOff>21885</xdr:rowOff>
    </xdr:to>
    <xdr:sp macro="" textlink="">
      <xdr:nvSpPr>
        <xdr:cNvPr id="123" name="フローチャート : 判断 122"/>
        <xdr:cNvSpPr/>
      </xdr:nvSpPr>
      <xdr:spPr>
        <a:xfrm>
          <a:off x="3746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38412</xdr:rowOff>
    </xdr:from>
    <xdr:ext cx="599010" cy="259045"/>
    <xdr:sp macro="" textlink="">
      <xdr:nvSpPr>
        <xdr:cNvPr id="124" name="テキスト ボックス 123"/>
        <xdr:cNvSpPr txBox="1"/>
      </xdr:nvSpPr>
      <xdr:spPr>
        <a:xfrm>
          <a:off x="3497794"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158460</xdr:rowOff>
    </xdr:from>
    <xdr:to>
      <xdr:col>4</xdr:col>
      <xdr:colOff>155575</xdr:colOff>
      <xdr:row>59</xdr:row>
      <xdr:rowOff>2639</xdr:rowOff>
    </xdr:to>
    <xdr:cxnSp macro="">
      <xdr:nvCxnSpPr>
        <xdr:cNvPr id="125" name="直線コネクタ 124"/>
        <xdr:cNvCxnSpPr/>
      </xdr:nvCxnSpPr>
      <xdr:spPr>
        <a:xfrm flipV="1">
          <a:off x="2019300" y="10102560"/>
          <a:ext cx="889000" cy="1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134155</xdr:rowOff>
    </xdr:from>
    <xdr:to>
      <xdr:col>4</xdr:col>
      <xdr:colOff>206375</xdr:colOff>
      <xdr:row>57</xdr:row>
      <xdr:rowOff>64305</xdr:rowOff>
    </xdr:to>
    <xdr:sp macro="" textlink="">
      <xdr:nvSpPr>
        <xdr:cNvPr id="126" name="フローチャート : 判断 125"/>
        <xdr:cNvSpPr/>
      </xdr:nvSpPr>
      <xdr:spPr>
        <a:xfrm>
          <a:off x="2857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80832</xdr:rowOff>
    </xdr:from>
    <xdr:ext cx="534377" cy="259045"/>
    <xdr:sp macro="" textlink="">
      <xdr:nvSpPr>
        <xdr:cNvPr id="127" name="テキスト ボックス 126"/>
        <xdr:cNvSpPr txBox="1"/>
      </xdr:nvSpPr>
      <xdr:spPr>
        <a:xfrm>
          <a:off x="2641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133772</xdr:rowOff>
    </xdr:from>
    <xdr:to>
      <xdr:col>2</xdr:col>
      <xdr:colOff>638175</xdr:colOff>
      <xdr:row>59</xdr:row>
      <xdr:rowOff>2639</xdr:rowOff>
    </xdr:to>
    <xdr:cxnSp macro="">
      <xdr:nvCxnSpPr>
        <xdr:cNvPr id="128" name="直線コネクタ 127"/>
        <xdr:cNvCxnSpPr/>
      </xdr:nvCxnSpPr>
      <xdr:spPr>
        <a:xfrm>
          <a:off x="1130300" y="10077872"/>
          <a:ext cx="889000" cy="4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61475</xdr:rowOff>
    </xdr:from>
    <xdr:to>
      <xdr:col>3</xdr:col>
      <xdr:colOff>3175</xdr:colOff>
      <xdr:row>56</xdr:row>
      <xdr:rowOff>163075</xdr:rowOff>
    </xdr:to>
    <xdr:sp macro="" textlink="">
      <xdr:nvSpPr>
        <xdr:cNvPr id="129" name="フローチャート : 判断 128"/>
        <xdr:cNvSpPr/>
      </xdr:nvSpPr>
      <xdr:spPr>
        <a:xfrm>
          <a:off x="1968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8152</xdr:rowOff>
    </xdr:from>
    <xdr:ext cx="599010" cy="259045"/>
    <xdr:sp macro="" textlink="">
      <xdr:nvSpPr>
        <xdr:cNvPr id="130" name="テキスト ボックス 129"/>
        <xdr:cNvSpPr txBox="1"/>
      </xdr:nvSpPr>
      <xdr:spPr>
        <a:xfrm>
          <a:off x="1719794"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146820</xdr:rowOff>
    </xdr:from>
    <xdr:to>
      <xdr:col>1</xdr:col>
      <xdr:colOff>485775</xdr:colOff>
      <xdr:row>57</xdr:row>
      <xdr:rowOff>76970</xdr:rowOff>
    </xdr:to>
    <xdr:sp macro="" textlink="">
      <xdr:nvSpPr>
        <xdr:cNvPr id="131" name="フローチャート : 判断 130"/>
        <xdr:cNvSpPr/>
      </xdr:nvSpPr>
      <xdr:spPr>
        <a:xfrm>
          <a:off x="1079500" y="9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93497</xdr:rowOff>
    </xdr:from>
    <xdr:ext cx="534377" cy="259045"/>
    <xdr:sp macro="" textlink="">
      <xdr:nvSpPr>
        <xdr:cNvPr id="132" name="テキスト ボックス 131"/>
        <xdr:cNvSpPr txBox="1"/>
      </xdr:nvSpPr>
      <xdr:spPr>
        <a:xfrm>
          <a:off x="863111" y="952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24648</xdr:rowOff>
    </xdr:from>
    <xdr:to>
      <xdr:col>6</xdr:col>
      <xdr:colOff>561975</xdr:colOff>
      <xdr:row>54</xdr:row>
      <xdr:rowOff>126248</xdr:rowOff>
    </xdr:to>
    <xdr:sp macro="" textlink="">
      <xdr:nvSpPr>
        <xdr:cNvPr id="138" name="円/楕円 137"/>
        <xdr:cNvSpPr/>
      </xdr:nvSpPr>
      <xdr:spPr>
        <a:xfrm>
          <a:off x="4584700" y="92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47525</xdr:rowOff>
    </xdr:from>
    <xdr:ext cx="599010" cy="259045"/>
    <xdr:sp macro="" textlink="">
      <xdr:nvSpPr>
        <xdr:cNvPr id="139" name="総務費該当値テキスト"/>
        <xdr:cNvSpPr txBox="1"/>
      </xdr:nvSpPr>
      <xdr:spPr>
        <a:xfrm>
          <a:off x="4686300" y="913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26729</xdr:rowOff>
    </xdr:from>
    <xdr:to>
      <xdr:col>5</xdr:col>
      <xdr:colOff>409575</xdr:colOff>
      <xdr:row>58</xdr:row>
      <xdr:rowOff>128329</xdr:rowOff>
    </xdr:to>
    <xdr:sp macro="" textlink="">
      <xdr:nvSpPr>
        <xdr:cNvPr id="140" name="円/楕円 139"/>
        <xdr:cNvSpPr/>
      </xdr:nvSpPr>
      <xdr:spPr>
        <a:xfrm>
          <a:off x="3746500" y="99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119456</xdr:rowOff>
    </xdr:from>
    <xdr:ext cx="534377" cy="259045"/>
    <xdr:sp macro="" textlink="">
      <xdr:nvSpPr>
        <xdr:cNvPr id="141" name="テキスト ボックス 140"/>
        <xdr:cNvSpPr txBox="1"/>
      </xdr:nvSpPr>
      <xdr:spPr>
        <a:xfrm>
          <a:off x="3530111" y="1006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107660</xdr:rowOff>
    </xdr:from>
    <xdr:to>
      <xdr:col>4</xdr:col>
      <xdr:colOff>206375</xdr:colOff>
      <xdr:row>59</xdr:row>
      <xdr:rowOff>37810</xdr:rowOff>
    </xdr:to>
    <xdr:sp macro="" textlink="">
      <xdr:nvSpPr>
        <xdr:cNvPr id="142" name="円/楕円 141"/>
        <xdr:cNvSpPr/>
      </xdr:nvSpPr>
      <xdr:spPr>
        <a:xfrm>
          <a:off x="2857500" y="100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28937</xdr:rowOff>
    </xdr:from>
    <xdr:ext cx="534377" cy="259045"/>
    <xdr:sp macro="" textlink="">
      <xdr:nvSpPr>
        <xdr:cNvPr id="143" name="テキスト ボックス 142"/>
        <xdr:cNvSpPr txBox="1"/>
      </xdr:nvSpPr>
      <xdr:spPr>
        <a:xfrm>
          <a:off x="2641111" y="101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123289</xdr:rowOff>
    </xdr:from>
    <xdr:to>
      <xdr:col>3</xdr:col>
      <xdr:colOff>3175</xdr:colOff>
      <xdr:row>59</xdr:row>
      <xdr:rowOff>53439</xdr:rowOff>
    </xdr:to>
    <xdr:sp macro="" textlink="">
      <xdr:nvSpPr>
        <xdr:cNvPr id="144" name="円/楕円 143"/>
        <xdr:cNvSpPr/>
      </xdr:nvSpPr>
      <xdr:spPr>
        <a:xfrm>
          <a:off x="1968500" y="1006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44566</xdr:rowOff>
    </xdr:from>
    <xdr:ext cx="534377" cy="259045"/>
    <xdr:sp macro="" textlink="">
      <xdr:nvSpPr>
        <xdr:cNvPr id="145" name="テキスト ボックス 144"/>
        <xdr:cNvSpPr txBox="1"/>
      </xdr:nvSpPr>
      <xdr:spPr>
        <a:xfrm>
          <a:off x="1752111" y="1016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82972</xdr:rowOff>
    </xdr:from>
    <xdr:to>
      <xdr:col>1</xdr:col>
      <xdr:colOff>485775</xdr:colOff>
      <xdr:row>59</xdr:row>
      <xdr:rowOff>13122</xdr:rowOff>
    </xdr:to>
    <xdr:sp macro="" textlink="">
      <xdr:nvSpPr>
        <xdr:cNvPr id="146" name="円/楕円 145"/>
        <xdr:cNvSpPr/>
      </xdr:nvSpPr>
      <xdr:spPr>
        <a:xfrm>
          <a:off x="1079500" y="1002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4249</xdr:rowOff>
    </xdr:from>
    <xdr:ext cx="534377" cy="259045"/>
    <xdr:sp macro="" textlink="">
      <xdr:nvSpPr>
        <xdr:cNvPr id="147" name="テキスト ボックス 146"/>
        <xdr:cNvSpPr txBox="1"/>
      </xdr:nvSpPr>
      <xdr:spPr>
        <a:xfrm>
          <a:off x="863111" y="101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14288</xdr:rowOff>
    </xdr:from>
    <xdr:to>
      <xdr:col>6</xdr:col>
      <xdr:colOff>510540</xdr:colOff>
      <xdr:row>79</xdr:row>
      <xdr:rowOff>34849</xdr:rowOff>
    </xdr:to>
    <xdr:cxnSp macro="">
      <xdr:nvCxnSpPr>
        <xdr:cNvPr id="172" name="直線コネクタ 171"/>
        <xdr:cNvCxnSpPr/>
      </xdr:nvCxnSpPr>
      <xdr:spPr>
        <a:xfrm flipV="1">
          <a:off x="4633595" y="12187238"/>
          <a:ext cx="1270" cy="13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38676</xdr:rowOff>
    </xdr:from>
    <xdr:ext cx="599010" cy="259045"/>
    <xdr:sp macro="" textlink="">
      <xdr:nvSpPr>
        <xdr:cNvPr id="173" name="民生費最小値テキスト"/>
        <xdr:cNvSpPr txBox="1"/>
      </xdr:nvSpPr>
      <xdr:spPr>
        <a:xfrm>
          <a:off x="4686300" y="1358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120,756</a:t>
          </a:r>
          <a:endParaRPr kumimoji="1" lang="ja-JP" altLang="en-US" sz="1000" b="1">
            <a:latin typeface="ＭＳ Ｐゴシック"/>
          </a:endParaRPr>
        </a:p>
      </xdr:txBody>
    </xdr:sp>
    <xdr:clientData/>
  </xdr:oneCellAnchor>
  <xdr:twoCellAnchor>
    <xdr:from>
      <xdr:col>6</xdr:col>
      <xdr:colOff>422275</xdr:colOff>
      <xdr:row>79</xdr:row>
      <xdr:rowOff>34849</xdr:rowOff>
    </xdr:from>
    <xdr:to>
      <xdr:col>6</xdr:col>
      <xdr:colOff>600075</xdr:colOff>
      <xdr:row>79</xdr:row>
      <xdr:rowOff>34849</xdr:rowOff>
    </xdr:to>
    <xdr:cxnSp macro="">
      <xdr:nvCxnSpPr>
        <xdr:cNvPr id="174" name="直線コネクタ 173"/>
        <xdr:cNvCxnSpPr/>
      </xdr:nvCxnSpPr>
      <xdr:spPr>
        <a:xfrm>
          <a:off x="4546600" y="1357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132415</xdr:rowOff>
    </xdr:from>
    <xdr:ext cx="599010" cy="259045"/>
    <xdr:sp macro="" textlink="">
      <xdr:nvSpPr>
        <xdr:cNvPr id="175" name="民生費最大値テキスト"/>
        <xdr:cNvSpPr txBox="1"/>
      </xdr:nvSpPr>
      <xdr:spPr>
        <a:xfrm>
          <a:off x="4686300" y="1196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230,375</a:t>
          </a:r>
          <a:endParaRPr kumimoji="1" lang="ja-JP" altLang="en-US" sz="1000" b="1">
            <a:latin typeface="ＭＳ Ｐゴシック"/>
          </a:endParaRPr>
        </a:p>
      </xdr:txBody>
    </xdr:sp>
    <xdr:clientData/>
  </xdr:oneCellAnchor>
  <xdr:twoCellAnchor>
    <xdr:from>
      <xdr:col>6</xdr:col>
      <xdr:colOff>422275</xdr:colOff>
      <xdr:row>71</xdr:row>
      <xdr:rowOff>14288</xdr:rowOff>
    </xdr:from>
    <xdr:to>
      <xdr:col>6</xdr:col>
      <xdr:colOff>600075</xdr:colOff>
      <xdr:row>71</xdr:row>
      <xdr:rowOff>14288</xdr:rowOff>
    </xdr:to>
    <xdr:cxnSp macro="">
      <xdr:nvCxnSpPr>
        <xdr:cNvPr id="176" name="直線コネクタ 175"/>
        <xdr:cNvCxnSpPr/>
      </xdr:nvCxnSpPr>
      <xdr:spPr>
        <a:xfrm>
          <a:off x="4546600" y="1218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48985</xdr:rowOff>
    </xdr:from>
    <xdr:to>
      <xdr:col>6</xdr:col>
      <xdr:colOff>511175</xdr:colOff>
      <xdr:row>76</xdr:row>
      <xdr:rowOff>136423</xdr:rowOff>
    </xdr:to>
    <xdr:cxnSp macro="">
      <xdr:nvCxnSpPr>
        <xdr:cNvPr id="177" name="直線コネクタ 176"/>
        <xdr:cNvCxnSpPr/>
      </xdr:nvCxnSpPr>
      <xdr:spPr>
        <a:xfrm flipV="1">
          <a:off x="3797300" y="13079185"/>
          <a:ext cx="838200" cy="8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109352</xdr:rowOff>
    </xdr:from>
    <xdr:ext cx="599010" cy="259045"/>
    <xdr:sp macro="" textlink="">
      <xdr:nvSpPr>
        <xdr:cNvPr id="178" name="民生費平均値テキスト"/>
        <xdr:cNvSpPr txBox="1"/>
      </xdr:nvSpPr>
      <xdr:spPr>
        <a:xfrm>
          <a:off x="4686300" y="12796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86475</xdr:rowOff>
    </xdr:from>
    <xdr:to>
      <xdr:col>6</xdr:col>
      <xdr:colOff>561975</xdr:colOff>
      <xdr:row>76</xdr:row>
      <xdr:rowOff>16625</xdr:rowOff>
    </xdr:to>
    <xdr:sp macro="" textlink="">
      <xdr:nvSpPr>
        <xdr:cNvPr id="179" name="フローチャート : 判断 178"/>
        <xdr:cNvSpPr/>
      </xdr:nvSpPr>
      <xdr:spPr>
        <a:xfrm>
          <a:off x="4584700" y="129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136423</xdr:rowOff>
    </xdr:from>
    <xdr:to>
      <xdr:col>5</xdr:col>
      <xdr:colOff>358775</xdr:colOff>
      <xdr:row>77</xdr:row>
      <xdr:rowOff>36804</xdr:rowOff>
    </xdr:to>
    <xdr:cxnSp macro="">
      <xdr:nvCxnSpPr>
        <xdr:cNvPr id="180" name="直線コネクタ 179"/>
        <xdr:cNvCxnSpPr/>
      </xdr:nvCxnSpPr>
      <xdr:spPr>
        <a:xfrm flipV="1">
          <a:off x="2908300" y="13166623"/>
          <a:ext cx="889000" cy="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154215</xdr:rowOff>
    </xdr:from>
    <xdr:to>
      <xdr:col>5</xdr:col>
      <xdr:colOff>409575</xdr:colOff>
      <xdr:row>76</xdr:row>
      <xdr:rowOff>84365</xdr:rowOff>
    </xdr:to>
    <xdr:sp macro="" textlink="">
      <xdr:nvSpPr>
        <xdr:cNvPr id="181" name="フローチャート : 判断 180"/>
        <xdr:cNvSpPr/>
      </xdr:nvSpPr>
      <xdr:spPr>
        <a:xfrm>
          <a:off x="3746500" y="130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100893</xdr:rowOff>
    </xdr:from>
    <xdr:ext cx="599010" cy="259045"/>
    <xdr:sp macro="" textlink="">
      <xdr:nvSpPr>
        <xdr:cNvPr id="182" name="テキスト ボックス 181"/>
        <xdr:cNvSpPr txBox="1"/>
      </xdr:nvSpPr>
      <xdr:spPr>
        <a:xfrm>
          <a:off x="3497794" y="1278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36804</xdr:rowOff>
    </xdr:from>
    <xdr:to>
      <xdr:col>4</xdr:col>
      <xdr:colOff>155575</xdr:colOff>
      <xdr:row>78</xdr:row>
      <xdr:rowOff>85649</xdr:rowOff>
    </xdr:to>
    <xdr:cxnSp macro="">
      <xdr:nvCxnSpPr>
        <xdr:cNvPr id="183" name="直線コネクタ 182"/>
        <xdr:cNvCxnSpPr/>
      </xdr:nvCxnSpPr>
      <xdr:spPr>
        <a:xfrm flipV="1">
          <a:off x="2019300" y="13238454"/>
          <a:ext cx="889000" cy="2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44907</xdr:rowOff>
    </xdr:from>
    <xdr:to>
      <xdr:col>4</xdr:col>
      <xdr:colOff>206375</xdr:colOff>
      <xdr:row>76</xdr:row>
      <xdr:rowOff>146507</xdr:rowOff>
    </xdr:to>
    <xdr:sp macro="" textlink="">
      <xdr:nvSpPr>
        <xdr:cNvPr id="184" name="フローチャート : 判断 183"/>
        <xdr:cNvSpPr/>
      </xdr:nvSpPr>
      <xdr:spPr>
        <a:xfrm>
          <a:off x="2857500" y="1307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163034</xdr:rowOff>
    </xdr:from>
    <xdr:ext cx="599010" cy="259045"/>
    <xdr:sp macro="" textlink="">
      <xdr:nvSpPr>
        <xdr:cNvPr id="185" name="テキスト ボックス 184"/>
        <xdr:cNvSpPr txBox="1"/>
      </xdr:nvSpPr>
      <xdr:spPr>
        <a:xfrm>
          <a:off x="2608794" y="1285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85649</xdr:rowOff>
    </xdr:from>
    <xdr:to>
      <xdr:col>2</xdr:col>
      <xdr:colOff>638175</xdr:colOff>
      <xdr:row>78</xdr:row>
      <xdr:rowOff>155105</xdr:rowOff>
    </xdr:to>
    <xdr:cxnSp macro="">
      <xdr:nvCxnSpPr>
        <xdr:cNvPr id="186" name="直線コネクタ 185"/>
        <xdr:cNvCxnSpPr/>
      </xdr:nvCxnSpPr>
      <xdr:spPr>
        <a:xfrm flipV="1">
          <a:off x="1130300" y="13458749"/>
          <a:ext cx="889000"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141021</xdr:rowOff>
    </xdr:from>
    <xdr:to>
      <xdr:col>3</xdr:col>
      <xdr:colOff>3175</xdr:colOff>
      <xdr:row>77</xdr:row>
      <xdr:rowOff>71171</xdr:rowOff>
    </xdr:to>
    <xdr:sp macro="" textlink="">
      <xdr:nvSpPr>
        <xdr:cNvPr id="187" name="フローチャート : 判断 186"/>
        <xdr:cNvSpPr/>
      </xdr:nvSpPr>
      <xdr:spPr>
        <a:xfrm>
          <a:off x="1968500" y="1317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87698</xdr:rowOff>
    </xdr:from>
    <xdr:ext cx="599010" cy="259045"/>
    <xdr:sp macro="" textlink="">
      <xdr:nvSpPr>
        <xdr:cNvPr id="188" name="テキスト ボックス 187"/>
        <xdr:cNvSpPr txBox="1"/>
      </xdr:nvSpPr>
      <xdr:spPr>
        <a:xfrm>
          <a:off x="1719794" y="1294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76657</xdr:rowOff>
    </xdr:from>
    <xdr:to>
      <xdr:col>1</xdr:col>
      <xdr:colOff>485775</xdr:colOff>
      <xdr:row>78</xdr:row>
      <xdr:rowOff>6807</xdr:rowOff>
    </xdr:to>
    <xdr:sp macro="" textlink="">
      <xdr:nvSpPr>
        <xdr:cNvPr id="189" name="フローチャート : 判断 188"/>
        <xdr:cNvSpPr/>
      </xdr:nvSpPr>
      <xdr:spPr>
        <a:xfrm>
          <a:off x="1079500" y="1327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23334</xdr:rowOff>
    </xdr:from>
    <xdr:ext cx="599010" cy="259045"/>
    <xdr:sp macro="" textlink="">
      <xdr:nvSpPr>
        <xdr:cNvPr id="190" name="テキスト ボックス 189"/>
        <xdr:cNvSpPr txBox="1"/>
      </xdr:nvSpPr>
      <xdr:spPr>
        <a:xfrm>
          <a:off x="830794" y="1305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169635</xdr:rowOff>
    </xdr:from>
    <xdr:to>
      <xdr:col>6</xdr:col>
      <xdr:colOff>561975</xdr:colOff>
      <xdr:row>76</xdr:row>
      <xdr:rowOff>99785</xdr:rowOff>
    </xdr:to>
    <xdr:sp macro="" textlink="">
      <xdr:nvSpPr>
        <xdr:cNvPr id="196" name="円/楕円 195"/>
        <xdr:cNvSpPr/>
      </xdr:nvSpPr>
      <xdr:spPr>
        <a:xfrm>
          <a:off x="4584700" y="130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148062</xdr:rowOff>
    </xdr:from>
    <xdr:ext cx="599010" cy="259045"/>
    <xdr:sp macro="" textlink="">
      <xdr:nvSpPr>
        <xdr:cNvPr id="197" name="民生費該当値テキスト"/>
        <xdr:cNvSpPr txBox="1"/>
      </xdr:nvSpPr>
      <xdr:spPr>
        <a:xfrm>
          <a:off x="4686300" y="1300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160,143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85623</xdr:rowOff>
    </xdr:from>
    <xdr:to>
      <xdr:col>5</xdr:col>
      <xdr:colOff>409575</xdr:colOff>
      <xdr:row>77</xdr:row>
      <xdr:rowOff>15773</xdr:rowOff>
    </xdr:to>
    <xdr:sp macro="" textlink="">
      <xdr:nvSpPr>
        <xdr:cNvPr id="198" name="円/楕円 197"/>
        <xdr:cNvSpPr/>
      </xdr:nvSpPr>
      <xdr:spPr>
        <a:xfrm>
          <a:off x="3746500" y="131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6900</xdr:rowOff>
    </xdr:from>
    <xdr:ext cx="599010" cy="259045"/>
    <xdr:sp macro="" textlink="">
      <xdr:nvSpPr>
        <xdr:cNvPr id="199" name="テキスト ボックス 198"/>
        <xdr:cNvSpPr txBox="1"/>
      </xdr:nvSpPr>
      <xdr:spPr>
        <a:xfrm>
          <a:off x="3497794" y="1320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153,258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157454</xdr:rowOff>
    </xdr:from>
    <xdr:to>
      <xdr:col>4</xdr:col>
      <xdr:colOff>206375</xdr:colOff>
      <xdr:row>77</xdr:row>
      <xdr:rowOff>87604</xdr:rowOff>
    </xdr:to>
    <xdr:sp macro="" textlink="">
      <xdr:nvSpPr>
        <xdr:cNvPr id="200" name="円/楕円 199"/>
        <xdr:cNvSpPr/>
      </xdr:nvSpPr>
      <xdr:spPr>
        <a:xfrm>
          <a:off x="2857500" y="131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78731</xdr:rowOff>
    </xdr:from>
    <xdr:ext cx="599010" cy="259045"/>
    <xdr:sp macro="" textlink="">
      <xdr:nvSpPr>
        <xdr:cNvPr id="201" name="テキスト ボックス 200"/>
        <xdr:cNvSpPr txBox="1"/>
      </xdr:nvSpPr>
      <xdr:spPr>
        <a:xfrm>
          <a:off x="2608794" y="1328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34849</xdr:rowOff>
    </xdr:from>
    <xdr:to>
      <xdr:col>3</xdr:col>
      <xdr:colOff>3175</xdr:colOff>
      <xdr:row>78</xdr:row>
      <xdr:rowOff>136449</xdr:rowOff>
    </xdr:to>
    <xdr:sp macro="" textlink="">
      <xdr:nvSpPr>
        <xdr:cNvPr id="202" name="円/楕円 201"/>
        <xdr:cNvSpPr/>
      </xdr:nvSpPr>
      <xdr:spPr>
        <a:xfrm>
          <a:off x="1968500" y="134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127576</xdr:rowOff>
    </xdr:from>
    <xdr:ext cx="599010" cy="259045"/>
    <xdr:sp macro="" textlink="">
      <xdr:nvSpPr>
        <xdr:cNvPr id="203" name="テキスト ボックス 202"/>
        <xdr:cNvSpPr txBox="1"/>
      </xdr:nvSpPr>
      <xdr:spPr>
        <a:xfrm>
          <a:off x="1719794" y="1350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130,256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104305</xdr:rowOff>
    </xdr:from>
    <xdr:to>
      <xdr:col>1</xdr:col>
      <xdr:colOff>485775</xdr:colOff>
      <xdr:row>79</xdr:row>
      <xdr:rowOff>34455</xdr:rowOff>
    </xdr:to>
    <xdr:sp macro="" textlink="">
      <xdr:nvSpPr>
        <xdr:cNvPr id="204" name="円/楕円 203"/>
        <xdr:cNvSpPr/>
      </xdr:nvSpPr>
      <xdr:spPr>
        <a:xfrm>
          <a:off x="1079500" y="134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25582</xdr:rowOff>
    </xdr:from>
    <xdr:ext cx="599010" cy="259045"/>
    <xdr:sp macro="" textlink="">
      <xdr:nvSpPr>
        <xdr:cNvPr id="205" name="テキスト ボックス 204"/>
        <xdr:cNvSpPr txBox="1"/>
      </xdr:nvSpPr>
      <xdr:spPr>
        <a:xfrm>
          <a:off x="830794" y="1357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41630</xdr:rowOff>
    </xdr:from>
    <xdr:to>
      <xdr:col>6</xdr:col>
      <xdr:colOff>510540</xdr:colOff>
      <xdr:row>97</xdr:row>
      <xdr:rowOff>113436</xdr:rowOff>
    </xdr:to>
    <xdr:cxnSp macro="">
      <xdr:nvCxnSpPr>
        <xdr:cNvPr id="229" name="直線コネクタ 228"/>
        <xdr:cNvCxnSpPr/>
      </xdr:nvCxnSpPr>
      <xdr:spPr>
        <a:xfrm flipV="1">
          <a:off x="4633595" y="15472130"/>
          <a:ext cx="1270" cy="12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117263</xdr:rowOff>
    </xdr:from>
    <xdr:ext cx="534377" cy="259045"/>
    <xdr:sp macro="" textlink="">
      <xdr:nvSpPr>
        <xdr:cNvPr id="230" name="衛生費最小値テキスト"/>
        <xdr:cNvSpPr txBox="1"/>
      </xdr:nvSpPr>
      <xdr:spPr>
        <a:xfrm>
          <a:off x="4686300" y="167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21,568</a:t>
          </a:r>
          <a:endParaRPr kumimoji="1" lang="ja-JP" altLang="en-US" sz="1000" b="1">
            <a:latin typeface="ＭＳ Ｐゴシック"/>
          </a:endParaRPr>
        </a:p>
      </xdr:txBody>
    </xdr:sp>
    <xdr:clientData/>
  </xdr:oneCellAnchor>
  <xdr:twoCellAnchor>
    <xdr:from>
      <xdr:col>6</xdr:col>
      <xdr:colOff>422275</xdr:colOff>
      <xdr:row>97</xdr:row>
      <xdr:rowOff>113436</xdr:rowOff>
    </xdr:from>
    <xdr:to>
      <xdr:col>6</xdr:col>
      <xdr:colOff>600075</xdr:colOff>
      <xdr:row>97</xdr:row>
      <xdr:rowOff>113436</xdr:rowOff>
    </xdr:to>
    <xdr:cxnSp macro="">
      <xdr:nvCxnSpPr>
        <xdr:cNvPr id="231" name="直線コネクタ 230"/>
        <xdr:cNvCxnSpPr/>
      </xdr:nvCxnSpPr>
      <xdr:spPr>
        <a:xfrm>
          <a:off x="4546600" y="167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159757</xdr:rowOff>
    </xdr:from>
    <xdr:ext cx="599010" cy="259045"/>
    <xdr:sp macro="" textlink="">
      <xdr:nvSpPr>
        <xdr:cNvPr id="232" name="衛生費最大値テキスト"/>
        <xdr:cNvSpPr txBox="1"/>
      </xdr:nvSpPr>
      <xdr:spPr>
        <a:xfrm>
          <a:off x="4686300" y="1524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121,722</a:t>
          </a:r>
          <a:endParaRPr kumimoji="1" lang="ja-JP" altLang="en-US" sz="1000" b="1">
            <a:latin typeface="ＭＳ Ｐゴシック"/>
          </a:endParaRPr>
        </a:p>
      </xdr:txBody>
    </xdr:sp>
    <xdr:clientData/>
  </xdr:oneCellAnchor>
  <xdr:twoCellAnchor>
    <xdr:from>
      <xdr:col>6</xdr:col>
      <xdr:colOff>422275</xdr:colOff>
      <xdr:row>90</xdr:row>
      <xdr:rowOff>41630</xdr:rowOff>
    </xdr:from>
    <xdr:to>
      <xdr:col>6</xdr:col>
      <xdr:colOff>600075</xdr:colOff>
      <xdr:row>90</xdr:row>
      <xdr:rowOff>41630</xdr:rowOff>
    </xdr:to>
    <xdr:cxnSp macro="">
      <xdr:nvCxnSpPr>
        <xdr:cNvPr id="233" name="直線コネクタ 232"/>
        <xdr:cNvCxnSpPr/>
      </xdr:nvCxnSpPr>
      <xdr:spPr>
        <a:xfrm>
          <a:off x="4546600" y="154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89179</xdr:rowOff>
    </xdr:from>
    <xdr:to>
      <xdr:col>6</xdr:col>
      <xdr:colOff>511175</xdr:colOff>
      <xdr:row>94</xdr:row>
      <xdr:rowOff>101600</xdr:rowOff>
    </xdr:to>
    <xdr:cxnSp macro="">
      <xdr:nvCxnSpPr>
        <xdr:cNvPr id="234" name="直線コネクタ 233"/>
        <xdr:cNvCxnSpPr/>
      </xdr:nvCxnSpPr>
      <xdr:spPr>
        <a:xfrm>
          <a:off x="3797300" y="16205479"/>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118406</xdr:rowOff>
    </xdr:from>
    <xdr:ext cx="534377" cy="259045"/>
    <xdr:sp macro="" textlink="">
      <xdr:nvSpPr>
        <xdr:cNvPr id="235" name="衛生費平均値テキスト"/>
        <xdr:cNvSpPr txBox="1"/>
      </xdr:nvSpPr>
      <xdr:spPr>
        <a:xfrm>
          <a:off x="4686300" y="16234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139979</xdr:rowOff>
    </xdr:from>
    <xdr:to>
      <xdr:col>6</xdr:col>
      <xdr:colOff>561975</xdr:colOff>
      <xdr:row>95</xdr:row>
      <xdr:rowOff>70129</xdr:rowOff>
    </xdr:to>
    <xdr:sp macro="" textlink="">
      <xdr:nvSpPr>
        <xdr:cNvPr id="236" name="フローチャート : 判断 235"/>
        <xdr:cNvSpPr/>
      </xdr:nvSpPr>
      <xdr:spPr>
        <a:xfrm>
          <a:off x="4584700" y="16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42977</xdr:rowOff>
    </xdr:from>
    <xdr:to>
      <xdr:col>5</xdr:col>
      <xdr:colOff>358775</xdr:colOff>
      <xdr:row>94</xdr:row>
      <xdr:rowOff>89179</xdr:rowOff>
    </xdr:to>
    <xdr:cxnSp macro="">
      <xdr:nvCxnSpPr>
        <xdr:cNvPr id="237" name="直線コネクタ 236"/>
        <xdr:cNvCxnSpPr/>
      </xdr:nvCxnSpPr>
      <xdr:spPr>
        <a:xfrm>
          <a:off x="2908300" y="16159277"/>
          <a:ext cx="889000" cy="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8" name="フローチャート : 判断 237"/>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60889</xdr:rowOff>
    </xdr:from>
    <xdr:ext cx="534377" cy="259045"/>
    <xdr:sp macro="" textlink="">
      <xdr:nvSpPr>
        <xdr:cNvPr id="239" name="テキスト ボックス 238"/>
        <xdr:cNvSpPr txBox="1"/>
      </xdr:nvSpPr>
      <xdr:spPr>
        <a:xfrm>
          <a:off x="3530111" y="163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42977</xdr:rowOff>
    </xdr:from>
    <xdr:to>
      <xdr:col>4</xdr:col>
      <xdr:colOff>155575</xdr:colOff>
      <xdr:row>94</xdr:row>
      <xdr:rowOff>82956</xdr:rowOff>
    </xdr:to>
    <xdr:cxnSp macro="">
      <xdr:nvCxnSpPr>
        <xdr:cNvPr id="240" name="直線コネクタ 239"/>
        <xdr:cNvCxnSpPr/>
      </xdr:nvCxnSpPr>
      <xdr:spPr>
        <a:xfrm flipV="1">
          <a:off x="2019300" y="16159277"/>
          <a:ext cx="889000" cy="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41" name="フローチャート : 判断 240"/>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115130</xdr:rowOff>
    </xdr:from>
    <xdr:ext cx="534377" cy="259045"/>
    <xdr:sp macro="" textlink="">
      <xdr:nvSpPr>
        <xdr:cNvPr id="242" name="テキスト ボックス 241"/>
        <xdr:cNvSpPr txBox="1"/>
      </xdr:nvSpPr>
      <xdr:spPr>
        <a:xfrm>
          <a:off x="2641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66294</xdr:rowOff>
    </xdr:from>
    <xdr:to>
      <xdr:col>2</xdr:col>
      <xdr:colOff>638175</xdr:colOff>
      <xdr:row>94</xdr:row>
      <xdr:rowOff>82956</xdr:rowOff>
    </xdr:to>
    <xdr:cxnSp macro="">
      <xdr:nvCxnSpPr>
        <xdr:cNvPr id="243" name="直線コネクタ 242"/>
        <xdr:cNvCxnSpPr/>
      </xdr:nvCxnSpPr>
      <xdr:spPr>
        <a:xfrm>
          <a:off x="1130300" y="16182594"/>
          <a:ext cx="889000" cy="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4" name="フローチャート : 判断 243"/>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99522</xdr:rowOff>
    </xdr:from>
    <xdr:ext cx="534377" cy="259045"/>
    <xdr:sp macro="" textlink="">
      <xdr:nvSpPr>
        <xdr:cNvPr id="245" name="テキスト ボックス 244"/>
        <xdr:cNvSpPr txBox="1"/>
      </xdr:nvSpPr>
      <xdr:spPr>
        <a:xfrm>
          <a:off x="1752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6" name="フローチャート : 判断 245"/>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108957</xdr:rowOff>
    </xdr:from>
    <xdr:ext cx="534377" cy="259045"/>
    <xdr:sp macro="" textlink="">
      <xdr:nvSpPr>
        <xdr:cNvPr id="247" name="テキスト ボックス 246"/>
        <xdr:cNvSpPr txBox="1"/>
      </xdr:nvSpPr>
      <xdr:spPr>
        <a:xfrm>
          <a:off x="863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50800</xdr:rowOff>
    </xdr:from>
    <xdr:to>
      <xdr:col>6</xdr:col>
      <xdr:colOff>561975</xdr:colOff>
      <xdr:row>94</xdr:row>
      <xdr:rowOff>152400</xdr:rowOff>
    </xdr:to>
    <xdr:sp macro="" textlink="">
      <xdr:nvSpPr>
        <xdr:cNvPr id="253" name="円/楕円 252"/>
        <xdr:cNvSpPr/>
      </xdr:nvSpPr>
      <xdr:spPr>
        <a:xfrm>
          <a:off x="4584700" y="161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73677</xdr:rowOff>
    </xdr:from>
    <xdr:ext cx="534377" cy="259045"/>
    <xdr:sp macro="" textlink="">
      <xdr:nvSpPr>
        <xdr:cNvPr id="254" name="衛生費該当値テキスト"/>
        <xdr:cNvSpPr txBox="1"/>
      </xdr:nvSpPr>
      <xdr:spPr>
        <a:xfrm>
          <a:off x="4686300" y="1601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63,000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38379</xdr:rowOff>
    </xdr:from>
    <xdr:to>
      <xdr:col>5</xdr:col>
      <xdr:colOff>409575</xdr:colOff>
      <xdr:row>94</xdr:row>
      <xdr:rowOff>139979</xdr:rowOff>
    </xdr:to>
    <xdr:sp macro="" textlink="">
      <xdr:nvSpPr>
        <xdr:cNvPr id="255" name="円/楕円 254"/>
        <xdr:cNvSpPr/>
      </xdr:nvSpPr>
      <xdr:spPr>
        <a:xfrm>
          <a:off x="3746500" y="161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156506</xdr:rowOff>
    </xdr:from>
    <xdr:ext cx="534377" cy="259045"/>
    <xdr:sp macro="" textlink="">
      <xdr:nvSpPr>
        <xdr:cNvPr id="256" name="テキスト ボックス 255"/>
        <xdr:cNvSpPr txBox="1"/>
      </xdr:nvSpPr>
      <xdr:spPr>
        <a:xfrm>
          <a:off x="3530111" y="1592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63,978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163627</xdr:rowOff>
    </xdr:from>
    <xdr:to>
      <xdr:col>4</xdr:col>
      <xdr:colOff>206375</xdr:colOff>
      <xdr:row>94</xdr:row>
      <xdr:rowOff>93777</xdr:rowOff>
    </xdr:to>
    <xdr:sp macro="" textlink="">
      <xdr:nvSpPr>
        <xdr:cNvPr id="257" name="円/楕円 256"/>
        <xdr:cNvSpPr/>
      </xdr:nvSpPr>
      <xdr:spPr>
        <a:xfrm>
          <a:off x="2857500" y="161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110304</xdr:rowOff>
    </xdr:from>
    <xdr:ext cx="534377" cy="259045"/>
    <xdr:sp macro="" textlink="">
      <xdr:nvSpPr>
        <xdr:cNvPr id="258" name="テキスト ボックス 257"/>
        <xdr:cNvSpPr txBox="1"/>
      </xdr:nvSpPr>
      <xdr:spPr>
        <a:xfrm>
          <a:off x="2641111" y="1588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32156</xdr:rowOff>
    </xdr:from>
    <xdr:to>
      <xdr:col>3</xdr:col>
      <xdr:colOff>3175</xdr:colOff>
      <xdr:row>94</xdr:row>
      <xdr:rowOff>133756</xdr:rowOff>
    </xdr:to>
    <xdr:sp macro="" textlink="">
      <xdr:nvSpPr>
        <xdr:cNvPr id="259" name="円/楕円 258"/>
        <xdr:cNvSpPr/>
      </xdr:nvSpPr>
      <xdr:spPr>
        <a:xfrm>
          <a:off x="1968500" y="161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150283</xdr:rowOff>
    </xdr:from>
    <xdr:ext cx="534377" cy="259045"/>
    <xdr:sp macro="" textlink="">
      <xdr:nvSpPr>
        <xdr:cNvPr id="260" name="テキスト ボックス 259"/>
        <xdr:cNvSpPr txBox="1"/>
      </xdr:nvSpPr>
      <xdr:spPr>
        <a:xfrm>
          <a:off x="1752111" y="1592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15494</xdr:rowOff>
    </xdr:from>
    <xdr:to>
      <xdr:col>1</xdr:col>
      <xdr:colOff>485775</xdr:colOff>
      <xdr:row>94</xdr:row>
      <xdr:rowOff>117094</xdr:rowOff>
    </xdr:to>
    <xdr:sp macro="" textlink="">
      <xdr:nvSpPr>
        <xdr:cNvPr id="261" name="円/楕円 260"/>
        <xdr:cNvSpPr/>
      </xdr:nvSpPr>
      <xdr:spPr>
        <a:xfrm>
          <a:off x="1079500" y="161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133621</xdr:rowOff>
    </xdr:from>
    <xdr:ext cx="534377" cy="259045"/>
    <xdr:sp macro="" textlink="">
      <xdr:nvSpPr>
        <xdr:cNvPr id="262" name="テキスト ボックス 261"/>
        <xdr:cNvSpPr txBox="1"/>
      </xdr:nvSpPr>
      <xdr:spPr>
        <a:xfrm>
          <a:off x="863111" y="159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104267</xdr:rowOff>
    </xdr:from>
    <xdr:to>
      <xdr:col>15</xdr:col>
      <xdr:colOff>180340</xdr:colOff>
      <xdr:row>39</xdr:row>
      <xdr:rowOff>44450</xdr:rowOff>
    </xdr:to>
    <xdr:cxnSp macro="">
      <xdr:nvCxnSpPr>
        <xdr:cNvPr id="286" name="直線コネクタ 285"/>
        <xdr:cNvCxnSpPr/>
      </xdr:nvCxnSpPr>
      <xdr:spPr>
        <a:xfrm flipV="1">
          <a:off x="10475595" y="5247767"/>
          <a:ext cx="1270" cy="148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50944</xdr:rowOff>
    </xdr:from>
    <xdr:ext cx="469744" cy="259045"/>
    <xdr:sp macro="" textlink="">
      <xdr:nvSpPr>
        <xdr:cNvPr id="289" name="労働費最大値テキスト"/>
        <xdr:cNvSpPr txBox="1"/>
      </xdr:nvSpPr>
      <xdr:spPr>
        <a:xfrm>
          <a:off x="10528300" y="502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3,893</a:t>
          </a:r>
          <a:endParaRPr kumimoji="1" lang="ja-JP" altLang="en-US" sz="1000" b="1">
            <a:latin typeface="ＭＳ Ｐゴシック"/>
          </a:endParaRPr>
        </a:p>
      </xdr:txBody>
    </xdr:sp>
    <xdr:clientData/>
  </xdr:oneCellAnchor>
  <xdr:twoCellAnchor>
    <xdr:from>
      <xdr:col>15</xdr:col>
      <xdr:colOff>92075</xdr:colOff>
      <xdr:row>30</xdr:row>
      <xdr:rowOff>104267</xdr:rowOff>
    </xdr:from>
    <xdr:to>
      <xdr:col>15</xdr:col>
      <xdr:colOff>269875</xdr:colOff>
      <xdr:row>30</xdr:row>
      <xdr:rowOff>104267</xdr:rowOff>
    </xdr:to>
    <xdr:cxnSp macro="">
      <xdr:nvCxnSpPr>
        <xdr:cNvPr id="290" name="直線コネクタ 289"/>
        <xdr:cNvCxnSpPr/>
      </xdr:nvCxnSpPr>
      <xdr:spPr>
        <a:xfrm>
          <a:off x="10388600" y="524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143129</xdr:rowOff>
    </xdr:from>
    <xdr:to>
      <xdr:col>15</xdr:col>
      <xdr:colOff>180975</xdr:colOff>
      <xdr:row>36</xdr:row>
      <xdr:rowOff>9779</xdr:rowOff>
    </xdr:to>
    <xdr:cxnSp macro="">
      <xdr:nvCxnSpPr>
        <xdr:cNvPr id="291" name="直線コネクタ 290"/>
        <xdr:cNvCxnSpPr/>
      </xdr:nvCxnSpPr>
      <xdr:spPr>
        <a:xfrm flipV="1">
          <a:off x="9639300" y="614387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82948</xdr:rowOff>
    </xdr:from>
    <xdr:ext cx="378565" cy="259045"/>
    <xdr:sp macro="" textlink="">
      <xdr:nvSpPr>
        <xdr:cNvPr id="292" name="労働費平均値テキスト"/>
        <xdr:cNvSpPr txBox="1"/>
      </xdr:nvSpPr>
      <xdr:spPr>
        <a:xfrm>
          <a:off x="10528300" y="64265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104521</xdr:rowOff>
    </xdr:from>
    <xdr:to>
      <xdr:col>15</xdr:col>
      <xdr:colOff>231775</xdr:colOff>
      <xdr:row>38</xdr:row>
      <xdr:rowOff>34671</xdr:rowOff>
    </xdr:to>
    <xdr:sp macro="" textlink="">
      <xdr:nvSpPr>
        <xdr:cNvPr id="293" name="フローチャート : 判断 292"/>
        <xdr:cNvSpPr/>
      </xdr:nvSpPr>
      <xdr:spPr>
        <a:xfrm>
          <a:off x="104267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94742</xdr:rowOff>
    </xdr:from>
    <xdr:to>
      <xdr:col>14</xdr:col>
      <xdr:colOff>28575</xdr:colOff>
      <xdr:row>36</xdr:row>
      <xdr:rowOff>9779</xdr:rowOff>
    </xdr:to>
    <xdr:cxnSp macro="">
      <xdr:nvCxnSpPr>
        <xdr:cNvPr id="294" name="直線コネクタ 293"/>
        <xdr:cNvCxnSpPr/>
      </xdr:nvCxnSpPr>
      <xdr:spPr>
        <a:xfrm>
          <a:off x="8750300" y="6095492"/>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30607</xdr:rowOff>
    </xdr:from>
    <xdr:to>
      <xdr:col>14</xdr:col>
      <xdr:colOff>79375</xdr:colOff>
      <xdr:row>37</xdr:row>
      <xdr:rowOff>132207</xdr:rowOff>
    </xdr:to>
    <xdr:sp macro="" textlink="">
      <xdr:nvSpPr>
        <xdr:cNvPr id="295" name="フローチャート : 判断 294"/>
        <xdr:cNvSpPr/>
      </xdr:nvSpPr>
      <xdr:spPr>
        <a:xfrm>
          <a:off x="9588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123334</xdr:rowOff>
    </xdr:from>
    <xdr:ext cx="378565" cy="259045"/>
    <xdr:sp macro="" textlink="">
      <xdr:nvSpPr>
        <xdr:cNvPr id="296" name="テキスト ボックス 295"/>
        <xdr:cNvSpPr txBox="1"/>
      </xdr:nvSpPr>
      <xdr:spPr>
        <a:xfrm>
          <a:off x="9450017" y="646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136271</xdr:rowOff>
    </xdr:from>
    <xdr:to>
      <xdr:col>12</xdr:col>
      <xdr:colOff>511175</xdr:colOff>
      <xdr:row>35</xdr:row>
      <xdr:rowOff>94742</xdr:rowOff>
    </xdr:to>
    <xdr:cxnSp macro="">
      <xdr:nvCxnSpPr>
        <xdr:cNvPr id="297" name="直線コネクタ 296"/>
        <xdr:cNvCxnSpPr/>
      </xdr:nvCxnSpPr>
      <xdr:spPr>
        <a:xfrm>
          <a:off x="7861300" y="5965571"/>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160909</xdr:rowOff>
    </xdr:from>
    <xdr:to>
      <xdr:col>12</xdr:col>
      <xdr:colOff>561975</xdr:colOff>
      <xdr:row>36</xdr:row>
      <xdr:rowOff>91059</xdr:rowOff>
    </xdr:to>
    <xdr:sp macro="" textlink="">
      <xdr:nvSpPr>
        <xdr:cNvPr id="298" name="フローチャート : 判断 297"/>
        <xdr:cNvSpPr/>
      </xdr:nvSpPr>
      <xdr:spPr>
        <a:xfrm>
          <a:off x="8699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82186</xdr:rowOff>
    </xdr:from>
    <xdr:ext cx="469744" cy="259045"/>
    <xdr:sp macro="" textlink="">
      <xdr:nvSpPr>
        <xdr:cNvPr id="299" name="テキスト ボックス 298"/>
        <xdr:cNvSpPr txBox="1"/>
      </xdr:nvSpPr>
      <xdr:spPr>
        <a:xfrm>
          <a:off x="8515427" y="62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136271</xdr:rowOff>
    </xdr:from>
    <xdr:to>
      <xdr:col>11</xdr:col>
      <xdr:colOff>307975</xdr:colOff>
      <xdr:row>34</xdr:row>
      <xdr:rowOff>162941</xdr:rowOff>
    </xdr:to>
    <xdr:cxnSp macro="">
      <xdr:nvCxnSpPr>
        <xdr:cNvPr id="300" name="直線コネクタ 299"/>
        <xdr:cNvCxnSpPr/>
      </xdr:nvCxnSpPr>
      <xdr:spPr>
        <a:xfrm flipV="1">
          <a:off x="6972300" y="5965571"/>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125476</xdr:rowOff>
    </xdr:from>
    <xdr:to>
      <xdr:col>11</xdr:col>
      <xdr:colOff>358775</xdr:colOff>
      <xdr:row>35</xdr:row>
      <xdr:rowOff>55626</xdr:rowOff>
    </xdr:to>
    <xdr:sp macro="" textlink="">
      <xdr:nvSpPr>
        <xdr:cNvPr id="301" name="フローチャート : 判断 300"/>
        <xdr:cNvSpPr/>
      </xdr:nvSpPr>
      <xdr:spPr>
        <a:xfrm>
          <a:off x="7810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46753</xdr:rowOff>
    </xdr:from>
    <xdr:ext cx="469744" cy="259045"/>
    <xdr:sp macro="" textlink="">
      <xdr:nvSpPr>
        <xdr:cNvPr id="302" name="テキスト ボックス 301"/>
        <xdr:cNvSpPr txBox="1"/>
      </xdr:nvSpPr>
      <xdr:spPr>
        <a:xfrm>
          <a:off x="7626427"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149860</xdr:rowOff>
    </xdr:from>
    <xdr:to>
      <xdr:col>10</xdr:col>
      <xdr:colOff>155575</xdr:colOff>
      <xdr:row>33</xdr:row>
      <xdr:rowOff>80010</xdr:rowOff>
    </xdr:to>
    <xdr:sp macro="" textlink="">
      <xdr:nvSpPr>
        <xdr:cNvPr id="303" name="フローチャート : 判断 302"/>
        <xdr:cNvSpPr/>
      </xdr:nvSpPr>
      <xdr:spPr>
        <a:xfrm>
          <a:off x="69215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96537</xdr:rowOff>
    </xdr:from>
    <xdr:ext cx="469744" cy="259045"/>
    <xdr:sp macro="" textlink="">
      <xdr:nvSpPr>
        <xdr:cNvPr id="304" name="テキスト ボックス 303"/>
        <xdr:cNvSpPr txBox="1"/>
      </xdr:nvSpPr>
      <xdr:spPr>
        <a:xfrm>
          <a:off x="6737427"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92329</xdr:rowOff>
    </xdr:from>
    <xdr:to>
      <xdr:col>15</xdr:col>
      <xdr:colOff>231775</xdr:colOff>
      <xdr:row>36</xdr:row>
      <xdr:rowOff>22479</xdr:rowOff>
    </xdr:to>
    <xdr:sp macro="" textlink="">
      <xdr:nvSpPr>
        <xdr:cNvPr id="310" name="円/楕円 309"/>
        <xdr:cNvSpPr/>
      </xdr:nvSpPr>
      <xdr:spPr>
        <a:xfrm>
          <a:off x="10426700" y="60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115206</xdr:rowOff>
    </xdr:from>
    <xdr:ext cx="469744" cy="259045"/>
    <xdr:sp macro="" textlink="">
      <xdr:nvSpPr>
        <xdr:cNvPr id="311" name="労働費該当値テキスト"/>
        <xdr:cNvSpPr txBox="1"/>
      </xdr:nvSpPr>
      <xdr:spPr>
        <a:xfrm>
          <a:off x="10528300"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130429</xdr:rowOff>
    </xdr:from>
    <xdr:to>
      <xdr:col>14</xdr:col>
      <xdr:colOff>79375</xdr:colOff>
      <xdr:row>36</xdr:row>
      <xdr:rowOff>60579</xdr:rowOff>
    </xdr:to>
    <xdr:sp macro="" textlink="">
      <xdr:nvSpPr>
        <xdr:cNvPr id="312" name="円/楕円 311"/>
        <xdr:cNvSpPr/>
      </xdr:nvSpPr>
      <xdr:spPr>
        <a:xfrm>
          <a:off x="9588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77106</xdr:rowOff>
    </xdr:from>
    <xdr:ext cx="469744" cy="259045"/>
    <xdr:sp macro="" textlink="">
      <xdr:nvSpPr>
        <xdr:cNvPr id="313" name="テキスト ボックス 312"/>
        <xdr:cNvSpPr txBox="1"/>
      </xdr:nvSpPr>
      <xdr:spPr>
        <a:xfrm>
          <a:off x="9404427" y="590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43942</xdr:rowOff>
    </xdr:from>
    <xdr:to>
      <xdr:col>12</xdr:col>
      <xdr:colOff>561975</xdr:colOff>
      <xdr:row>35</xdr:row>
      <xdr:rowOff>145542</xdr:rowOff>
    </xdr:to>
    <xdr:sp macro="" textlink="">
      <xdr:nvSpPr>
        <xdr:cNvPr id="314" name="円/楕円 313"/>
        <xdr:cNvSpPr/>
      </xdr:nvSpPr>
      <xdr:spPr>
        <a:xfrm>
          <a:off x="8699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162069</xdr:rowOff>
    </xdr:from>
    <xdr:ext cx="469744" cy="259045"/>
    <xdr:sp macro="" textlink="">
      <xdr:nvSpPr>
        <xdr:cNvPr id="315" name="テキスト ボックス 314"/>
        <xdr:cNvSpPr txBox="1"/>
      </xdr:nvSpPr>
      <xdr:spPr>
        <a:xfrm>
          <a:off x="8515427"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85471</xdr:rowOff>
    </xdr:from>
    <xdr:to>
      <xdr:col>11</xdr:col>
      <xdr:colOff>358775</xdr:colOff>
      <xdr:row>35</xdr:row>
      <xdr:rowOff>15621</xdr:rowOff>
    </xdr:to>
    <xdr:sp macro="" textlink="">
      <xdr:nvSpPr>
        <xdr:cNvPr id="316" name="円/楕円 315"/>
        <xdr:cNvSpPr/>
      </xdr:nvSpPr>
      <xdr:spPr>
        <a:xfrm>
          <a:off x="7810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32148</xdr:rowOff>
    </xdr:from>
    <xdr:ext cx="469744" cy="259045"/>
    <xdr:sp macro="" textlink="">
      <xdr:nvSpPr>
        <xdr:cNvPr id="317" name="テキスト ボックス 316"/>
        <xdr:cNvSpPr txBox="1"/>
      </xdr:nvSpPr>
      <xdr:spPr>
        <a:xfrm>
          <a:off x="7626427" y="568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112141</xdr:rowOff>
    </xdr:from>
    <xdr:to>
      <xdr:col>10</xdr:col>
      <xdr:colOff>155575</xdr:colOff>
      <xdr:row>35</xdr:row>
      <xdr:rowOff>42291</xdr:rowOff>
    </xdr:to>
    <xdr:sp macro="" textlink="">
      <xdr:nvSpPr>
        <xdr:cNvPr id="318" name="円/楕円 317"/>
        <xdr:cNvSpPr/>
      </xdr:nvSpPr>
      <xdr:spPr>
        <a:xfrm>
          <a:off x="6921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33418</xdr:rowOff>
    </xdr:from>
    <xdr:ext cx="469744" cy="259045"/>
    <xdr:sp macro="" textlink="">
      <xdr:nvSpPr>
        <xdr:cNvPr id="319" name="テキスト ボックス 318"/>
        <xdr:cNvSpPr txBox="1"/>
      </xdr:nvSpPr>
      <xdr:spPr>
        <a:xfrm>
          <a:off x="6737427" y="603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154655</xdr:rowOff>
    </xdr:from>
    <xdr:to>
      <xdr:col>15</xdr:col>
      <xdr:colOff>180340</xdr:colOff>
      <xdr:row>58</xdr:row>
      <xdr:rowOff>62607</xdr:rowOff>
    </xdr:to>
    <xdr:cxnSp macro="">
      <xdr:nvCxnSpPr>
        <xdr:cNvPr id="341" name="直線コネクタ 340"/>
        <xdr:cNvCxnSpPr/>
      </xdr:nvCxnSpPr>
      <xdr:spPr>
        <a:xfrm flipV="1">
          <a:off x="10475595" y="8727155"/>
          <a:ext cx="1270" cy="12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66434</xdr:rowOff>
    </xdr:from>
    <xdr:ext cx="534377" cy="259045"/>
    <xdr:sp macro="" textlink="">
      <xdr:nvSpPr>
        <xdr:cNvPr id="342" name="農林水産業費最小値テキスト"/>
        <xdr:cNvSpPr txBox="1"/>
      </xdr:nvSpPr>
      <xdr:spPr>
        <a:xfrm>
          <a:off x="10528300" y="10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16,862</a:t>
          </a:r>
          <a:endParaRPr kumimoji="1" lang="ja-JP" altLang="en-US" sz="1000" b="1">
            <a:latin typeface="ＭＳ Ｐゴシック"/>
          </a:endParaRPr>
        </a:p>
      </xdr:txBody>
    </xdr:sp>
    <xdr:clientData/>
  </xdr:oneCellAnchor>
  <xdr:twoCellAnchor>
    <xdr:from>
      <xdr:col>15</xdr:col>
      <xdr:colOff>92075</xdr:colOff>
      <xdr:row>58</xdr:row>
      <xdr:rowOff>62607</xdr:rowOff>
    </xdr:from>
    <xdr:to>
      <xdr:col>15</xdr:col>
      <xdr:colOff>269875</xdr:colOff>
      <xdr:row>58</xdr:row>
      <xdr:rowOff>62607</xdr:rowOff>
    </xdr:to>
    <xdr:cxnSp macro="">
      <xdr:nvCxnSpPr>
        <xdr:cNvPr id="343" name="直線コネクタ 342"/>
        <xdr:cNvCxnSpPr/>
      </xdr:nvCxnSpPr>
      <xdr:spPr>
        <a:xfrm>
          <a:off x="10388600" y="1000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101332</xdr:rowOff>
    </xdr:from>
    <xdr:ext cx="599010" cy="259045"/>
    <xdr:sp macro="" textlink="">
      <xdr:nvSpPr>
        <xdr:cNvPr id="344" name="農林水産業費最大値テキスト"/>
        <xdr:cNvSpPr txBox="1"/>
      </xdr:nvSpPr>
      <xdr:spPr>
        <a:xfrm>
          <a:off x="10528300" y="85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296,729</a:t>
          </a:r>
          <a:endParaRPr kumimoji="1" lang="ja-JP" altLang="en-US" sz="1000" b="1">
            <a:latin typeface="ＭＳ Ｐゴシック"/>
          </a:endParaRPr>
        </a:p>
      </xdr:txBody>
    </xdr:sp>
    <xdr:clientData/>
  </xdr:oneCellAnchor>
  <xdr:twoCellAnchor>
    <xdr:from>
      <xdr:col>15</xdr:col>
      <xdr:colOff>92075</xdr:colOff>
      <xdr:row>50</xdr:row>
      <xdr:rowOff>154655</xdr:rowOff>
    </xdr:from>
    <xdr:to>
      <xdr:col>15</xdr:col>
      <xdr:colOff>269875</xdr:colOff>
      <xdr:row>50</xdr:row>
      <xdr:rowOff>154655</xdr:rowOff>
    </xdr:to>
    <xdr:cxnSp macro="">
      <xdr:nvCxnSpPr>
        <xdr:cNvPr id="345" name="直線コネクタ 344"/>
        <xdr:cNvCxnSpPr/>
      </xdr:nvCxnSpPr>
      <xdr:spPr>
        <a:xfrm>
          <a:off x="10388600" y="872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86980</xdr:rowOff>
    </xdr:from>
    <xdr:to>
      <xdr:col>15</xdr:col>
      <xdr:colOff>180975</xdr:colOff>
      <xdr:row>57</xdr:row>
      <xdr:rowOff>108615</xdr:rowOff>
    </xdr:to>
    <xdr:cxnSp macro="">
      <xdr:nvCxnSpPr>
        <xdr:cNvPr id="346" name="直線コネクタ 345"/>
        <xdr:cNvCxnSpPr/>
      </xdr:nvCxnSpPr>
      <xdr:spPr>
        <a:xfrm>
          <a:off x="9639300" y="9859630"/>
          <a:ext cx="8382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10750</xdr:rowOff>
    </xdr:from>
    <xdr:ext cx="534377" cy="259045"/>
    <xdr:sp macro="" textlink="">
      <xdr:nvSpPr>
        <xdr:cNvPr id="347" name="農林水産業費平均値テキスト"/>
        <xdr:cNvSpPr txBox="1"/>
      </xdr:nvSpPr>
      <xdr:spPr>
        <a:xfrm>
          <a:off x="10528300" y="9611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59,597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159323</xdr:rowOff>
    </xdr:from>
    <xdr:to>
      <xdr:col>15</xdr:col>
      <xdr:colOff>231775</xdr:colOff>
      <xdr:row>57</xdr:row>
      <xdr:rowOff>89473</xdr:rowOff>
    </xdr:to>
    <xdr:sp macro="" textlink="">
      <xdr:nvSpPr>
        <xdr:cNvPr id="348" name="フローチャート : 判断 347"/>
        <xdr:cNvSpPr/>
      </xdr:nvSpPr>
      <xdr:spPr>
        <a:xfrm>
          <a:off x="104267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86980</xdr:rowOff>
    </xdr:from>
    <xdr:to>
      <xdr:col>14</xdr:col>
      <xdr:colOff>28575</xdr:colOff>
      <xdr:row>57</xdr:row>
      <xdr:rowOff>150714</xdr:rowOff>
    </xdr:to>
    <xdr:cxnSp macro="">
      <xdr:nvCxnSpPr>
        <xdr:cNvPr id="349" name="直線コネクタ 348"/>
        <xdr:cNvCxnSpPr/>
      </xdr:nvCxnSpPr>
      <xdr:spPr>
        <a:xfrm flipV="1">
          <a:off x="8750300" y="9859630"/>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50" name="フローチャート : 判断 349"/>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95342</xdr:rowOff>
    </xdr:from>
    <xdr:ext cx="534377" cy="259045"/>
    <xdr:sp macro="" textlink="">
      <xdr:nvSpPr>
        <xdr:cNvPr id="351" name="テキスト ボックス 350"/>
        <xdr:cNvSpPr txBox="1"/>
      </xdr:nvSpPr>
      <xdr:spPr>
        <a:xfrm>
          <a:off x="9372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150714</xdr:rowOff>
    </xdr:from>
    <xdr:to>
      <xdr:col>12</xdr:col>
      <xdr:colOff>511175</xdr:colOff>
      <xdr:row>57</xdr:row>
      <xdr:rowOff>152369</xdr:rowOff>
    </xdr:to>
    <xdr:cxnSp macro="">
      <xdr:nvCxnSpPr>
        <xdr:cNvPr id="352" name="直線コネクタ 351"/>
        <xdr:cNvCxnSpPr/>
      </xdr:nvCxnSpPr>
      <xdr:spPr>
        <a:xfrm flipV="1">
          <a:off x="7861300" y="9923364"/>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53" name="フローチャート : 判断 352"/>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117955</xdr:rowOff>
    </xdr:from>
    <xdr:ext cx="534377" cy="259045"/>
    <xdr:sp macro="" textlink="">
      <xdr:nvSpPr>
        <xdr:cNvPr id="354" name="テキスト ボックス 353"/>
        <xdr:cNvSpPr txBox="1"/>
      </xdr:nvSpPr>
      <xdr:spPr>
        <a:xfrm>
          <a:off x="8483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130602</xdr:rowOff>
    </xdr:from>
    <xdr:to>
      <xdr:col>11</xdr:col>
      <xdr:colOff>307975</xdr:colOff>
      <xdr:row>57</xdr:row>
      <xdr:rowOff>152369</xdr:rowOff>
    </xdr:to>
    <xdr:cxnSp macro="">
      <xdr:nvCxnSpPr>
        <xdr:cNvPr id="355" name="直線コネクタ 354"/>
        <xdr:cNvCxnSpPr/>
      </xdr:nvCxnSpPr>
      <xdr:spPr>
        <a:xfrm>
          <a:off x="6972300" y="9903252"/>
          <a:ext cx="8890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6" name="フローチャート : 判断 355"/>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131429</xdr:rowOff>
    </xdr:from>
    <xdr:ext cx="534377" cy="259045"/>
    <xdr:sp macro="" textlink="">
      <xdr:nvSpPr>
        <xdr:cNvPr id="357" name="テキスト ボックス 356"/>
        <xdr:cNvSpPr txBox="1"/>
      </xdr:nvSpPr>
      <xdr:spPr>
        <a:xfrm>
          <a:off x="7594111" y="95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8" name="フローチャート : 判断 357"/>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153622</xdr:rowOff>
    </xdr:from>
    <xdr:ext cx="534377" cy="259045"/>
    <xdr:sp macro="" textlink="">
      <xdr:nvSpPr>
        <xdr:cNvPr id="359" name="テキスト ボックス 358"/>
        <xdr:cNvSpPr txBox="1"/>
      </xdr:nvSpPr>
      <xdr:spPr>
        <a:xfrm>
          <a:off x="6705111" y="95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57815</xdr:rowOff>
    </xdr:from>
    <xdr:to>
      <xdr:col>15</xdr:col>
      <xdr:colOff>231775</xdr:colOff>
      <xdr:row>57</xdr:row>
      <xdr:rowOff>159415</xdr:rowOff>
    </xdr:to>
    <xdr:sp macro="" textlink="">
      <xdr:nvSpPr>
        <xdr:cNvPr id="365" name="円/楕円 364"/>
        <xdr:cNvSpPr/>
      </xdr:nvSpPr>
      <xdr:spPr>
        <a:xfrm>
          <a:off x="10426700" y="983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144192</xdr:rowOff>
    </xdr:from>
    <xdr:ext cx="534377" cy="259045"/>
    <xdr:sp macro="" textlink="">
      <xdr:nvSpPr>
        <xdr:cNvPr id="366" name="農林水産業費該当値テキスト"/>
        <xdr:cNvSpPr txBox="1"/>
      </xdr:nvSpPr>
      <xdr:spPr>
        <a:xfrm>
          <a:off x="10528300" y="97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36180</xdr:rowOff>
    </xdr:from>
    <xdr:to>
      <xdr:col>14</xdr:col>
      <xdr:colOff>79375</xdr:colOff>
      <xdr:row>57</xdr:row>
      <xdr:rowOff>137780</xdr:rowOff>
    </xdr:to>
    <xdr:sp macro="" textlink="">
      <xdr:nvSpPr>
        <xdr:cNvPr id="367" name="円/楕円 366"/>
        <xdr:cNvSpPr/>
      </xdr:nvSpPr>
      <xdr:spPr>
        <a:xfrm>
          <a:off x="9588500" y="98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128907</xdr:rowOff>
    </xdr:from>
    <xdr:ext cx="534377" cy="259045"/>
    <xdr:sp macro="" textlink="">
      <xdr:nvSpPr>
        <xdr:cNvPr id="368" name="テキスト ボックス 367"/>
        <xdr:cNvSpPr txBox="1"/>
      </xdr:nvSpPr>
      <xdr:spPr>
        <a:xfrm>
          <a:off x="9372111" y="990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99914</xdr:rowOff>
    </xdr:from>
    <xdr:to>
      <xdr:col>12</xdr:col>
      <xdr:colOff>561975</xdr:colOff>
      <xdr:row>58</xdr:row>
      <xdr:rowOff>30064</xdr:rowOff>
    </xdr:to>
    <xdr:sp macro="" textlink="">
      <xdr:nvSpPr>
        <xdr:cNvPr id="369" name="円/楕円 368"/>
        <xdr:cNvSpPr/>
      </xdr:nvSpPr>
      <xdr:spPr>
        <a:xfrm>
          <a:off x="8699500" y="987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21191</xdr:rowOff>
    </xdr:from>
    <xdr:ext cx="534377" cy="259045"/>
    <xdr:sp macro="" textlink="">
      <xdr:nvSpPr>
        <xdr:cNvPr id="370" name="テキスト ボックス 369"/>
        <xdr:cNvSpPr txBox="1"/>
      </xdr:nvSpPr>
      <xdr:spPr>
        <a:xfrm>
          <a:off x="8483111" y="99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101569</xdr:rowOff>
    </xdr:from>
    <xdr:to>
      <xdr:col>11</xdr:col>
      <xdr:colOff>358775</xdr:colOff>
      <xdr:row>58</xdr:row>
      <xdr:rowOff>31719</xdr:rowOff>
    </xdr:to>
    <xdr:sp macro="" textlink="">
      <xdr:nvSpPr>
        <xdr:cNvPr id="371" name="円/楕円 370"/>
        <xdr:cNvSpPr/>
      </xdr:nvSpPr>
      <xdr:spPr>
        <a:xfrm>
          <a:off x="7810500" y="987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22846</xdr:rowOff>
    </xdr:from>
    <xdr:ext cx="534377" cy="259045"/>
    <xdr:sp macro="" textlink="">
      <xdr:nvSpPr>
        <xdr:cNvPr id="372" name="テキスト ボックス 371"/>
        <xdr:cNvSpPr txBox="1"/>
      </xdr:nvSpPr>
      <xdr:spPr>
        <a:xfrm>
          <a:off x="7594111" y="996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79802</xdr:rowOff>
    </xdr:from>
    <xdr:to>
      <xdr:col>10</xdr:col>
      <xdr:colOff>155575</xdr:colOff>
      <xdr:row>58</xdr:row>
      <xdr:rowOff>9952</xdr:rowOff>
    </xdr:to>
    <xdr:sp macro="" textlink="">
      <xdr:nvSpPr>
        <xdr:cNvPr id="373" name="円/楕円 372"/>
        <xdr:cNvSpPr/>
      </xdr:nvSpPr>
      <xdr:spPr>
        <a:xfrm>
          <a:off x="6921500" y="985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1079</xdr:rowOff>
    </xdr:from>
    <xdr:ext cx="534377" cy="259045"/>
    <xdr:sp macro="" textlink="">
      <xdr:nvSpPr>
        <xdr:cNvPr id="374" name="テキスト ボックス 373"/>
        <xdr:cNvSpPr txBox="1"/>
      </xdr:nvSpPr>
      <xdr:spPr>
        <a:xfrm>
          <a:off x="6705111" y="99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122647</xdr:rowOff>
    </xdr:from>
    <xdr:to>
      <xdr:col>15</xdr:col>
      <xdr:colOff>180340</xdr:colOff>
      <xdr:row>78</xdr:row>
      <xdr:rowOff>93249</xdr:rowOff>
    </xdr:to>
    <xdr:cxnSp macro="">
      <xdr:nvCxnSpPr>
        <xdr:cNvPr id="396" name="直線コネクタ 395"/>
        <xdr:cNvCxnSpPr/>
      </xdr:nvCxnSpPr>
      <xdr:spPr>
        <a:xfrm flipV="1">
          <a:off x="10475595" y="12295597"/>
          <a:ext cx="1270" cy="11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97076</xdr:rowOff>
    </xdr:from>
    <xdr:ext cx="469744" cy="259045"/>
    <xdr:sp macro="" textlink="">
      <xdr:nvSpPr>
        <xdr:cNvPr id="397" name="商工費最小値テキスト"/>
        <xdr:cNvSpPr txBox="1"/>
      </xdr:nvSpPr>
      <xdr:spPr>
        <a:xfrm>
          <a:off x="10528300" y="134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15</xdr:col>
      <xdr:colOff>92075</xdr:colOff>
      <xdr:row>78</xdr:row>
      <xdr:rowOff>93249</xdr:rowOff>
    </xdr:from>
    <xdr:to>
      <xdr:col>15</xdr:col>
      <xdr:colOff>269875</xdr:colOff>
      <xdr:row>78</xdr:row>
      <xdr:rowOff>93249</xdr:rowOff>
    </xdr:to>
    <xdr:cxnSp macro="">
      <xdr:nvCxnSpPr>
        <xdr:cNvPr id="398" name="直線コネクタ 397"/>
        <xdr:cNvCxnSpPr/>
      </xdr:nvCxnSpPr>
      <xdr:spPr>
        <a:xfrm>
          <a:off x="10388600" y="1346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69324</xdr:rowOff>
    </xdr:from>
    <xdr:ext cx="534377" cy="259045"/>
    <xdr:sp macro="" textlink="">
      <xdr:nvSpPr>
        <xdr:cNvPr id="399" name="商工費最大値テキスト"/>
        <xdr:cNvSpPr txBox="1"/>
      </xdr:nvSpPr>
      <xdr:spPr>
        <a:xfrm>
          <a:off x="10528300" y="12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53,246</a:t>
          </a:r>
          <a:endParaRPr kumimoji="1" lang="ja-JP" altLang="en-US" sz="1000" b="1">
            <a:latin typeface="ＭＳ Ｐゴシック"/>
          </a:endParaRPr>
        </a:p>
      </xdr:txBody>
    </xdr:sp>
    <xdr:clientData/>
  </xdr:oneCellAnchor>
  <xdr:twoCellAnchor>
    <xdr:from>
      <xdr:col>15</xdr:col>
      <xdr:colOff>92075</xdr:colOff>
      <xdr:row>71</xdr:row>
      <xdr:rowOff>122647</xdr:rowOff>
    </xdr:from>
    <xdr:to>
      <xdr:col>15</xdr:col>
      <xdr:colOff>269875</xdr:colOff>
      <xdr:row>71</xdr:row>
      <xdr:rowOff>122647</xdr:rowOff>
    </xdr:to>
    <xdr:cxnSp macro="">
      <xdr:nvCxnSpPr>
        <xdr:cNvPr id="400" name="直線コネクタ 399"/>
        <xdr:cNvCxnSpPr/>
      </xdr:nvCxnSpPr>
      <xdr:spPr>
        <a:xfrm>
          <a:off x="10388600" y="1229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122898</xdr:rowOff>
    </xdr:from>
    <xdr:to>
      <xdr:col>15</xdr:col>
      <xdr:colOff>180975</xdr:colOff>
      <xdr:row>77</xdr:row>
      <xdr:rowOff>126921</xdr:rowOff>
    </xdr:to>
    <xdr:cxnSp macro="">
      <xdr:nvCxnSpPr>
        <xdr:cNvPr id="401" name="直線コネクタ 400"/>
        <xdr:cNvCxnSpPr/>
      </xdr:nvCxnSpPr>
      <xdr:spPr>
        <a:xfrm flipV="1">
          <a:off x="9639300" y="13324548"/>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92872</xdr:rowOff>
    </xdr:from>
    <xdr:ext cx="534377" cy="259045"/>
    <xdr:sp macro="" textlink="">
      <xdr:nvSpPr>
        <xdr:cNvPr id="402" name="商工費平均値テキスト"/>
        <xdr:cNvSpPr txBox="1"/>
      </xdr:nvSpPr>
      <xdr:spPr>
        <a:xfrm>
          <a:off x="10528300" y="12951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69994</xdr:rowOff>
    </xdr:from>
    <xdr:to>
      <xdr:col>15</xdr:col>
      <xdr:colOff>231775</xdr:colOff>
      <xdr:row>77</xdr:row>
      <xdr:rowOff>144</xdr:rowOff>
    </xdr:to>
    <xdr:sp macro="" textlink="">
      <xdr:nvSpPr>
        <xdr:cNvPr id="403" name="フローチャート : 判断 402"/>
        <xdr:cNvSpPr/>
      </xdr:nvSpPr>
      <xdr:spPr>
        <a:xfrm>
          <a:off x="104267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22771</xdr:rowOff>
    </xdr:from>
    <xdr:to>
      <xdr:col>14</xdr:col>
      <xdr:colOff>28575</xdr:colOff>
      <xdr:row>77</xdr:row>
      <xdr:rowOff>126921</xdr:rowOff>
    </xdr:to>
    <xdr:cxnSp macro="">
      <xdr:nvCxnSpPr>
        <xdr:cNvPr id="404" name="直線コネクタ 403"/>
        <xdr:cNvCxnSpPr/>
      </xdr:nvCxnSpPr>
      <xdr:spPr>
        <a:xfrm>
          <a:off x="8750300" y="13224421"/>
          <a:ext cx="889000" cy="10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38996</xdr:rowOff>
    </xdr:from>
    <xdr:to>
      <xdr:col>14</xdr:col>
      <xdr:colOff>79375</xdr:colOff>
      <xdr:row>76</xdr:row>
      <xdr:rowOff>140596</xdr:rowOff>
    </xdr:to>
    <xdr:sp macro="" textlink="">
      <xdr:nvSpPr>
        <xdr:cNvPr id="405" name="フローチャート : 判断 404"/>
        <xdr:cNvSpPr/>
      </xdr:nvSpPr>
      <xdr:spPr>
        <a:xfrm>
          <a:off x="9588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157124</xdr:rowOff>
    </xdr:from>
    <xdr:ext cx="534377" cy="259045"/>
    <xdr:sp macro="" textlink="">
      <xdr:nvSpPr>
        <xdr:cNvPr id="406" name="テキスト ボックス 405"/>
        <xdr:cNvSpPr txBox="1"/>
      </xdr:nvSpPr>
      <xdr:spPr>
        <a:xfrm>
          <a:off x="9372111" y="128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22771</xdr:rowOff>
    </xdr:from>
    <xdr:to>
      <xdr:col>12</xdr:col>
      <xdr:colOff>511175</xdr:colOff>
      <xdr:row>77</xdr:row>
      <xdr:rowOff>132888</xdr:rowOff>
    </xdr:to>
    <xdr:cxnSp macro="">
      <xdr:nvCxnSpPr>
        <xdr:cNvPr id="407" name="直線コネクタ 406"/>
        <xdr:cNvCxnSpPr/>
      </xdr:nvCxnSpPr>
      <xdr:spPr>
        <a:xfrm flipV="1">
          <a:off x="7861300" y="13224421"/>
          <a:ext cx="889000" cy="11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113543</xdr:rowOff>
    </xdr:from>
    <xdr:to>
      <xdr:col>12</xdr:col>
      <xdr:colOff>561975</xdr:colOff>
      <xdr:row>77</xdr:row>
      <xdr:rowOff>43693</xdr:rowOff>
    </xdr:to>
    <xdr:sp macro="" textlink="">
      <xdr:nvSpPr>
        <xdr:cNvPr id="408" name="フローチャート : 判断 407"/>
        <xdr:cNvSpPr/>
      </xdr:nvSpPr>
      <xdr:spPr>
        <a:xfrm>
          <a:off x="8699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60220</xdr:rowOff>
    </xdr:from>
    <xdr:ext cx="534377" cy="259045"/>
    <xdr:sp macro="" textlink="">
      <xdr:nvSpPr>
        <xdr:cNvPr id="409" name="テキスト ボックス 408"/>
        <xdr:cNvSpPr txBox="1"/>
      </xdr:nvSpPr>
      <xdr:spPr>
        <a:xfrm>
          <a:off x="8483111" y="1291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132888</xdr:rowOff>
    </xdr:from>
    <xdr:to>
      <xdr:col>11</xdr:col>
      <xdr:colOff>307975</xdr:colOff>
      <xdr:row>77</xdr:row>
      <xdr:rowOff>153873</xdr:rowOff>
    </xdr:to>
    <xdr:cxnSp macro="">
      <xdr:nvCxnSpPr>
        <xdr:cNvPr id="410" name="直線コネクタ 409"/>
        <xdr:cNvCxnSpPr/>
      </xdr:nvCxnSpPr>
      <xdr:spPr>
        <a:xfrm flipV="1">
          <a:off x="6972300" y="13334538"/>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143580</xdr:rowOff>
    </xdr:from>
    <xdr:to>
      <xdr:col>11</xdr:col>
      <xdr:colOff>358775</xdr:colOff>
      <xdr:row>77</xdr:row>
      <xdr:rowOff>73730</xdr:rowOff>
    </xdr:to>
    <xdr:sp macro="" textlink="">
      <xdr:nvSpPr>
        <xdr:cNvPr id="411" name="フローチャート : 判断 410"/>
        <xdr:cNvSpPr/>
      </xdr:nvSpPr>
      <xdr:spPr>
        <a:xfrm>
          <a:off x="7810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90258</xdr:rowOff>
    </xdr:from>
    <xdr:ext cx="534377" cy="259045"/>
    <xdr:sp macro="" textlink="">
      <xdr:nvSpPr>
        <xdr:cNvPr id="412" name="テキスト ボックス 411"/>
        <xdr:cNvSpPr txBox="1"/>
      </xdr:nvSpPr>
      <xdr:spPr>
        <a:xfrm>
          <a:off x="7594111" y="129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148473</xdr:rowOff>
    </xdr:from>
    <xdr:to>
      <xdr:col>10</xdr:col>
      <xdr:colOff>155575</xdr:colOff>
      <xdr:row>77</xdr:row>
      <xdr:rowOff>78623</xdr:rowOff>
    </xdr:to>
    <xdr:sp macro="" textlink="">
      <xdr:nvSpPr>
        <xdr:cNvPr id="413" name="フローチャート : 判断 412"/>
        <xdr:cNvSpPr/>
      </xdr:nvSpPr>
      <xdr:spPr>
        <a:xfrm>
          <a:off x="6921500" y="1317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95150</xdr:rowOff>
    </xdr:from>
    <xdr:ext cx="534377" cy="259045"/>
    <xdr:sp macro="" textlink="">
      <xdr:nvSpPr>
        <xdr:cNvPr id="414" name="テキスト ボックス 413"/>
        <xdr:cNvSpPr txBox="1"/>
      </xdr:nvSpPr>
      <xdr:spPr>
        <a:xfrm>
          <a:off x="6705111" y="1295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72098</xdr:rowOff>
    </xdr:from>
    <xdr:to>
      <xdr:col>15</xdr:col>
      <xdr:colOff>231775</xdr:colOff>
      <xdr:row>78</xdr:row>
      <xdr:rowOff>2248</xdr:rowOff>
    </xdr:to>
    <xdr:sp macro="" textlink="">
      <xdr:nvSpPr>
        <xdr:cNvPr id="420" name="円/楕円 419"/>
        <xdr:cNvSpPr/>
      </xdr:nvSpPr>
      <xdr:spPr>
        <a:xfrm>
          <a:off x="10426700" y="132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50525</xdr:rowOff>
    </xdr:from>
    <xdr:ext cx="469744" cy="259045"/>
    <xdr:sp macro="" textlink="">
      <xdr:nvSpPr>
        <xdr:cNvPr id="421" name="商工費該当値テキスト"/>
        <xdr:cNvSpPr txBox="1"/>
      </xdr:nvSpPr>
      <xdr:spPr>
        <a:xfrm>
          <a:off x="10528300" y="1325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76121</xdr:rowOff>
    </xdr:from>
    <xdr:to>
      <xdr:col>14</xdr:col>
      <xdr:colOff>79375</xdr:colOff>
      <xdr:row>78</xdr:row>
      <xdr:rowOff>6271</xdr:rowOff>
    </xdr:to>
    <xdr:sp macro="" textlink="">
      <xdr:nvSpPr>
        <xdr:cNvPr id="422" name="円/楕円 421"/>
        <xdr:cNvSpPr/>
      </xdr:nvSpPr>
      <xdr:spPr>
        <a:xfrm>
          <a:off x="9588500" y="132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168848</xdr:rowOff>
    </xdr:from>
    <xdr:ext cx="469744" cy="259045"/>
    <xdr:sp macro="" textlink="">
      <xdr:nvSpPr>
        <xdr:cNvPr id="423" name="テキスト ボックス 422"/>
        <xdr:cNvSpPr txBox="1"/>
      </xdr:nvSpPr>
      <xdr:spPr>
        <a:xfrm>
          <a:off x="9404427"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143421</xdr:rowOff>
    </xdr:from>
    <xdr:to>
      <xdr:col>12</xdr:col>
      <xdr:colOff>561975</xdr:colOff>
      <xdr:row>77</xdr:row>
      <xdr:rowOff>73571</xdr:rowOff>
    </xdr:to>
    <xdr:sp macro="" textlink="">
      <xdr:nvSpPr>
        <xdr:cNvPr id="424" name="円/楕円 423"/>
        <xdr:cNvSpPr/>
      </xdr:nvSpPr>
      <xdr:spPr>
        <a:xfrm>
          <a:off x="8699500" y="131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64698</xdr:rowOff>
    </xdr:from>
    <xdr:ext cx="534377" cy="259045"/>
    <xdr:sp macro="" textlink="">
      <xdr:nvSpPr>
        <xdr:cNvPr id="425" name="テキスト ボックス 424"/>
        <xdr:cNvSpPr txBox="1"/>
      </xdr:nvSpPr>
      <xdr:spPr>
        <a:xfrm>
          <a:off x="8483111" y="1326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82088</xdr:rowOff>
    </xdr:from>
    <xdr:to>
      <xdr:col>11</xdr:col>
      <xdr:colOff>358775</xdr:colOff>
      <xdr:row>78</xdr:row>
      <xdr:rowOff>12238</xdr:rowOff>
    </xdr:to>
    <xdr:sp macro="" textlink="">
      <xdr:nvSpPr>
        <xdr:cNvPr id="426" name="円/楕円 425"/>
        <xdr:cNvSpPr/>
      </xdr:nvSpPr>
      <xdr:spPr>
        <a:xfrm>
          <a:off x="7810500" y="132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3365</xdr:rowOff>
    </xdr:from>
    <xdr:ext cx="469744" cy="259045"/>
    <xdr:sp macro="" textlink="">
      <xdr:nvSpPr>
        <xdr:cNvPr id="427" name="テキスト ボックス 426"/>
        <xdr:cNvSpPr txBox="1"/>
      </xdr:nvSpPr>
      <xdr:spPr>
        <a:xfrm>
          <a:off x="7626427" y="1337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103073</xdr:rowOff>
    </xdr:from>
    <xdr:to>
      <xdr:col>10</xdr:col>
      <xdr:colOff>155575</xdr:colOff>
      <xdr:row>78</xdr:row>
      <xdr:rowOff>33223</xdr:rowOff>
    </xdr:to>
    <xdr:sp macro="" textlink="">
      <xdr:nvSpPr>
        <xdr:cNvPr id="428" name="円/楕円 427"/>
        <xdr:cNvSpPr/>
      </xdr:nvSpPr>
      <xdr:spPr>
        <a:xfrm>
          <a:off x="6921500" y="133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24350</xdr:rowOff>
    </xdr:from>
    <xdr:ext cx="469744" cy="259045"/>
    <xdr:sp macro="" textlink="">
      <xdr:nvSpPr>
        <xdr:cNvPr id="429" name="テキスト ボックス 428"/>
        <xdr:cNvSpPr txBox="1"/>
      </xdr:nvSpPr>
      <xdr:spPr>
        <a:xfrm>
          <a:off x="6737427" y="1339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67856</xdr:rowOff>
    </xdr:from>
    <xdr:to>
      <xdr:col>15</xdr:col>
      <xdr:colOff>180340</xdr:colOff>
      <xdr:row>98</xdr:row>
      <xdr:rowOff>54090</xdr:rowOff>
    </xdr:to>
    <xdr:cxnSp macro="">
      <xdr:nvCxnSpPr>
        <xdr:cNvPr id="453" name="直線コネクタ 452"/>
        <xdr:cNvCxnSpPr/>
      </xdr:nvCxnSpPr>
      <xdr:spPr>
        <a:xfrm flipV="1">
          <a:off x="10475595" y="15498356"/>
          <a:ext cx="1270" cy="13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57917</xdr:rowOff>
    </xdr:from>
    <xdr:ext cx="534377" cy="259045"/>
    <xdr:sp macro="" textlink="">
      <xdr:nvSpPr>
        <xdr:cNvPr id="454" name="土木費最小値テキスト"/>
        <xdr:cNvSpPr txBox="1"/>
      </xdr:nvSpPr>
      <xdr:spPr>
        <a:xfrm>
          <a:off x="10528300" y="16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12,741</a:t>
          </a:r>
          <a:endParaRPr kumimoji="1" lang="ja-JP" altLang="en-US" sz="1000" b="1">
            <a:latin typeface="ＭＳ Ｐゴシック"/>
          </a:endParaRPr>
        </a:p>
      </xdr:txBody>
    </xdr:sp>
    <xdr:clientData/>
  </xdr:oneCellAnchor>
  <xdr:twoCellAnchor>
    <xdr:from>
      <xdr:col>15</xdr:col>
      <xdr:colOff>92075</xdr:colOff>
      <xdr:row>98</xdr:row>
      <xdr:rowOff>54090</xdr:rowOff>
    </xdr:from>
    <xdr:to>
      <xdr:col>15</xdr:col>
      <xdr:colOff>269875</xdr:colOff>
      <xdr:row>98</xdr:row>
      <xdr:rowOff>54090</xdr:rowOff>
    </xdr:to>
    <xdr:cxnSp macro="">
      <xdr:nvCxnSpPr>
        <xdr:cNvPr id="455" name="直線コネクタ 454"/>
        <xdr:cNvCxnSpPr/>
      </xdr:nvCxnSpPr>
      <xdr:spPr>
        <a:xfrm>
          <a:off x="10388600" y="1685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14533</xdr:rowOff>
    </xdr:from>
    <xdr:ext cx="599010" cy="259045"/>
    <xdr:sp macro="" textlink="">
      <xdr:nvSpPr>
        <xdr:cNvPr id="456" name="土木費最大値テキスト"/>
        <xdr:cNvSpPr txBox="1"/>
      </xdr:nvSpPr>
      <xdr:spPr>
        <a:xfrm>
          <a:off x="10528300" y="152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119,657</a:t>
          </a:r>
          <a:endParaRPr kumimoji="1" lang="ja-JP" altLang="en-US" sz="1000" b="1">
            <a:latin typeface="ＭＳ Ｐゴシック"/>
          </a:endParaRPr>
        </a:p>
      </xdr:txBody>
    </xdr:sp>
    <xdr:clientData/>
  </xdr:oneCellAnchor>
  <xdr:twoCellAnchor>
    <xdr:from>
      <xdr:col>15</xdr:col>
      <xdr:colOff>92075</xdr:colOff>
      <xdr:row>90</xdr:row>
      <xdr:rowOff>67856</xdr:rowOff>
    </xdr:from>
    <xdr:to>
      <xdr:col>15</xdr:col>
      <xdr:colOff>269875</xdr:colOff>
      <xdr:row>90</xdr:row>
      <xdr:rowOff>67856</xdr:rowOff>
    </xdr:to>
    <xdr:cxnSp macro="">
      <xdr:nvCxnSpPr>
        <xdr:cNvPr id="457" name="直線コネクタ 456"/>
        <xdr:cNvCxnSpPr/>
      </xdr:nvCxnSpPr>
      <xdr:spPr>
        <a:xfrm>
          <a:off x="10388600" y="1549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96279</xdr:rowOff>
    </xdr:from>
    <xdr:to>
      <xdr:col>15</xdr:col>
      <xdr:colOff>180975</xdr:colOff>
      <xdr:row>95</xdr:row>
      <xdr:rowOff>137185</xdr:rowOff>
    </xdr:to>
    <xdr:cxnSp macro="">
      <xdr:nvCxnSpPr>
        <xdr:cNvPr id="458" name="直線コネクタ 457"/>
        <xdr:cNvCxnSpPr/>
      </xdr:nvCxnSpPr>
      <xdr:spPr>
        <a:xfrm flipV="1">
          <a:off x="9639300" y="16384029"/>
          <a:ext cx="838200" cy="4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112895</xdr:rowOff>
    </xdr:from>
    <xdr:ext cx="534377" cy="259045"/>
    <xdr:sp macro="" textlink="">
      <xdr:nvSpPr>
        <xdr:cNvPr id="459" name="土木費平均値テキスト"/>
        <xdr:cNvSpPr txBox="1"/>
      </xdr:nvSpPr>
      <xdr:spPr>
        <a:xfrm>
          <a:off x="10528300" y="1605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59,912</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90018</xdr:rowOff>
    </xdr:from>
    <xdr:to>
      <xdr:col>15</xdr:col>
      <xdr:colOff>231775</xdr:colOff>
      <xdr:row>95</xdr:row>
      <xdr:rowOff>20168</xdr:rowOff>
    </xdr:to>
    <xdr:sp macro="" textlink="">
      <xdr:nvSpPr>
        <xdr:cNvPr id="460" name="フローチャート : 判断 459"/>
        <xdr:cNvSpPr/>
      </xdr:nvSpPr>
      <xdr:spPr>
        <a:xfrm>
          <a:off x="104267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105690</xdr:rowOff>
    </xdr:from>
    <xdr:to>
      <xdr:col>14</xdr:col>
      <xdr:colOff>28575</xdr:colOff>
      <xdr:row>95</xdr:row>
      <xdr:rowOff>137185</xdr:rowOff>
    </xdr:to>
    <xdr:cxnSp macro="">
      <xdr:nvCxnSpPr>
        <xdr:cNvPr id="461" name="直線コネクタ 460"/>
        <xdr:cNvCxnSpPr/>
      </xdr:nvCxnSpPr>
      <xdr:spPr>
        <a:xfrm>
          <a:off x="8750300" y="16393440"/>
          <a:ext cx="889000" cy="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102921</xdr:rowOff>
    </xdr:from>
    <xdr:to>
      <xdr:col>14</xdr:col>
      <xdr:colOff>79375</xdr:colOff>
      <xdr:row>95</xdr:row>
      <xdr:rowOff>33071</xdr:rowOff>
    </xdr:to>
    <xdr:sp macro="" textlink="">
      <xdr:nvSpPr>
        <xdr:cNvPr id="462" name="フローチャート : 判断 461"/>
        <xdr:cNvSpPr/>
      </xdr:nvSpPr>
      <xdr:spPr>
        <a:xfrm>
          <a:off x="9588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49598</xdr:rowOff>
    </xdr:from>
    <xdr:ext cx="534377" cy="259045"/>
    <xdr:sp macro="" textlink="">
      <xdr:nvSpPr>
        <xdr:cNvPr id="463" name="テキスト ボックス 462"/>
        <xdr:cNvSpPr txBox="1"/>
      </xdr:nvSpPr>
      <xdr:spPr>
        <a:xfrm>
          <a:off x="9372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105690</xdr:rowOff>
    </xdr:from>
    <xdr:to>
      <xdr:col>12</xdr:col>
      <xdr:colOff>511175</xdr:colOff>
      <xdr:row>95</xdr:row>
      <xdr:rowOff>113767</xdr:rowOff>
    </xdr:to>
    <xdr:cxnSp macro="">
      <xdr:nvCxnSpPr>
        <xdr:cNvPr id="464" name="直線コネクタ 463"/>
        <xdr:cNvCxnSpPr/>
      </xdr:nvCxnSpPr>
      <xdr:spPr>
        <a:xfrm flipV="1">
          <a:off x="7861300" y="16393440"/>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121120</xdr:rowOff>
    </xdr:from>
    <xdr:to>
      <xdr:col>12</xdr:col>
      <xdr:colOff>561975</xdr:colOff>
      <xdr:row>95</xdr:row>
      <xdr:rowOff>51270</xdr:rowOff>
    </xdr:to>
    <xdr:sp macro="" textlink="">
      <xdr:nvSpPr>
        <xdr:cNvPr id="465" name="フローチャート : 判断 464"/>
        <xdr:cNvSpPr/>
      </xdr:nvSpPr>
      <xdr:spPr>
        <a:xfrm>
          <a:off x="8699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67797</xdr:rowOff>
    </xdr:from>
    <xdr:ext cx="534377" cy="259045"/>
    <xdr:sp macro="" textlink="">
      <xdr:nvSpPr>
        <xdr:cNvPr id="466" name="テキスト ボックス 465"/>
        <xdr:cNvSpPr txBox="1"/>
      </xdr:nvSpPr>
      <xdr:spPr>
        <a:xfrm>
          <a:off x="8483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113767</xdr:rowOff>
    </xdr:from>
    <xdr:to>
      <xdr:col>11</xdr:col>
      <xdr:colOff>307975</xdr:colOff>
      <xdr:row>96</xdr:row>
      <xdr:rowOff>51499</xdr:rowOff>
    </xdr:to>
    <xdr:cxnSp macro="">
      <xdr:nvCxnSpPr>
        <xdr:cNvPr id="467" name="直線コネクタ 466"/>
        <xdr:cNvCxnSpPr/>
      </xdr:nvCxnSpPr>
      <xdr:spPr>
        <a:xfrm flipV="1">
          <a:off x="6972300" y="16401517"/>
          <a:ext cx="889000" cy="10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70434</xdr:rowOff>
    </xdr:from>
    <xdr:to>
      <xdr:col>11</xdr:col>
      <xdr:colOff>358775</xdr:colOff>
      <xdr:row>95</xdr:row>
      <xdr:rowOff>584</xdr:rowOff>
    </xdr:to>
    <xdr:sp macro="" textlink="">
      <xdr:nvSpPr>
        <xdr:cNvPr id="468" name="フローチャート : 判断 467"/>
        <xdr:cNvSpPr/>
      </xdr:nvSpPr>
      <xdr:spPr>
        <a:xfrm>
          <a:off x="7810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17111</xdr:rowOff>
    </xdr:from>
    <xdr:ext cx="534377" cy="259045"/>
    <xdr:sp macro="" textlink="">
      <xdr:nvSpPr>
        <xdr:cNvPr id="469" name="テキスト ボックス 468"/>
        <xdr:cNvSpPr txBox="1"/>
      </xdr:nvSpPr>
      <xdr:spPr>
        <a:xfrm>
          <a:off x="7594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5665</xdr:rowOff>
    </xdr:from>
    <xdr:to>
      <xdr:col>10</xdr:col>
      <xdr:colOff>155575</xdr:colOff>
      <xdr:row>95</xdr:row>
      <xdr:rowOff>107265</xdr:rowOff>
    </xdr:to>
    <xdr:sp macro="" textlink="">
      <xdr:nvSpPr>
        <xdr:cNvPr id="470" name="フローチャート : 判断 469"/>
        <xdr:cNvSpPr/>
      </xdr:nvSpPr>
      <xdr:spPr>
        <a:xfrm>
          <a:off x="6921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123792</xdr:rowOff>
    </xdr:from>
    <xdr:ext cx="534377" cy="259045"/>
    <xdr:sp macro="" textlink="">
      <xdr:nvSpPr>
        <xdr:cNvPr id="471" name="テキスト ボックス 470"/>
        <xdr:cNvSpPr txBox="1"/>
      </xdr:nvSpPr>
      <xdr:spPr>
        <a:xfrm>
          <a:off x="6705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45479</xdr:rowOff>
    </xdr:from>
    <xdr:to>
      <xdr:col>15</xdr:col>
      <xdr:colOff>231775</xdr:colOff>
      <xdr:row>95</xdr:row>
      <xdr:rowOff>147079</xdr:rowOff>
    </xdr:to>
    <xdr:sp macro="" textlink="">
      <xdr:nvSpPr>
        <xdr:cNvPr id="477" name="円/楕円 476"/>
        <xdr:cNvSpPr/>
      </xdr:nvSpPr>
      <xdr:spPr>
        <a:xfrm>
          <a:off x="10426700" y="163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23906</xdr:rowOff>
    </xdr:from>
    <xdr:ext cx="534377" cy="259045"/>
    <xdr:sp macro="" textlink="">
      <xdr:nvSpPr>
        <xdr:cNvPr id="478" name="土木費該当値テキスト"/>
        <xdr:cNvSpPr txBox="1"/>
      </xdr:nvSpPr>
      <xdr:spPr>
        <a:xfrm>
          <a:off x="10528300" y="1631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49,919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86385</xdr:rowOff>
    </xdr:from>
    <xdr:to>
      <xdr:col>14</xdr:col>
      <xdr:colOff>79375</xdr:colOff>
      <xdr:row>96</xdr:row>
      <xdr:rowOff>16535</xdr:rowOff>
    </xdr:to>
    <xdr:sp macro="" textlink="">
      <xdr:nvSpPr>
        <xdr:cNvPr id="479" name="円/楕円 478"/>
        <xdr:cNvSpPr/>
      </xdr:nvSpPr>
      <xdr:spPr>
        <a:xfrm>
          <a:off x="9588500" y="163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7662</xdr:rowOff>
    </xdr:from>
    <xdr:ext cx="534377" cy="259045"/>
    <xdr:sp macro="" textlink="">
      <xdr:nvSpPr>
        <xdr:cNvPr id="480" name="テキスト ボックス 479"/>
        <xdr:cNvSpPr txBox="1"/>
      </xdr:nvSpPr>
      <xdr:spPr>
        <a:xfrm>
          <a:off x="9372111" y="1646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54890</xdr:rowOff>
    </xdr:from>
    <xdr:to>
      <xdr:col>12</xdr:col>
      <xdr:colOff>561975</xdr:colOff>
      <xdr:row>95</xdr:row>
      <xdr:rowOff>156490</xdr:rowOff>
    </xdr:to>
    <xdr:sp macro="" textlink="">
      <xdr:nvSpPr>
        <xdr:cNvPr id="481" name="円/楕円 480"/>
        <xdr:cNvSpPr/>
      </xdr:nvSpPr>
      <xdr:spPr>
        <a:xfrm>
          <a:off x="8699500" y="163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147617</xdr:rowOff>
    </xdr:from>
    <xdr:ext cx="534377" cy="259045"/>
    <xdr:sp macro="" textlink="">
      <xdr:nvSpPr>
        <xdr:cNvPr id="482" name="テキスト ボックス 481"/>
        <xdr:cNvSpPr txBox="1"/>
      </xdr:nvSpPr>
      <xdr:spPr>
        <a:xfrm>
          <a:off x="8483111" y="164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62967</xdr:rowOff>
    </xdr:from>
    <xdr:to>
      <xdr:col>11</xdr:col>
      <xdr:colOff>358775</xdr:colOff>
      <xdr:row>95</xdr:row>
      <xdr:rowOff>164567</xdr:rowOff>
    </xdr:to>
    <xdr:sp macro="" textlink="">
      <xdr:nvSpPr>
        <xdr:cNvPr id="483" name="円/楕円 482"/>
        <xdr:cNvSpPr/>
      </xdr:nvSpPr>
      <xdr:spPr>
        <a:xfrm>
          <a:off x="7810500" y="163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155694</xdr:rowOff>
    </xdr:from>
    <xdr:ext cx="534377" cy="259045"/>
    <xdr:sp macro="" textlink="">
      <xdr:nvSpPr>
        <xdr:cNvPr id="484" name="テキスト ボックス 483"/>
        <xdr:cNvSpPr txBox="1"/>
      </xdr:nvSpPr>
      <xdr:spPr>
        <a:xfrm>
          <a:off x="7594111" y="164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699</xdr:rowOff>
    </xdr:from>
    <xdr:to>
      <xdr:col>10</xdr:col>
      <xdr:colOff>155575</xdr:colOff>
      <xdr:row>96</xdr:row>
      <xdr:rowOff>102299</xdr:rowOff>
    </xdr:to>
    <xdr:sp macro="" textlink="">
      <xdr:nvSpPr>
        <xdr:cNvPr id="485" name="円/楕円 484"/>
        <xdr:cNvSpPr/>
      </xdr:nvSpPr>
      <xdr:spPr>
        <a:xfrm>
          <a:off x="6921500" y="164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93426</xdr:rowOff>
    </xdr:from>
    <xdr:ext cx="534377" cy="259045"/>
    <xdr:sp macro="" textlink="">
      <xdr:nvSpPr>
        <xdr:cNvPr id="486" name="テキスト ボックス 485"/>
        <xdr:cNvSpPr txBox="1"/>
      </xdr:nvSpPr>
      <xdr:spPr>
        <a:xfrm>
          <a:off x="6705111" y="165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17696</xdr:rowOff>
    </xdr:from>
    <xdr:to>
      <xdr:col>23</xdr:col>
      <xdr:colOff>516889</xdr:colOff>
      <xdr:row>36</xdr:row>
      <xdr:rowOff>152456</xdr:rowOff>
    </xdr:to>
    <xdr:cxnSp macro="">
      <xdr:nvCxnSpPr>
        <xdr:cNvPr id="508" name="直線コネクタ 507"/>
        <xdr:cNvCxnSpPr/>
      </xdr:nvCxnSpPr>
      <xdr:spPr>
        <a:xfrm flipV="1">
          <a:off x="16317595" y="5161196"/>
          <a:ext cx="1269" cy="116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156283</xdr:rowOff>
    </xdr:from>
    <xdr:ext cx="534377" cy="259045"/>
    <xdr:sp macro="" textlink="">
      <xdr:nvSpPr>
        <xdr:cNvPr id="509" name="消防費最小値テキスト"/>
        <xdr:cNvSpPr txBox="1"/>
      </xdr:nvSpPr>
      <xdr:spPr>
        <a:xfrm>
          <a:off x="16370300" y="63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14,442</a:t>
          </a:r>
          <a:endParaRPr kumimoji="1" lang="ja-JP" altLang="en-US" sz="1000" b="1">
            <a:latin typeface="ＭＳ Ｐゴシック"/>
          </a:endParaRPr>
        </a:p>
      </xdr:txBody>
    </xdr:sp>
    <xdr:clientData/>
  </xdr:oneCellAnchor>
  <xdr:twoCellAnchor>
    <xdr:from>
      <xdr:col>23</xdr:col>
      <xdr:colOff>428625</xdr:colOff>
      <xdr:row>36</xdr:row>
      <xdr:rowOff>152456</xdr:rowOff>
    </xdr:from>
    <xdr:to>
      <xdr:col>23</xdr:col>
      <xdr:colOff>606425</xdr:colOff>
      <xdr:row>36</xdr:row>
      <xdr:rowOff>152456</xdr:rowOff>
    </xdr:to>
    <xdr:cxnSp macro="">
      <xdr:nvCxnSpPr>
        <xdr:cNvPr id="510" name="直線コネクタ 509"/>
        <xdr:cNvCxnSpPr/>
      </xdr:nvCxnSpPr>
      <xdr:spPr>
        <a:xfrm>
          <a:off x="16230600" y="63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135823</xdr:rowOff>
    </xdr:from>
    <xdr:ext cx="534377" cy="259045"/>
    <xdr:sp macro="" textlink="">
      <xdr:nvSpPr>
        <xdr:cNvPr id="511" name="消防費最大値テキスト"/>
        <xdr:cNvSpPr txBox="1"/>
      </xdr:nvSpPr>
      <xdr:spPr>
        <a:xfrm>
          <a:off x="16370300" y="49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65,337</a:t>
          </a:r>
          <a:endParaRPr kumimoji="1" lang="ja-JP" altLang="en-US" sz="1000" b="1">
            <a:latin typeface="ＭＳ Ｐゴシック"/>
          </a:endParaRPr>
        </a:p>
      </xdr:txBody>
    </xdr:sp>
    <xdr:clientData/>
  </xdr:oneCellAnchor>
  <xdr:twoCellAnchor>
    <xdr:from>
      <xdr:col>23</xdr:col>
      <xdr:colOff>428625</xdr:colOff>
      <xdr:row>30</xdr:row>
      <xdr:rowOff>17696</xdr:rowOff>
    </xdr:from>
    <xdr:to>
      <xdr:col>23</xdr:col>
      <xdr:colOff>606425</xdr:colOff>
      <xdr:row>30</xdr:row>
      <xdr:rowOff>17696</xdr:rowOff>
    </xdr:to>
    <xdr:cxnSp macro="">
      <xdr:nvCxnSpPr>
        <xdr:cNvPr id="512" name="直線コネクタ 511"/>
        <xdr:cNvCxnSpPr/>
      </xdr:nvCxnSpPr>
      <xdr:spPr>
        <a:xfrm>
          <a:off x="16230600" y="516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29789</xdr:rowOff>
    </xdr:from>
    <xdr:to>
      <xdr:col>23</xdr:col>
      <xdr:colOff>517525</xdr:colOff>
      <xdr:row>35</xdr:row>
      <xdr:rowOff>36350</xdr:rowOff>
    </xdr:to>
    <xdr:cxnSp macro="">
      <xdr:nvCxnSpPr>
        <xdr:cNvPr id="513" name="直線コネクタ 512"/>
        <xdr:cNvCxnSpPr/>
      </xdr:nvCxnSpPr>
      <xdr:spPr>
        <a:xfrm flipV="1">
          <a:off x="15481300" y="5516189"/>
          <a:ext cx="838200" cy="52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19504</xdr:rowOff>
    </xdr:from>
    <xdr:ext cx="534377" cy="259045"/>
    <xdr:sp macro="" textlink="">
      <xdr:nvSpPr>
        <xdr:cNvPr id="514" name="消防費平均値テキスト"/>
        <xdr:cNvSpPr txBox="1"/>
      </xdr:nvSpPr>
      <xdr:spPr>
        <a:xfrm>
          <a:off x="16370300" y="5848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41077</xdr:rowOff>
    </xdr:from>
    <xdr:to>
      <xdr:col>23</xdr:col>
      <xdr:colOff>568325</xdr:colOff>
      <xdr:row>34</xdr:row>
      <xdr:rowOff>142677</xdr:rowOff>
    </xdr:to>
    <xdr:sp macro="" textlink="">
      <xdr:nvSpPr>
        <xdr:cNvPr id="515" name="フローチャート : 判断 514"/>
        <xdr:cNvSpPr/>
      </xdr:nvSpPr>
      <xdr:spPr>
        <a:xfrm>
          <a:off x="162687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147793</xdr:rowOff>
    </xdr:from>
    <xdr:to>
      <xdr:col>22</xdr:col>
      <xdr:colOff>365125</xdr:colOff>
      <xdr:row>35</xdr:row>
      <xdr:rowOff>36350</xdr:rowOff>
    </xdr:to>
    <xdr:cxnSp macro="">
      <xdr:nvCxnSpPr>
        <xdr:cNvPr id="516" name="直線コネクタ 515"/>
        <xdr:cNvCxnSpPr/>
      </xdr:nvCxnSpPr>
      <xdr:spPr>
        <a:xfrm>
          <a:off x="14592300" y="5634193"/>
          <a:ext cx="889000" cy="40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125087</xdr:rowOff>
    </xdr:from>
    <xdr:to>
      <xdr:col>22</xdr:col>
      <xdr:colOff>415925</xdr:colOff>
      <xdr:row>35</xdr:row>
      <xdr:rowOff>55237</xdr:rowOff>
    </xdr:to>
    <xdr:sp macro="" textlink="">
      <xdr:nvSpPr>
        <xdr:cNvPr id="517" name="フローチャート : 判断 516"/>
        <xdr:cNvSpPr/>
      </xdr:nvSpPr>
      <xdr:spPr>
        <a:xfrm>
          <a:off x="15430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71764</xdr:rowOff>
    </xdr:from>
    <xdr:ext cx="534377" cy="259045"/>
    <xdr:sp macro="" textlink="">
      <xdr:nvSpPr>
        <xdr:cNvPr id="518" name="テキスト ボックス 517"/>
        <xdr:cNvSpPr txBox="1"/>
      </xdr:nvSpPr>
      <xdr:spPr>
        <a:xfrm>
          <a:off x="15214111" y="57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147793</xdr:rowOff>
    </xdr:from>
    <xdr:to>
      <xdr:col>21</xdr:col>
      <xdr:colOff>161925</xdr:colOff>
      <xdr:row>35</xdr:row>
      <xdr:rowOff>49403</xdr:rowOff>
    </xdr:to>
    <xdr:cxnSp macro="">
      <xdr:nvCxnSpPr>
        <xdr:cNvPr id="519" name="直線コネクタ 518"/>
        <xdr:cNvCxnSpPr/>
      </xdr:nvCxnSpPr>
      <xdr:spPr>
        <a:xfrm flipV="1">
          <a:off x="13703300" y="5634193"/>
          <a:ext cx="889000" cy="4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116903</xdr:rowOff>
    </xdr:from>
    <xdr:to>
      <xdr:col>21</xdr:col>
      <xdr:colOff>212725</xdr:colOff>
      <xdr:row>35</xdr:row>
      <xdr:rowOff>47053</xdr:rowOff>
    </xdr:to>
    <xdr:sp macro="" textlink="">
      <xdr:nvSpPr>
        <xdr:cNvPr id="520" name="フローチャート : 判断 519"/>
        <xdr:cNvSpPr/>
      </xdr:nvSpPr>
      <xdr:spPr>
        <a:xfrm>
          <a:off x="14541500" y="59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38180</xdr:rowOff>
    </xdr:from>
    <xdr:ext cx="534377" cy="259045"/>
    <xdr:sp macro="" textlink="">
      <xdr:nvSpPr>
        <xdr:cNvPr id="521" name="テキスト ボックス 520"/>
        <xdr:cNvSpPr txBox="1"/>
      </xdr:nvSpPr>
      <xdr:spPr>
        <a:xfrm>
          <a:off x="14325111" y="60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49403</xdr:rowOff>
    </xdr:from>
    <xdr:to>
      <xdr:col>19</xdr:col>
      <xdr:colOff>644525</xdr:colOff>
      <xdr:row>35</xdr:row>
      <xdr:rowOff>71394</xdr:rowOff>
    </xdr:to>
    <xdr:cxnSp macro="">
      <xdr:nvCxnSpPr>
        <xdr:cNvPr id="522" name="直線コネクタ 521"/>
        <xdr:cNvCxnSpPr/>
      </xdr:nvCxnSpPr>
      <xdr:spPr>
        <a:xfrm flipV="1">
          <a:off x="12814300" y="6050153"/>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31316</xdr:rowOff>
    </xdr:from>
    <xdr:to>
      <xdr:col>20</xdr:col>
      <xdr:colOff>9525</xdr:colOff>
      <xdr:row>35</xdr:row>
      <xdr:rowOff>132916</xdr:rowOff>
    </xdr:to>
    <xdr:sp macro="" textlink="">
      <xdr:nvSpPr>
        <xdr:cNvPr id="523" name="フローチャート : 判断 522"/>
        <xdr:cNvSpPr/>
      </xdr:nvSpPr>
      <xdr:spPr>
        <a:xfrm>
          <a:off x="13652500" y="60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124043</xdr:rowOff>
    </xdr:from>
    <xdr:ext cx="534377" cy="259045"/>
    <xdr:sp macro="" textlink="">
      <xdr:nvSpPr>
        <xdr:cNvPr id="524" name="テキスト ボックス 523"/>
        <xdr:cNvSpPr txBox="1"/>
      </xdr:nvSpPr>
      <xdr:spPr>
        <a:xfrm>
          <a:off x="13436111" y="612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49535</xdr:rowOff>
    </xdr:from>
    <xdr:to>
      <xdr:col>18</xdr:col>
      <xdr:colOff>492125</xdr:colOff>
      <xdr:row>35</xdr:row>
      <xdr:rowOff>151135</xdr:rowOff>
    </xdr:to>
    <xdr:sp macro="" textlink="">
      <xdr:nvSpPr>
        <xdr:cNvPr id="525" name="フローチャート : 判断 524"/>
        <xdr:cNvSpPr/>
      </xdr:nvSpPr>
      <xdr:spPr>
        <a:xfrm>
          <a:off x="12763500" y="60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142262</xdr:rowOff>
    </xdr:from>
    <xdr:ext cx="534377" cy="259045"/>
    <xdr:sp macro="" textlink="">
      <xdr:nvSpPr>
        <xdr:cNvPr id="526" name="テキスト ボックス 525"/>
        <xdr:cNvSpPr txBox="1"/>
      </xdr:nvSpPr>
      <xdr:spPr>
        <a:xfrm>
          <a:off x="12547111" y="61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150439</xdr:rowOff>
    </xdr:from>
    <xdr:to>
      <xdr:col>23</xdr:col>
      <xdr:colOff>568325</xdr:colOff>
      <xdr:row>32</xdr:row>
      <xdr:rowOff>80589</xdr:rowOff>
    </xdr:to>
    <xdr:sp macro="" textlink="">
      <xdr:nvSpPr>
        <xdr:cNvPr id="532" name="円/楕円 531"/>
        <xdr:cNvSpPr/>
      </xdr:nvSpPr>
      <xdr:spPr>
        <a:xfrm>
          <a:off x="16268700" y="546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1866</xdr:rowOff>
    </xdr:from>
    <xdr:ext cx="534377" cy="259045"/>
    <xdr:sp macro="" textlink="">
      <xdr:nvSpPr>
        <xdr:cNvPr id="533" name="消防費該当値テキスト"/>
        <xdr:cNvSpPr txBox="1"/>
      </xdr:nvSpPr>
      <xdr:spPr>
        <a:xfrm>
          <a:off x="16370300" y="531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49,808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157000</xdr:rowOff>
    </xdr:from>
    <xdr:to>
      <xdr:col>22</xdr:col>
      <xdr:colOff>415925</xdr:colOff>
      <xdr:row>35</xdr:row>
      <xdr:rowOff>87150</xdr:rowOff>
    </xdr:to>
    <xdr:sp macro="" textlink="">
      <xdr:nvSpPr>
        <xdr:cNvPr id="534" name="円/楕円 533"/>
        <xdr:cNvSpPr/>
      </xdr:nvSpPr>
      <xdr:spPr>
        <a:xfrm>
          <a:off x="15430500" y="598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78277</xdr:rowOff>
    </xdr:from>
    <xdr:ext cx="534377" cy="259045"/>
    <xdr:sp macro="" textlink="">
      <xdr:nvSpPr>
        <xdr:cNvPr id="535" name="テキスト ボックス 534"/>
        <xdr:cNvSpPr txBox="1"/>
      </xdr:nvSpPr>
      <xdr:spPr>
        <a:xfrm>
          <a:off x="15214111" y="60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27,021</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96993</xdr:rowOff>
    </xdr:from>
    <xdr:to>
      <xdr:col>21</xdr:col>
      <xdr:colOff>212725</xdr:colOff>
      <xdr:row>33</xdr:row>
      <xdr:rowOff>27143</xdr:rowOff>
    </xdr:to>
    <xdr:sp macro="" textlink="">
      <xdr:nvSpPr>
        <xdr:cNvPr id="536" name="円/楕円 535"/>
        <xdr:cNvSpPr/>
      </xdr:nvSpPr>
      <xdr:spPr>
        <a:xfrm>
          <a:off x="14541500" y="55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43670</xdr:rowOff>
    </xdr:from>
    <xdr:ext cx="534377" cy="259045"/>
    <xdr:sp macro="" textlink="">
      <xdr:nvSpPr>
        <xdr:cNvPr id="537" name="テキスト ボックス 536"/>
        <xdr:cNvSpPr txBox="1"/>
      </xdr:nvSpPr>
      <xdr:spPr>
        <a:xfrm>
          <a:off x="14325111" y="535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170053</xdr:rowOff>
    </xdr:from>
    <xdr:to>
      <xdr:col>20</xdr:col>
      <xdr:colOff>9525</xdr:colOff>
      <xdr:row>35</xdr:row>
      <xdr:rowOff>100203</xdr:rowOff>
    </xdr:to>
    <xdr:sp macro="" textlink="">
      <xdr:nvSpPr>
        <xdr:cNvPr id="538" name="円/楕円 537"/>
        <xdr:cNvSpPr/>
      </xdr:nvSpPr>
      <xdr:spPr>
        <a:xfrm>
          <a:off x="136525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116730</xdr:rowOff>
    </xdr:from>
    <xdr:ext cx="534377" cy="259045"/>
    <xdr:sp macro="" textlink="">
      <xdr:nvSpPr>
        <xdr:cNvPr id="539" name="テキスト ボックス 538"/>
        <xdr:cNvSpPr txBox="1"/>
      </xdr:nvSpPr>
      <xdr:spPr>
        <a:xfrm>
          <a:off x="13436111" y="57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20594</xdr:rowOff>
    </xdr:from>
    <xdr:to>
      <xdr:col>18</xdr:col>
      <xdr:colOff>492125</xdr:colOff>
      <xdr:row>35</xdr:row>
      <xdr:rowOff>122194</xdr:rowOff>
    </xdr:to>
    <xdr:sp macro="" textlink="">
      <xdr:nvSpPr>
        <xdr:cNvPr id="540" name="円/楕円 539"/>
        <xdr:cNvSpPr/>
      </xdr:nvSpPr>
      <xdr:spPr>
        <a:xfrm>
          <a:off x="12763500" y="60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138721</xdr:rowOff>
    </xdr:from>
    <xdr:ext cx="534377" cy="259045"/>
    <xdr:sp macro="" textlink="">
      <xdr:nvSpPr>
        <xdr:cNvPr id="541" name="テキスト ボックス 540"/>
        <xdr:cNvSpPr txBox="1"/>
      </xdr:nvSpPr>
      <xdr:spPr>
        <a:xfrm>
          <a:off x="12547111" y="579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120345</xdr:rowOff>
    </xdr:from>
    <xdr:to>
      <xdr:col>23</xdr:col>
      <xdr:colOff>516889</xdr:colOff>
      <xdr:row>59</xdr:row>
      <xdr:rowOff>128804</xdr:rowOff>
    </xdr:to>
    <xdr:cxnSp macro="">
      <xdr:nvCxnSpPr>
        <xdr:cNvPr id="568" name="直線コネクタ 567"/>
        <xdr:cNvCxnSpPr/>
      </xdr:nvCxnSpPr>
      <xdr:spPr>
        <a:xfrm flipV="1">
          <a:off x="16317595" y="8692845"/>
          <a:ext cx="1269" cy="155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132631</xdr:rowOff>
    </xdr:from>
    <xdr:ext cx="534377" cy="259045"/>
    <xdr:sp macro="" textlink="">
      <xdr:nvSpPr>
        <xdr:cNvPr id="569" name="教育費最小値テキスト"/>
        <xdr:cNvSpPr txBox="1"/>
      </xdr:nvSpPr>
      <xdr:spPr>
        <a:xfrm>
          <a:off x="16370300" y="102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27,251</a:t>
          </a:r>
          <a:endParaRPr kumimoji="1" lang="ja-JP" altLang="en-US" sz="1000" b="1">
            <a:latin typeface="ＭＳ Ｐゴシック"/>
          </a:endParaRPr>
        </a:p>
      </xdr:txBody>
    </xdr:sp>
    <xdr:clientData/>
  </xdr:oneCellAnchor>
  <xdr:twoCellAnchor>
    <xdr:from>
      <xdr:col>23</xdr:col>
      <xdr:colOff>428625</xdr:colOff>
      <xdr:row>59</xdr:row>
      <xdr:rowOff>128804</xdr:rowOff>
    </xdr:from>
    <xdr:to>
      <xdr:col>23</xdr:col>
      <xdr:colOff>606425</xdr:colOff>
      <xdr:row>59</xdr:row>
      <xdr:rowOff>128804</xdr:rowOff>
    </xdr:to>
    <xdr:cxnSp macro="">
      <xdr:nvCxnSpPr>
        <xdr:cNvPr id="570" name="直線コネクタ 569"/>
        <xdr:cNvCxnSpPr/>
      </xdr:nvCxnSpPr>
      <xdr:spPr>
        <a:xfrm>
          <a:off x="16230600" y="1024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67022</xdr:rowOff>
    </xdr:from>
    <xdr:ext cx="599010" cy="259045"/>
    <xdr:sp macro="" textlink="">
      <xdr:nvSpPr>
        <xdr:cNvPr id="571" name="教育費最大値テキスト"/>
        <xdr:cNvSpPr txBox="1"/>
      </xdr:nvSpPr>
      <xdr:spPr>
        <a:xfrm>
          <a:off x="16370300" y="846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169,778</a:t>
          </a:r>
          <a:endParaRPr kumimoji="1" lang="ja-JP" altLang="en-US" sz="1000" b="1">
            <a:latin typeface="ＭＳ Ｐゴシック"/>
          </a:endParaRPr>
        </a:p>
      </xdr:txBody>
    </xdr:sp>
    <xdr:clientData/>
  </xdr:oneCellAnchor>
  <xdr:twoCellAnchor>
    <xdr:from>
      <xdr:col>23</xdr:col>
      <xdr:colOff>428625</xdr:colOff>
      <xdr:row>50</xdr:row>
      <xdr:rowOff>120345</xdr:rowOff>
    </xdr:from>
    <xdr:to>
      <xdr:col>23</xdr:col>
      <xdr:colOff>606425</xdr:colOff>
      <xdr:row>50</xdr:row>
      <xdr:rowOff>120345</xdr:rowOff>
    </xdr:to>
    <xdr:cxnSp macro="">
      <xdr:nvCxnSpPr>
        <xdr:cNvPr id="572" name="直線コネクタ 571"/>
        <xdr:cNvCxnSpPr/>
      </xdr:nvCxnSpPr>
      <xdr:spPr>
        <a:xfrm>
          <a:off x="16230600" y="869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140865</xdr:rowOff>
    </xdr:from>
    <xdr:to>
      <xdr:col>23</xdr:col>
      <xdr:colOff>517525</xdr:colOff>
      <xdr:row>58</xdr:row>
      <xdr:rowOff>6927</xdr:rowOff>
    </xdr:to>
    <xdr:cxnSp macro="">
      <xdr:nvCxnSpPr>
        <xdr:cNvPr id="573" name="直線コネクタ 572"/>
        <xdr:cNvCxnSpPr/>
      </xdr:nvCxnSpPr>
      <xdr:spPr>
        <a:xfrm flipV="1">
          <a:off x="15481300" y="9913515"/>
          <a:ext cx="838200" cy="3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36361</xdr:rowOff>
    </xdr:from>
    <xdr:ext cx="534377" cy="259045"/>
    <xdr:sp macro="" textlink="">
      <xdr:nvSpPr>
        <xdr:cNvPr id="574" name="教育費平均値テキスト"/>
        <xdr:cNvSpPr txBox="1"/>
      </xdr:nvSpPr>
      <xdr:spPr>
        <a:xfrm>
          <a:off x="16370300" y="963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13484</xdr:rowOff>
    </xdr:from>
    <xdr:to>
      <xdr:col>23</xdr:col>
      <xdr:colOff>568325</xdr:colOff>
      <xdr:row>57</xdr:row>
      <xdr:rowOff>115084</xdr:rowOff>
    </xdr:to>
    <xdr:sp macro="" textlink="">
      <xdr:nvSpPr>
        <xdr:cNvPr id="575" name="フローチャート : 判断 574"/>
        <xdr:cNvSpPr/>
      </xdr:nvSpPr>
      <xdr:spPr>
        <a:xfrm>
          <a:off x="162687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137958</xdr:rowOff>
    </xdr:from>
    <xdr:to>
      <xdr:col>22</xdr:col>
      <xdr:colOff>365125</xdr:colOff>
      <xdr:row>58</xdr:row>
      <xdr:rowOff>6927</xdr:rowOff>
    </xdr:to>
    <xdr:cxnSp macro="">
      <xdr:nvCxnSpPr>
        <xdr:cNvPr id="576" name="直線コネクタ 575"/>
        <xdr:cNvCxnSpPr/>
      </xdr:nvCxnSpPr>
      <xdr:spPr>
        <a:xfrm>
          <a:off x="14592300" y="9910608"/>
          <a:ext cx="889000" cy="4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50724</xdr:rowOff>
    </xdr:from>
    <xdr:to>
      <xdr:col>22</xdr:col>
      <xdr:colOff>415925</xdr:colOff>
      <xdr:row>57</xdr:row>
      <xdr:rowOff>152324</xdr:rowOff>
    </xdr:to>
    <xdr:sp macro="" textlink="">
      <xdr:nvSpPr>
        <xdr:cNvPr id="577" name="フローチャート : 判断 576"/>
        <xdr:cNvSpPr/>
      </xdr:nvSpPr>
      <xdr:spPr>
        <a:xfrm>
          <a:off x="15430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168851</xdr:rowOff>
    </xdr:from>
    <xdr:ext cx="534377" cy="259045"/>
    <xdr:sp macro="" textlink="">
      <xdr:nvSpPr>
        <xdr:cNvPr id="578" name="テキスト ボックス 577"/>
        <xdr:cNvSpPr txBox="1"/>
      </xdr:nvSpPr>
      <xdr:spPr>
        <a:xfrm>
          <a:off x="15214111" y="959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137958</xdr:rowOff>
    </xdr:from>
    <xdr:to>
      <xdr:col>21</xdr:col>
      <xdr:colOff>161925</xdr:colOff>
      <xdr:row>58</xdr:row>
      <xdr:rowOff>18281</xdr:rowOff>
    </xdr:to>
    <xdr:cxnSp macro="">
      <xdr:nvCxnSpPr>
        <xdr:cNvPr id="579" name="直線コネクタ 578"/>
        <xdr:cNvCxnSpPr/>
      </xdr:nvCxnSpPr>
      <xdr:spPr>
        <a:xfrm flipV="1">
          <a:off x="13703300" y="9910608"/>
          <a:ext cx="889000" cy="5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13767</xdr:rowOff>
    </xdr:from>
    <xdr:to>
      <xdr:col>21</xdr:col>
      <xdr:colOff>212725</xdr:colOff>
      <xdr:row>57</xdr:row>
      <xdr:rowOff>115367</xdr:rowOff>
    </xdr:to>
    <xdr:sp macro="" textlink="">
      <xdr:nvSpPr>
        <xdr:cNvPr id="580" name="フローチャート : 判断 579"/>
        <xdr:cNvSpPr/>
      </xdr:nvSpPr>
      <xdr:spPr>
        <a:xfrm>
          <a:off x="14541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131894</xdr:rowOff>
    </xdr:from>
    <xdr:ext cx="534377" cy="259045"/>
    <xdr:sp macro="" textlink="">
      <xdr:nvSpPr>
        <xdr:cNvPr id="581" name="テキスト ボックス 580"/>
        <xdr:cNvSpPr txBox="1"/>
      </xdr:nvSpPr>
      <xdr:spPr>
        <a:xfrm>
          <a:off x="14325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15167</xdr:rowOff>
    </xdr:from>
    <xdr:to>
      <xdr:col>19</xdr:col>
      <xdr:colOff>644525</xdr:colOff>
      <xdr:row>58</xdr:row>
      <xdr:rowOff>18281</xdr:rowOff>
    </xdr:to>
    <xdr:cxnSp macro="">
      <xdr:nvCxnSpPr>
        <xdr:cNvPr id="582" name="直線コネクタ 581"/>
        <xdr:cNvCxnSpPr/>
      </xdr:nvCxnSpPr>
      <xdr:spPr>
        <a:xfrm>
          <a:off x="12814300" y="9959267"/>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111281</xdr:rowOff>
    </xdr:from>
    <xdr:to>
      <xdr:col>20</xdr:col>
      <xdr:colOff>9525</xdr:colOff>
      <xdr:row>57</xdr:row>
      <xdr:rowOff>41431</xdr:rowOff>
    </xdr:to>
    <xdr:sp macro="" textlink="">
      <xdr:nvSpPr>
        <xdr:cNvPr id="583" name="フローチャート : 判断 582"/>
        <xdr:cNvSpPr/>
      </xdr:nvSpPr>
      <xdr:spPr>
        <a:xfrm>
          <a:off x="13652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57958</xdr:rowOff>
    </xdr:from>
    <xdr:ext cx="534377" cy="259045"/>
    <xdr:sp macro="" textlink="">
      <xdr:nvSpPr>
        <xdr:cNvPr id="584" name="テキスト ボックス 583"/>
        <xdr:cNvSpPr txBox="1"/>
      </xdr:nvSpPr>
      <xdr:spPr>
        <a:xfrm>
          <a:off x="13436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87234</xdr:rowOff>
    </xdr:from>
    <xdr:to>
      <xdr:col>18</xdr:col>
      <xdr:colOff>492125</xdr:colOff>
      <xdr:row>58</xdr:row>
      <xdr:rowOff>17384</xdr:rowOff>
    </xdr:to>
    <xdr:sp macro="" textlink="">
      <xdr:nvSpPr>
        <xdr:cNvPr id="585" name="フローチャート : 判断 584"/>
        <xdr:cNvSpPr/>
      </xdr:nvSpPr>
      <xdr:spPr>
        <a:xfrm>
          <a:off x="12763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33911</xdr:rowOff>
    </xdr:from>
    <xdr:ext cx="534377" cy="259045"/>
    <xdr:sp macro="" textlink="">
      <xdr:nvSpPr>
        <xdr:cNvPr id="586" name="テキスト ボックス 585"/>
        <xdr:cNvSpPr txBox="1"/>
      </xdr:nvSpPr>
      <xdr:spPr>
        <a:xfrm>
          <a:off x="12547111" y="9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90065</xdr:rowOff>
    </xdr:from>
    <xdr:to>
      <xdr:col>23</xdr:col>
      <xdr:colOff>568325</xdr:colOff>
      <xdr:row>58</xdr:row>
      <xdr:rowOff>20215</xdr:rowOff>
    </xdr:to>
    <xdr:sp macro="" textlink="">
      <xdr:nvSpPr>
        <xdr:cNvPr id="592" name="円/楕円 591"/>
        <xdr:cNvSpPr/>
      </xdr:nvSpPr>
      <xdr:spPr>
        <a:xfrm>
          <a:off x="16268700" y="98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68492</xdr:rowOff>
    </xdr:from>
    <xdr:ext cx="534377" cy="259045"/>
    <xdr:sp macro="" textlink="">
      <xdr:nvSpPr>
        <xdr:cNvPr id="593" name="教育費該当値テキスト"/>
        <xdr:cNvSpPr txBox="1"/>
      </xdr:nvSpPr>
      <xdr:spPr>
        <a:xfrm>
          <a:off x="16370300" y="984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57,643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127577</xdr:rowOff>
    </xdr:from>
    <xdr:to>
      <xdr:col>22</xdr:col>
      <xdr:colOff>415925</xdr:colOff>
      <xdr:row>58</xdr:row>
      <xdr:rowOff>57727</xdr:rowOff>
    </xdr:to>
    <xdr:sp macro="" textlink="">
      <xdr:nvSpPr>
        <xdr:cNvPr id="594" name="円/楕円 593"/>
        <xdr:cNvSpPr/>
      </xdr:nvSpPr>
      <xdr:spPr>
        <a:xfrm>
          <a:off x="15430500" y="99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48854</xdr:rowOff>
    </xdr:from>
    <xdr:ext cx="534377" cy="259045"/>
    <xdr:sp macro="" textlink="">
      <xdr:nvSpPr>
        <xdr:cNvPr id="595" name="テキスト ボックス 594"/>
        <xdr:cNvSpPr txBox="1"/>
      </xdr:nvSpPr>
      <xdr:spPr>
        <a:xfrm>
          <a:off x="15214111" y="999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87158</xdr:rowOff>
    </xdr:from>
    <xdr:to>
      <xdr:col>21</xdr:col>
      <xdr:colOff>212725</xdr:colOff>
      <xdr:row>58</xdr:row>
      <xdr:rowOff>17308</xdr:rowOff>
    </xdr:to>
    <xdr:sp macro="" textlink="">
      <xdr:nvSpPr>
        <xdr:cNvPr id="596" name="円/楕円 595"/>
        <xdr:cNvSpPr/>
      </xdr:nvSpPr>
      <xdr:spPr>
        <a:xfrm>
          <a:off x="14541500" y="98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8435</xdr:rowOff>
    </xdr:from>
    <xdr:ext cx="534377" cy="259045"/>
    <xdr:sp macro="" textlink="">
      <xdr:nvSpPr>
        <xdr:cNvPr id="597" name="テキスト ボックス 596"/>
        <xdr:cNvSpPr txBox="1"/>
      </xdr:nvSpPr>
      <xdr:spPr>
        <a:xfrm>
          <a:off x="14325111" y="995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138931</xdr:rowOff>
    </xdr:from>
    <xdr:to>
      <xdr:col>20</xdr:col>
      <xdr:colOff>9525</xdr:colOff>
      <xdr:row>58</xdr:row>
      <xdr:rowOff>69081</xdr:rowOff>
    </xdr:to>
    <xdr:sp macro="" textlink="">
      <xdr:nvSpPr>
        <xdr:cNvPr id="598" name="円/楕円 597"/>
        <xdr:cNvSpPr/>
      </xdr:nvSpPr>
      <xdr:spPr>
        <a:xfrm>
          <a:off x="13652500" y="99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60208</xdr:rowOff>
    </xdr:from>
    <xdr:ext cx="534377" cy="259045"/>
    <xdr:sp macro="" textlink="">
      <xdr:nvSpPr>
        <xdr:cNvPr id="599" name="テキスト ボックス 598"/>
        <xdr:cNvSpPr txBox="1"/>
      </xdr:nvSpPr>
      <xdr:spPr>
        <a:xfrm>
          <a:off x="13436111" y="10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135817</xdr:rowOff>
    </xdr:from>
    <xdr:to>
      <xdr:col>18</xdr:col>
      <xdr:colOff>492125</xdr:colOff>
      <xdr:row>58</xdr:row>
      <xdr:rowOff>65967</xdr:rowOff>
    </xdr:to>
    <xdr:sp macro="" textlink="">
      <xdr:nvSpPr>
        <xdr:cNvPr id="600" name="円/楕円 599"/>
        <xdr:cNvSpPr/>
      </xdr:nvSpPr>
      <xdr:spPr>
        <a:xfrm>
          <a:off x="12763500" y="99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57094</xdr:rowOff>
    </xdr:from>
    <xdr:ext cx="534377" cy="259045"/>
    <xdr:sp macro="" textlink="">
      <xdr:nvSpPr>
        <xdr:cNvPr id="601" name="テキスト ボックス 600"/>
        <xdr:cNvSpPr txBox="1"/>
      </xdr:nvSpPr>
      <xdr:spPr>
        <a:xfrm>
          <a:off x="12547111" y="1000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13012</xdr:rowOff>
    </xdr:from>
    <xdr:to>
      <xdr:col>23</xdr:col>
      <xdr:colOff>516889</xdr:colOff>
      <xdr:row>79</xdr:row>
      <xdr:rowOff>98879</xdr:rowOff>
    </xdr:to>
    <xdr:cxnSp macro="">
      <xdr:nvCxnSpPr>
        <xdr:cNvPr id="627" name="直線コネクタ 626"/>
        <xdr:cNvCxnSpPr/>
      </xdr:nvCxnSpPr>
      <xdr:spPr>
        <a:xfrm flipV="1">
          <a:off x="16317595" y="12014512"/>
          <a:ext cx="1269" cy="162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104379</xdr:rowOff>
    </xdr:from>
    <xdr:ext cx="249299" cy="259045"/>
    <xdr:sp macro="" textlink="">
      <xdr:nvSpPr>
        <xdr:cNvPr id="628" name="災害復旧費最小値テキスト"/>
        <xdr:cNvSpPr txBox="1"/>
      </xdr:nvSpPr>
      <xdr:spPr>
        <a:xfrm>
          <a:off x="16370300" y="13648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131139</xdr:rowOff>
    </xdr:from>
    <xdr:ext cx="599010" cy="259045"/>
    <xdr:sp macro="" textlink="">
      <xdr:nvSpPr>
        <xdr:cNvPr id="630" name="災害復旧費最大値テキスト"/>
        <xdr:cNvSpPr txBox="1"/>
      </xdr:nvSpPr>
      <xdr:spPr>
        <a:xfrm>
          <a:off x="16370300" y="117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70</xdr:row>
      <xdr:rowOff>13012</xdr:rowOff>
    </xdr:from>
    <xdr:to>
      <xdr:col>23</xdr:col>
      <xdr:colOff>606425</xdr:colOff>
      <xdr:row>70</xdr:row>
      <xdr:rowOff>13012</xdr:rowOff>
    </xdr:to>
    <xdr:cxnSp macro="">
      <xdr:nvCxnSpPr>
        <xdr:cNvPr id="631" name="直線コネクタ 630"/>
        <xdr:cNvCxnSpPr/>
      </xdr:nvCxnSpPr>
      <xdr:spPr>
        <a:xfrm>
          <a:off x="16230600" y="1201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2" name="直線コネクタ 63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21829</xdr:rowOff>
    </xdr:from>
    <xdr:ext cx="469744" cy="259045"/>
    <xdr:sp macro="" textlink="">
      <xdr:nvSpPr>
        <xdr:cNvPr id="633" name="災害復旧費平均値テキスト"/>
        <xdr:cNvSpPr txBox="1"/>
      </xdr:nvSpPr>
      <xdr:spPr>
        <a:xfrm>
          <a:off x="16370300" y="13394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170402</xdr:rowOff>
    </xdr:from>
    <xdr:to>
      <xdr:col>23</xdr:col>
      <xdr:colOff>568325</xdr:colOff>
      <xdr:row>79</xdr:row>
      <xdr:rowOff>100552</xdr:rowOff>
    </xdr:to>
    <xdr:sp macro="" textlink="">
      <xdr:nvSpPr>
        <xdr:cNvPr id="634" name="フローチャート : 判断 633"/>
        <xdr:cNvSpPr/>
      </xdr:nvSpPr>
      <xdr:spPr>
        <a:xfrm>
          <a:off x="162687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83747</xdr:rowOff>
    </xdr:from>
    <xdr:to>
      <xdr:col>22</xdr:col>
      <xdr:colOff>365125</xdr:colOff>
      <xdr:row>79</xdr:row>
      <xdr:rowOff>98879</xdr:rowOff>
    </xdr:to>
    <xdr:cxnSp macro="">
      <xdr:nvCxnSpPr>
        <xdr:cNvPr id="635" name="直線コネクタ 634"/>
        <xdr:cNvCxnSpPr/>
      </xdr:nvCxnSpPr>
      <xdr:spPr>
        <a:xfrm>
          <a:off x="14592300" y="13628297"/>
          <a:ext cx="8890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6" name="フローチャート : 判断 635"/>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119527</xdr:rowOff>
    </xdr:from>
    <xdr:ext cx="469744" cy="259045"/>
    <xdr:sp macro="" textlink="">
      <xdr:nvSpPr>
        <xdr:cNvPr id="637" name="テキスト ボックス 636"/>
        <xdr:cNvSpPr txBox="1"/>
      </xdr:nvSpPr>
      <xdr:spPr>
        <a:xfrm>
          <a:off x="15246427"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19740</xdr:rowOff>
    </xdr:from>
    <xdr:to>
      <xdr:col>21</xdr:col>
      <xdr:colOff>161925</xdr:colOff>
      <xdr:row>79</xdr:row>
      <xdr:rowOff>83747</xdr:rowOff>
    </xdr:to>
    <xdr:cxnSp macro="">
      <xdr:nvCxnSpPr>
        <xdr:cNvPr id="638" name="直線コネクタ 637"/>
        <xdr:cNvCxnSpPr/>
      </xdr:nvCxnSpPr>
      <xdr:spPr>
        <a:xfrm>
          <a:off x="13703300" y="1356429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39" name="フローチャート : 判断 638"/>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82952</xdr:rowOff>
    </xdr:from>
    <xdr:ext cx="469744" cy="259045"/>
    <xdr:sp macro="" textlink="">
      <xdr:nvSpPr>
        <xdr:cNvPr id="640" name="テキスト ボックス 639"/>
        <xdr:cNvSpPr txBox="1"/>
      </xdr:nvSpPr>
      <xdr:spPr>
        <a:xfrm>
          <a:off x="14357427"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19740</xdr:rowOff>
    </xdr:from>
    <xdr:to>
      <xdr:col>19</xdr:col>
      <xdr:colOff>644525</xdr:colOff>
      <xdr:row>79</xdr:row>
      <xdr:rowOff>92957</xdr:rowOff>
    </xdr:to>
    <xdr:cxnSp macro="">
      <xdr:nvCxnSpPr>
        <xdr:cNvPr id="641" name="直線コネクタ 640"/>
        <xdr:cNvCxnSpPr/>
      </xdr:nvCxnSpPr>
      <xdr:spPr>
        <a:xfrm flipV="1">
          <a:off x="12814300" y="13564290"/>
          <a:ext cx="889000" cy="7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2" name="フローチャート : 判断 641"/>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61667</xdr:rowOff>
    </xdr:from>
    <xdr:ext cx="469744" cy="259045"/>
    <xdr:sp macro="" textlink="">
      <xdr:nvSpPr>
        <xdr:cNvPr id="643" name="テキスト ボックス 642"/>
        <xdr:cNvSpPr txBox="1"/>
      </xdr:nvSpPr>
      <xdr:spPr>
        <a:xfrm>
          <a:off x="13468427" y="1360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4" name="フローチャート : 判断 643"/>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71238</xdr:rowOff>
    </xdr:from>
    <xdr:ext cx="469744" cy="259045"/>
    <xdr:sp macro="" textlink="">
      <xdr:nvSpPr>
        <xdr:cNvPr id="645" name="テキスト ボックス 644"/>
        <xdr:cNvSpPr txBox="1"/>
      </xdr:nvSpPr>
      <xdr:spPr>
        <a:xfrm>
          <a:off x="12579427" y="132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1" name="円/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148829</xdr:rowOff>
    </xdr:from>
    <xdr:ext cx="249299" cy="259045"/>
    <xdr:sp macro="" textlink="">
      <xdr:nvSpPr>
        <xdr:cNvPr id="652" name="災害復旧費該当値テキスト"/>
        <xdr:cNvSpPr txBox="1"/>
      </xdr:nvSpPr>
      <xdr:spPr>
        <a:xfrm>
          <a:off x="16370300" y="13521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3" name="円/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4" name="テキスト ボックス 65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32947</xdr:rowOff>
    </xdr:from>
    <xdr:to>
      <xdr:col>21</xdr:col>
      <xdr:colOff>212725</xdr:colOff>
      <xdr:row>79</xdr:row>
      <xdr:rowOff>134547</xdr:rowOff>
    </xdr:to>
    <xdr:sp macro="" textlink="">
      <xdr:nvSpPr>
        <xdr:cNvPr id="655" name="円/楕円 654"/>
        <xdr:cNvSpPr/>
      </xdr:nvSpPr>
      <xdr:spPr>
        <a:xfrm>
          <a:off x="14541500" y="135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125674</xdr:rowOff>
    </xdr:from>
    <xdr:ext cx="469744" cy="259045"/>
    <xdr:sp macro="" textlink="">
      <xdr:nvSpPr>
        <xdr:cNvPr id="656" name="テキスト ボックス 655"/>
        <xdr:cNvSpPr txBox="1"/>
      </xdr:nvSpPr>
      <xdr:spPr>
        <a:xfrm>
          <a:off x="14357427" y="1367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140390</xdr:rowOff>
    </xdr:from>
    <xdr:to>
      <xdr:col>20</xdr:col>
      <xdr:colOff>9525</xdr:colOff>
      <xdr:row>79</xdr:row>
      <xdr:rowOff>70540</xdr:rowOff>
    </xdr:to>
    <xdr:sp macro="" textlink="">
      <xdr:nvSpPr>
        <xdr:cNvPr id="657" name="円/楕円 656"/>
        <xdr:cNvSpPr/>
      </xdr:nvSpPr>
      <xdr:spPr>
        <a:xfrm>
          <a:off x="13652500" y="135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87067</xdr:rowOff>
    </xdr:from>
    <xdr:ext cx="469744" cy="259045"/>
    <xdr:sp macro="" textlink="">
      <xdr:nvSpPr>
        <xdr:cNvPr id="658" name="テキスト ボックス 657"/>
        <xdr:cNvSpPr txBox="1"/>
      </xdr:nvSpPr>
      <xdr:spPr>
        <a:xfrm>
          <a:off x="13468427"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42157</xdr:rowOff>
    </xdr:from>
    <xdr:to>
      <xdr:col>18</xdr:col>
      <xdr:colOff>492125</xdr:colOff>
      <xdr:row>79</xdr:row>
      <xdr:rowOff>143757</xdr:rowOff>
    </xdr:to>
    <xdr:sp macro="" textlink="">
      <xdr:nvSpPr>
        <xdr:cNvPr id="659" name="円/楕円 658"/>
        <xdr:cNvSpPr/>
      </xdr:nvSpPr>
      <xdr:spPr>
        <a:xfrm>
          <a:off x="12763500" y="135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134884</xdr:rowOff>
    </xdr:from>
    <xdr:ext cx="378565" cy="259045"/>
    <xdr:sp macro="" textlink="">
      <xdr:nvSpPr>
        <xdr:cNvPr id="660" name="テキスト ボックス 659"/>
        <xdr:cNvSpPr txBox="1"/>
      </xdr:nvSpPr>
      <xdr:spPr>
        <a:xfrm>
          <a:off x="12625017" y="13679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29471</xdr:rowOff>
    </xdr:from>
    <xdr:to>
      <xdr:col>23</xdr:col>
      <xdr:colOff>516889</xdr:colOff>
      <xdr:row>98</xdr:row>
      <xdr:rowOff>40106</xdr:rowOff>
    </xdr:to>
    <xdr:cxnSp macro="">
      <xdr:nvCxnSpPr>
        <xdr:cNvPr id="686" name="直線コネクタ 685"/>
        <xdr:cNvCxnSpPr/>
      </xdr:nvCxnSpPr>
      <xdr:spPr>
        <a:xfrm flipV="1">
          <a:off x="16317595" y="15631421"/>
          <a:ext cx="1269" cy="121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43933</xdr:rowOff>
    </xdr:from>
    <xdr:ext cx="534377" cy="259045"/>
    <xdr:sp macro="" textlink="">
      <xdr:nvSpPr>
        <xdr:cNvPr id="687" name="公債費最小値テキスト"/>
        <xdr:cNvSpPr txBox="1"/>
      </xdr:nvSpPr>
      <xdr:spPr>
        <a:xfrm>
          <a:off x="16370300"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98</xdr:row>
      <xdr:rowOff>40106</xdr:rowOff>
    </xdr:from>
    <xdr:to>
      <xdr:col>23</xdr:col>
      <xdr:colOff>606425</xdr:colOff>
      <xdr:row>98</xdr:row>
      <xdr:rowOff>40106</xdr:rowOff>
    </xdr:to>
    <xdr:cxnSp macro="">
      <xdr:nvCxnSpPr>
        <xdr:cNvPr id="688" name="直線コネクタ 687"/>
        <xdr:cNvCxnSpPr/>
      </xdr:nvCxnSpPr>
      <xdr:spPr>
        <a:xfrm>
          <a:off x="16230600" y="1684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147598</xdr:rowOff>
    </xdr:from>
    <xdr:ext cx="599010" cy="259045"/>
    <xdr:sp macro="" textlink="">
      <xdr:nvSpPr>
        <xdr:cNvPr id="689" name="公債費最大値テキスト"/>
        <xdr:cNvSpPr txBox="1"/>
      </xdr:nvSpPr>
      <xdr:spPr>
        <a:xfrm>
          <a:off x="16370300" y="1540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132,376</a:t>
          </a:r>
          <a:endParaRPr kumimoji="1" lang="ja-JP" altLang="en-US" sz="1000" b="1">
            <a:latin typeface="ＭＳ Ｐゴシック"/>
          </a:endParaRPr>
        </a:p>
      </xdr:txBody>
    </xdr:sp>
    <xdr:clientData/>
  </xdr:oneCellAnchor>
  <xdr:twoCellAnchor>
    <xdr:from>
      <xdr:col>23</xdr:col>
      <xdr:colOff>428625</xdr:colOff>
      <xdr:row>91</xdr:row>
      <xdr:rowOff>29471</xdr:rowOff>
    </xdr:from>
    <xdr:to>
      <xdr:col>23</xdr:col>
      <xdr:colOff>606425</xdr:colOff>
      <xdr:row>91</xdr:row>
      <xdr:rowOff>29471</xdr:rowOff>
    </xdr:to>
    <xdr:cxnSp macro="">
      <xdr:nvCxnSpPr>
        <xdr:cNvPr id="690" name="直線コネクタ 689"/>
        <xdr:cNvCxnSpPr/>
      </xdr:nvCxnSpPr>
      <xdr:spPr>
        <a:xfrm>
          <a:off x="16230600" y="156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35883</xdr:rowOff>
    </xdr:from>
    <xdr:to>
      <xdr:col>23</xdr:col>
      <xdr:colOff>517525</xdr:colOff>
      <xdr:row>93</xdr:row>
      <xdr:rowOff>38714</xdr:rowOff>
    </xdr:to>
    <xdr:cxnSp macro="">
      <xdr:nvCxnSpPr>
        <xdr:cNvPr id="691" name="直線コネクタ 690"/>
        <xdr:cNvCxnSpPr/>
      </xdr:nvCxnSpPr>
      <xdr:spPr>
        <a:xfrm flipV="1">
          <a:off x="15481300" y="15980733"/>
          <a:ext cx="8382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50868</xdr:rowOff>
    </xdr:from>
    <xdr:ext cx="534377" cy="259045"/>
    <xdr:sp macro="" textlink="">
      <xdr:nvSpPr>
        <xdr:cNvPr id="692" name="公債費平均値テキスト"/>
        <xdr:cNvSpPr txBox="1"/>
      </xdr:nvSpPr>
      <xdr:spPr>
        <a:xfrm>
          <a:off x="16370300" y="16167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72441</xdr:rowOff>
    </xdr:from>
    <xdr:to>
      <xdr:col>23</xdr:col>
      <xdr:colOff>568325</xdr:colOff>
      <xdr:row>95</xdr:row>
      <xdr:rowOff>2591</xdr:rowOff>
    </xdr:to>
    <xdr:sp macro="" textlink="">
      <xdr:nvSpPr>
        <xdr:cNvPr id="693" name="フローチャート : 判断 692"/>
        <xdr:cNvSpPr/>
      </xdr:nvSpPr>
      <xdr:spPr>
        <a:xfrm>
          <a:off x="162687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21318</xdr:rowOff>
    </xdr:from>
    <xdr:to>
      <xdr:col>22</xdr:col>
      <xdr:colOff>365125</xdr:colOff>
      <xdr:row>93</xdr:row>
      <xdr:rowOff>38714</xdr:rowOff>
    </xdr:to>
    <xdr:cxnSp macro="">
      <xdr:nvCxnSpPr>
        <xdr:cNvPr id="694" name="直線コネクタ 693"/>
        <xdr:cNvCxnSpPr/>
      </xdr:nvCxnSpPr>
      <xdr:spPr>
        <a:xfrm>
          <a:off x="14592300" y="15966168"/>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34896</xdr:rowOff>
    </xdr:from>
    <xdr:to>
      <xdr:col>22</xdr:col>
      <xdr:colOff>415925</xdr:colOff>
      <xdr:row>94</xdr:row>
      <xdr:rowOff>136496</xdr:rowOff>
    </xdr:to>
    <xdr:sp macro="" textlink="">
      <xdr:nvSpPr>
        <xdr:cNvPr id="695" name="フローチャート : 判断 694"/>
        <xdr:cNvSpPr/>
      </xdr:nvSpPr>
      <xdr:spPr>
        <a:xfrm>
          <a:off x="15430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127623</xdr:rowOff>
    </xdr:from>
    <xdr:ext cx="534377" cy="259045"/>
    <xdr:sp macro="" textlink="">
      <xdr:nvSpPr>
        <xdr:cNvPr id="696" name="テキスト ボックス 695"/>
        <xdr:cNvSpPr txBox="1"/>
      </xdr:nvSpPr>
      <xdr:spPr>
        <a:xfrm>
          <a:off x="15214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9159</xdr:rowOff>
    </xdr:from>
    <xdr:to>
      <xdr:col>21</xdr:col>
      <xdr:colOff>161925</xdr:colOff>
      <xdr:row>93</xdr:row>
      <xdr:rowOff>21318</xdr:rowOff>
    </xdr:to>
    <xdr:cxnSp macro="">
      <xdr:nvCxnSpPr>
        <xdr:cNvPr id="697" name="直線コネクタ 696"/>
        <xdr:cNvCxnSpPr/>
      </xdr:nvCxnSpPr>
      <xdr:spPr>
        <a:xfrm>
          <a:off x="13703300" y="15954009"/>
          <a:ext cx="8890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19090</xdr:rowOff>
    </xdr:from>
    <xdr:to>
      <xdr:col>21</xdr:col>
      <xdr:colOff>212725</xdr:colOff>
      <xdr:row>94</xdr:row>
      <xdr:rowOff>120690</xdr:rowOff>
    </xdr:to>
    <xdr:sp macro="" textlink="">
      <xdr:nvSpPr>
        <xdr:cNvPr id="698" name="フローチャート : 判断 697"/>
        <xdr:cNvSpPr/>
      </xdr:nvSpPr>
      <xdr:spPr>
        <a:xfrm>
          <a:off x="14541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111817</xdr:rowOff>
    </xdr:from>
    <xdr:ext cx="534377" cy="259045"/>
    <xdr:sp macro="" textlink="">
      <xdr:nvSpPr>
        <xdr:cNvPr id="699" name="テキスト ボックス 698"/>
        <xdr:cNvSpPr txBox="1"/>
      </xdr:nvSpPr>
      <xdr:spPr>
        <a:xfrm>
          <a:off x="14325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170605</xdr:rowOff>
    </xdr:from>
    <xdr:to>
      <xdr:col>19</xdr:col>
      <xdr:colOff>644525</xdr:colOff>
      <xdr:row>93</xdr:row>
      <xdr:rowOff>9159</xdr:rowOff>
    </xdr:to>
    <xdr:cxnSp macro="">
      <xdr:nvCxnSpPr>
        <xdr:cNvPr id="700" name="直線コネクタ 699"/>
        <xdr:cNvCxnSpPr/>
      </xdr:nvCxnSpPr>
      <xdr:spPr>
        <a:xfrm>
          <a:off x="12814300" y="15944005"/>
          <a:ext cx="8890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2783</xdr:rowOff>
    </xdr:from>
    <xdr:to>
      <xdr:col>20</xdr:col>
      <xdr:colOff>9525</xdr:colOff>
      <xdr:row>94</xdr:row>
      <xdr:rowOff>104383</xdr:rowOff>
    </xdr:to>
    <xdr:sp macro="" textlink="">
      <xdr:nvSpPr>
        <xdr:cNvPr id="701" name="フローチャート : 判断 700"/>
        <xdr:cNvSpPr/>
      </xdr:nvSpPr>
      <xdr:spPr>
        <a:xfrm>
          <a:off x="13652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95510</xdr:rowOff>
    </xdr:from>
    <xdr:ext cx="534377" cy="259045"/>
    <xdr:sp macro="" textlink="">
      <xdr:nvSpPr>
        <xdr:cNvPr id="702" name="テキスト ボックス 701"/>
        <xdr:cNvSpPr txBox="1"/>
      </xdr:nvSpPr>
      <xdr:spPr>
        <a:xfrm>
          <a:off x="13436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171152</xdr:rowOff>
    </xdr:from>
    <xdr:to>
      <xdr:col>18</xdr:col>
      <xdr:colOff>492125</xdr:colOff>
      <xdr:row>94</xdr:row>
      <xdr:rowOff>101302</xdr:rowOff>
    </xdr:to>
    <xdr:sp macro="" textlink="">
      <xdr:nvSpPr>
        <xdr:cNvPr id="703" name="フローチャート : 判断 702"/>
        <xdr:cNvSpPr/>
      </xdr:nvSpPr>
      <xdr:spPr>
        <a:xfrm>
          <a:off x="12763500" y="161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92429</xdr:rowOff>
    </xdr:from>
    <xdr:ext cx="534377" cy="259045"/>
    <xdr:sp macro="" textlink="">
      <xdr:nvSpPr>
        <xdr:cNvPr id="704" name="テキスト ボックス 703"/>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156533</xdr:rowOff>
    </xdr:from>
    <xdr:to>
      <xdr:col>23</xdr:col>
      <xdr:colOff>568325</xdr:colOff>
      <xdr:row>93</xdr:row>
      <xdr:rowOff>86683</xdr:rowOff>
    </xdr:to>
    <xdr:sp macro="" textlink="">
      <xdr:nvSpPr>
        <xdr:cNvPr id="710" name="円/楕円 709"/>
        <xdr:cNvSpPr/>
      </xdr:nvSpPr>
      <xdr:spPr>
        <a:xfrm>
          <a:off x="16268700" y="1592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7960</xdr:rowOff>
    </xdr:from>
    <xdr:ext cx="599010" cy="259045"/>
    <xdr:sp macro="" textlink="">
      <xdr:nvSpPr>
        <xdr:cNvPr id="711" name="公債費該当値テキスト"/>
        <xdr:cNvSpPr txBox="1"/>
      </xdr:nvSpPr>
      <xdr:spPr>
        <a:xfrm>
          <a:off x="16370300" y="1578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100,287</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159364</xdr:rowOff>
    </xdr:from>
    <xdr:to>
      <xdr:col>22</xdr:col>
      <xdr:colOff>415925</xdr:colOff>
      <xdr:row>93</xdr:row>
      <xdr:rowOff>89514</xdr:rowOff>
    </xdr:to>
    <xdr:sp macro="" textlink="">
      <xdr:nvSpPr>
        <xdr:cNvPr id="712" name="円/楕円 711"/>
        <xdr:cNvSpPr/>
      </xdr:nvSpPr>
      <xdr:spPr>
        <a:xfrm>
          <a:off x="15430500" y="159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106041</xdr:rowOff>
    </xdr:from>
    <xdr:ext cx="599010" cy="259045"/>
    <xdr:sp macro="" textlink="">
      <xdr:nvSpPr>
        <xdr:cNvPr id="713" name="テキスト ボックス 712"/>
        <xdr:cNvSpPr txBox="1"/>
      </xdr:nvSpPr>
      <xdr:spPr>
        <a:xfrm>
          <a:off x="15181794" y="1570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100,027</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141968</xdr:rowOff>
    </xdr:from>
    <xdr:to>
      <xdr:col>21</xdr:col>
      <xdr:colOff>212725</xdr:colOff>
      <xdr:row>93</xdr:row>
      <xdr:rowOff>72118</xdr:rowOff>
    </xdr:to>
    <xdr:sp macro="" textlink="">
      <xdr:nvSpPr>
        <xdr:cNvPr id="714" name="円/楕円 713"/>
        <xdr:cNvSpPr/>
      </xdr:nvSpPr>
      <xdr:spPr>
        <a:xfrm>
          <a:off x="14541500" y="1591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88645</xdr:rowOff>
    </xdr:from>
    <xdr:ext cx="599010" cy="259045"/>
    <xdr:sp macro="" textlink="">
      <xdr:nvSpPr>
        <xdr:cNvPr id="715" name="テキスト ボックス 714"/>
        <xdr:cNvSpPr txBox="1"/>
      </xdr:nvSpPr>
      <xdr:spPr>
        <a:xfrm>
          <a:off x="14292794" y="1569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101,625</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129809</xdr:rowOff>
    </xdr:from>
    <xdr:to>
      <xdr:col>20</xdr:col>
      <xdr:colOff>9525</xdr:colOff>
      <xdr:row>93</xdr:row>
      <xdr:rowOff>59959</xdr:rowOff>
    </xdr:to>
    <xdr:sp macro="" textlink="">
      <xdr:nvSpPr>
        <xdr:cNvPr id="716" name="円/楕円 715"/>
        <xdr:cNvSpPr/>
      </xdr:nvSpPr>
      <xdr:spPr>
        <a:xfrm>
          <a:off x="13652500" y="159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76486</xdr:rowOff>
    </xdr:from>
    <xdr:ext cx="599010" cy="259045"/>
    <xdr:sp macro="" textlink="">
      <xdr:nvSpPr>
        <xdr:cNvPr id="717" name="テキスト ボックス 716"/>
        <xdr:cNvSpPr txBox="1"/>
      </xdr:nvSpPr>
      <xdr:spPr>
        <a:xfrm>
          <a:off x="13403794" y="1567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102,742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119805</xdr:rowOff>
    </xdr:from>
    <xdr:to>
      <xdr:col>18</xdr:col>
      <xdr:colOff>492125</xdr:colOff>
      <xdr:row>93</xdr:row>
      <xdr:rowOff>49955</xdr:rowOff>
    </xdr:to>
    <xdr:sp macro="" textlink="">
      <xdr:nvSpPr>
        <xdr:cNvPr id="718" name="円/楕円 717"/>
        <xdr:cNvSpPr/>
      </xdr:nvSpPr>
      <xdr:spPr>
        <a:xfrm>
          <a:off x="12763500" y="158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66482</xdr:rowOff>
    </xdr:from>
    <xdr:ext cx="599010" cy="259045"/>
    <xdr:sp macro="" textlink="">
      <xdr:nvSpPr>
        <xdr:cNvPr id="719" name="テキスト ボックス 718"/>
        <xdr:cNvSpPr txBox="1"/>
      </xdr:nvSpPr>
      <xdr:spPr>
        <a:xfrm>
          <a:off x="12514794" y="1566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4445</xdr:rowOff>
    </xdr:from>
    <xdr:to>
      <xdr:col>32</xdr:col>
      <xdr:colOff>186689</xdr:colOff>
      <xdr:row>39</xdr:row>
      <xdr:rowOff>44450</xdr:rowOff>
    </xdr:to>
    <xdr:cxnSp macro="">
      <xdr:nvCxnSpPr>
        <xdr:cNvPr id="743" name="直線コネクタ 742"/>
        <xdr:cNvCxnSpPr/>
      </xdr:nvCxnSpPr>
      <xdr:spPr>
        <a:xfrm flipV="1">
          <a:off x="22159595" y="6176645"/>
          <a:ext cx="1269" cy="55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74312</xdr:rowOff>
    </xdr:from>
    <xdr:ext cx="249299" cy="259045"/>
    <xdr:sp macro="" textlink="">
      <xdr:nvSpPr>
        <xdr:cNvPr id="744" name="諸支出金最小値テキスト"/>
        <xdr:cNvSpPr txBox="1"/>
      </xdr:nvSpPr>
      <xdr:spPr>
        <a:xfrm>
          <a:off x="22212300" y="67608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122572</xdr:rowOff>
    </xdr:from>
    <xdr:ext cx="378565" cy="259045"/>
    <xdr:sp macro="" textlink="">
      <xdr:nvSpPr>
        <xdr:cNvPr id="746" name="諸支出金最大値テキスト"/>
        <xdr:cNvSpPr txBox="1"/>
      </xdr:nvSpPr>
      <xdr:spPr>
        <a:xfrm>
          <a:off x="22212300" y="59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32</xdr:col>
      <xdr:colOff>98425</xdr:colOff>
      <xdr:row>36</xdr:row>
      <xdr:rowOff>4445</xdr:rowOff>
    </xdr:from>
    <xdr:to>
      <xdr:col>32</xdr:col>
      <xdr:colOff>276225</xdr:colOff>
      <xdr:row>36</xdr:row>
      <xdr:rowOff>4445</xdr:rowOff>
    </xdr:to>
    <xdr:cxnSp macro="">
      <xdr:nvCxnSpPr>
        <xdr:cNvPr id="747" name="直線コネクタ 746"/>
        <xdr:cNvCxnSpPr/>
      </xdr:nvCxnSpPr>
      <xdr:spPr>
        <a:xfrm>
          <a:off x="22072600" y="617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163212</xdr:rowOff>
    </xdr:from>
    <xdr:ext cx="313932" cy="259045"/>
    <xdr:sp macro="" textlink="">
      <xdr:nvSpPr>
        <xdr:cNvPr id="749" name="諸支出金平均値テキスト"/>
        <xdr:cNvSpPr txBox="1"/>
      </xdr:nvSpPr>
      <xdr:spPr>
        <a:xfrm>
          <a:off x="22212300" y="650686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140335</xdr:rowOff>
    </xdr:from>
    <xdr:to>
      <xdr:col>32</xdr:col>
      <xdr:colOff>238125</xdr:colOff>
      <xdr:row>39</xdr:row>
      <xdr:rowOff>70485</xdr:rowOff>
    </xdr:to>
    <xdr:sp macro="" textlink="">
      <xdr:nvSpPr>
        <xdr:cNvPr id="750" name="フローチャート : 判断 749"/>
        <xdr:cNvSpPr/>
      </xdr:nvSpPr>
      <xdr:spPr>
        <a:xfrm>
          <a:off x="221107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52070</xdr:rowOff>
    </xdr:from>
    <xdr:to>
      <xdr:col>31</xdr:col>
      <xdr:colOff>34925</xdr:colOff>
      <xdr:row>39</xdr:row>
      <xdr:rowOff>44450</xdr:rowOff>
    </xdr:to>
    <xdr:cxnSp macro="">
      <xdr:nvCxnSpPr>
        <xdr:cNvPr id="751" name="直線コネクタ 750"/>
        <xdr:cNvCxnSpPr/>
      </xdr:nvCxnSpPr>
      <xdr:spPr>
        <a:xfrm>
          <a:off x="20434300" y="5367020"/>
          <a:ext cx="889000" cy="136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113665</xdr:rowOff>
    </xdr:from>
    <xdr:to>
      <xdr:col>31</xdr:col>
      <xdr:colOff>85725</xdr:colOff>
      <xdr:row>39</xdr:row>
      <xdr:rowOff>43815</xdr:rowOff>
    </xdr:to>
    <xdr:sp macro="" textlink="">
      <xdr:nvSpPr>
        <xdr:cNvPr id="752" name="フローチャート : 判断 751"/>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60342</xdr:rowOff>
    </xdr:from>
    <xdr:ext cx="313932" cy="259045"/>
    <xdr:sp macro="" textlink="">
      <xdr:nvSpPr>
        <xdr:cNvPr id="753" name="テキスト ボックス 752"/>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52070</xdr:rowOff>
    </xdr:from>
    <xdr:to>
      <xdr:col>29</xdr:col>
      <xdr:colOff>517525</xdr:colOff>
      <xdr:row>31</xdr:row>
      <xdr:rowOff>55880</xdr:rowOff>
    </xdr:to>
    <xdr:cxnSp macro="">
      <xdr:nvCxnSpPr>
        <xdr:cNvPr id="754" name="直線コネクタ 753"/>
        <xdr:cNvCxnSpPr/>
      </xdr:nvCxnSpPr>
      <xdr:spPr>
        <a:xfrm flipV="1">
          <a:off x="19545300" y="5367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79375</xdr:rowOff>
    </xdr:from>
    <xdr:to>
      <xdr:col>29</xdr:col>
      <xdr:colOff>568325</xdr:colOff>
      <xdr:row>39</xdr:row>
      <xdr:rowOff>9525</xdr:rowOff>
    </xdr:to>
    <xdr:sp macro="" textlink="">
      <xdr:nvSpPr>
        <xdr:cNvPr id="755" name="フローチャート : 判断 754"/>
        <xdr:cNvSpPr/>
      </xdr:nvSpPr>
      <xdr:spPr>
        <a:xfrm>
          <a:off x="20383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652</xdr:rowOff>
    </xdr:from>
    <xdr:ext cx="313932" cy="259045"/>
    <xdr:sp macro="" textlink="">
      <xdr:nvSpPr>
        <xdr:cNvPr id="756" name="テキスト ボックス 755"/>
        <xdr:cNvSpPr txBox="1"/>
      </xdr:nvSpPr>
      <xdr:spPr>
        <a:xfrm>
          <a:off x="20277333" y="6687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55880</xdr:rowOff>
    </xdr:from>
    <xdr:to>
      <xdr:col>28</xdr:col>
      <xdr:colOff>314325</xdr:colOff>
      <xdr:row>31</xdr:row>
      <xdr:rowOff>57785</xdr:rowOff>
    </xdr:to>
    <xdr:cxnSp macro="">
      <xdr:nvCxnSpPr>
        <xdr:cNvPr id="757" name="直線コネクタ 756"/>
        <xdr:cNvCxnSpPr/>
      </xdr:nvCxnSpPr>
      <xdr:spPr>
        <a:xfrm flipV="1">
          <a:off x="18656300" y="5370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96520</xdr:rowOff>
    </xdr:from>
    <xdr:to>
      <xdr:col>28</xdr:col>
      <xdr:colOff>365125</xdr:colOff>
      <xdr:row>36</xdr:row>
      <xdr:rowOff>26670</xdr:rowOff>
    </xdr:to>
    <xdr:sp macro="" textlink="">
      <xdr:nvSpPr>
        <xdr:cNvPr id="758" name="フローチャート : 判断 757"/>
        <xdr:cNvSpPr/>
      </xdr:nvSpPr>
      <xdr:spPr>
        <a:xfrm>
          <a:off x="19494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17797</xdr:rowOff>
    </xdr:from>
    <xdr:ext cx="378565" cy="259045"/>
    <xdr:sp macro="" textlink="">
      <xdr:nvSpPr>
        <xdr:cNvPr id="759" name="テキスト ボックス 758"/>
        <xdr:cNvSpPr txBox="1"/>
      </xdr:nvSpPr>
      <xdr:spPr>
        <a:xfrm>
          <a:off x="19356017" y="6189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0" name="フローチャート : 判断 759"/>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21607</xdr:rowOff>
    </xdr:from>
    <xdr:ext cx="313932" cy="259045"/>
    <xdr:sp macro="" textlink="">
      <xdr:nvSpPr>
        <xdr:cNvPr id="761" name="テキスト ボックス 760"/>
        <xdr:cNvSpPr txBox="1"/>
      </xdr:nvSpPr>
      <xdr:spPr>
        <a:xfrm>
          <a:off x="18499333" y="67081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118762</xdr:rowOff>
    </xdr:from>
    <xdr:ext cx="249299" cy="259045"/>
    <xdr:sp macro="" textlink="">
      <xdr:nvSpPr>
        <xdr:cNvPr id="768" name="諸支出金該当値テキスト"/>
        <xdr:cNvSpPr txBox="1"/>
      </xdr:nvSpPr>
      <xdr:spPr>
        <a:xfrm>
          <a:off x="22212300" y="66338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1270</xdr:rowOff>
    </xdr:from>
    <xdr:to>
      <xdr:col>29</xdr:col>
      <xdr:colOff>568325</xdr:colOff>
      <xdr:row>31</xdr:row>
      <xdr:rowOff>102870</xdr:rowOff>
    </xdr:to>
    <xdr:sp macro="" textlink="">
      <xdr:nvSpPr>
        <xdr:cNvPr id="771" name="円/楕円 770"/>
        <xdr:cNvSpPr/>
      </xdr:nvSpPr>
      <xdr:spPr>
        <a:xfrm>
          <a:off x="203835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119397</xdr:rowOff>
    </xdr:from>
    <xdr:ext cx="378565" cy="259045"/>
    <xdr:sp macro="" textlink="">
      <xdr:nvSpPr>
        <xdr:cNvPr id="772" name="テキスト ボックス 771"/>
        <xdr:cNvSpPr txBox="1"/>
      </xdr:nvSpPr>
      <xdr:spPr>
        <a:xfrm>
          <a:off x="20245017" y="5091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5080</xdr:rowOff>
    </xdr:from>
    <xdr:to>
      <xdr:col>28</xdr:col>
      <xdr:colOff>365125</xdr:colOff>
      <xdr:row>31</xdr:row>
      <xdr:rowOff>106680</xdr:rowOff>
    </xdr:to>
    <xdr:sp macro="" textlink="">
      <xdr:nvSpPr>
        <xdr:cNvPr id="773" name="円/楕円 772"/>
        <xdr:cNvSpPr/>
      </xdr:nvSpPr>
      <xdr:spPr>
        <a:xfrm>
          <a:off x="19494500" y="53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123207</xdr:rowOff>
    </xdr:from>
    <xdr:ext cx="378565" cy="259045"/>
    <xdr:sp macro="" textlink="">
      <xdr:nvSpPr>
        <xdr:cNvPr id="774" name="テキスト ボックス 773"/>
        <xdr:cNvSpPr txBox="1"/>
      </xdr:nvSpPr>
      <xdr:spPr>
        <a:xfrm>
          <a:off x="19356017" y="509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6985</xdr:rowOff>
    </xdr:from>
    <xdr:to>
      <xdr:col>27</xdr:col>
      <xdr:colOff>161925</xdr:colOff>
      <xdr:row>31</xdr:row>
      <xdr:rowOff>108585</xdr:rowOff>
    </xdr:to>
    <xdr:sp macro="" textlink="">
      <xdr:nvSpPr>
        <xdr:cNvPr id="775" name="円/楕円 774"/>
        <xdr:cNvSpPr/>
      </xdr:nvSpPr>
      <xdr:spPr>
        <a:xfrm>
          <a:off x="18605500" y="53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29</xdr:row>
      <xdr:rowOff>125112</xdr:rowOff>
    </xdr:from>
    <xdr:ext cx="378565" cy="259045"/>
    <xdr:sp macro="" textlink="">
      <xdr:nvSpPr>
        <xdr:cNvPr id="776" name="テキスト ボックス 775"/>
        <xdr:cNvSpPr txBox="1"/>
      </xdr:nvSpPr>
      <xdr:spPr>
        <a:xfrm>
          <a:off x="18467017" y="5097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類似団体平均と比較して、衛生費については、住民一人当たり</a:t>
          </a:r>
          <a:r>
            <a:rPr kumimoji="1" lang="en-US" altLang="ja-JP" sz="1100">
              <a:solidFill>
                <a:schemeClr val="dk1"/>
              </a:solidFill>
              <a:effectLst/>
              <a:latin typeface="+mn-lt"/>
              <a:ea typeface="+mn-ea"/>
              <a:cs typeface="+mn-cs"/>
            </a:rPr>
            <a:t>63,000</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7,022</a:t>
          </a:r>
          <a:r>
            <a:rPr kumimoji="1" lang="ja-JP" altLang="ja-JP" sz="1100">
              <a:solidFill>
                <a:schemeClr val="dk1"/>
              </a:solidFill>
              <a:effectLst/>
              <a:latin typeface="+mn-lt"/>
              <a:ea typeface="+mn-ea"/>
              <a:cs typeface="+mn-cs"/>
            </a:rPr>
            <a:t>円上回っている。主な要因は、</a:t>
          </a:r>
          <a:r>
            <a:rPr lang="ja-JP" altLang="ja-JP" sz="1100" b="0" i="0" baseline="0">
              <a:solidFill>
                <a:schemeClr val="dk1"/>
              </a:solidFill>
              <a:effectLst/>
              <a:latin typeface="+mn-lt"/>
              <a:ea typeface="+mn-ea"/>
              <a:cs typeface="+mn-cs"/>
            </a:rPr>
            <a:t>病院事業会計に対する補助金が多くなっているためで、今後も病院経営の健全化に努める必要がある。</a:t>
          </a:r>
          <a:endParaRPr lang="ja-JP" altLang="ja-JP" sz="1400">
            <a:effectLst/>
          </a:endParaRPr>
        </a:p>
        <a:p>
          <a:r>
            <a:rPr kumimoji="1" lang="ja-JP" altLang="ja-JP" sz="1100">
              <a:solidFill>
                <a:schemeClr val="dk1"/>
              </a:solidFill>
              <a:effectLst/>
              <a:latin typeface="+mn-lt"/>
              <a:ea typeface="+mn-ea"/>
              <a:cs typeface="+mn-cs"/>
            </a:rPr>
            <a:t>また、公債費については、住民一人当たり</a:t>
          </a:r>
          <a:r>
            <a:rPr kumimoji="1" lang="en-US" altLang="ja-JP" sz="1100">
              <a:solidFill>
                <a:schemeClr val="dk1"/>
              </a:solidFill>
              <a:effectLst/>
              <a:latin typeface="+mn-lt"/>
              <a:ea typeface="+mn-ea"/>
              <a:cs typeface="+mn-cs"/>
            </a:rPr>
            <a:t>100,287</a:t>
          </a:r>
          <a:r>
            <a:rPr kumimoji="1" lang="ja-JP" altLang="ja-JP" sz="1100">
              <a:solidFill>
                <a:schemeClr val="dk1"/>
              </a:solidFill>
              <a:effectLst/>
              <a:latin typeface="+mn-lt"/>
              <a:ea typeface="+mn-ea"/>
              <a:cs typeface="+mn-cs"/>
            </a:rPr>
            <a:t>円となっており、類似団体平均と比較して</a:t>
          </a:r>
          <a:r>
            <a:rPr kumimoji="1" lang="en-US" altLang="ja-JP" sz="1100">
              <a:solidFill>
                <a:schemeClr val="dk1"/>
              </a:solidFill>
              <a:effectLst/>
              <a:latin typeface="+mn-lt"/>
              <a:ea typeface="+mn-ea"/>
              <a:cs typeface="+mn-cs"/>
            </a:rPr>
            <a:t>23,775</a:t>
          </a:r>
          <a:r>
            <a:rPr kumimoji="1" lang="ja-JP" altLang="ja-JP" sz="1100">
              <a:solidFill>
                <a:schemeClr val="dk1"/>
              </a:solidFill>
              <a:effectLst/>
              <a:latin typeface="+mn-lt"/>
              <a:ea typeface="+mn-ea"/>
              <a:cs typeface="+mn-cs"/>
            </a:rPr>
            <a:t>円上回っている。要因としては合併町の地方債の引継ぎと合併時に公共施設整備等により、地方債の元利償還金が増加したため。</a:t>
          </a:r>
          <a:endParaRPr lang="ja-JP" altLang="ja-JP" sz="1400">
            <a:effectLst/>
          </a:endParaRPr>
        </a:p>
        <a:p>
          <a:r>
            <a:rPr kumimoji="1" lang="ja-JP" altLang="ja-JP" sz="1100">
              <a:solidFill>
                <a:schemeClr val="dk1"/>
              </a:solidFill>
              <a:effectLst/>
              <a:latin typeface="+mn-lt"/>
              <a:ea typeface="+mn-ea"/>
              <a:cs typeface="+mn-cs"/>
            </a:rPr>
            <a:t>しかし、平成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年度をピークに減少しており、引続き地方債の新規発行を抑制していく必要がある。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実質単年度収支は、平成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年度をピークに減少し、平成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124</a:t>
          </a:r>
          <a:r>
            <a:rPr lang="ja-JP" altLang="ja-JP" sz="1100" b="0" i="0" baseline="0">
              <a:solidFill>
                <a:schemeClr val="dk1"/>
              </a:solidFill>
              <a:effectLst/>
              <a:latin typeface="+mn-lt"/>
              <a:ea typeface="+mn-ea"/>
              <a:cs typeface="+mn-cs"/>
            </a:rPr>
            <a:t>百万円となった。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年間の職員給与独自抑制措置（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削減）が終了したことが主な要因である。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一方、平成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年度における地方交付税の大幅な増額により、財政調整基金現在高は平成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年度末で</a:t>
          </a:r>
          <a:r>
            <a:rPr lang="en-US" altLang="ja-JP" sz="1100" b="0" i="0" baseline="0">
              <a:solidFill>
                <a:schemeClr val="dk1"/>
              </a:solidFill>
              <a:effectLst/>
              <a:latin typeface="+mn-lt"/>
              <a:ea typeface="+mn-ea"/>
              <a:cs typeface="+mn-cs"/>
            </a:rPr>
            <a:t>1,857</a:t>
          </a:r>
          <a:r>
            <a:rPr lang="ja-JP" altLang="ja-JP" sz="1100" b="0" i="0" baseline="0">
              <a:solidFill>
                <a:schemeClr val="dk1"/>
              </a:solidFill>
              <a:effectLst/>
              <a:latin typeface="+mn-lt"/>
              <a:ea typeface="+mn-ea"/>
              <a:cs typeface="+mn-cs"/>
            </a:rPr>
            <a:t>百万円となった。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ただし、地方交付税は減少傾向にあり、平成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年度以降は合併算定替が段階的に終了することから、安定的な財政収支の均衡を視野に入れた行財政運営を図る必要がある。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森町</a:t>
          </a:r>
          <a:r>
            <a:rPr lang="ja-JP" altLang="ja-JP" sz="1100" b="0" i="0" baseline="0">
              <a:solidFill>
                <a:sysClr val="windowText" lastClr="000000"/>
              </a:solidFill>
              <a:effectLst/>
              <a:latin typeface="+mn-lt"/>
              <a:ea typeface="+mn-ea"/>
              <a:cs typeface="+mn-cs"/>
            </a:rPr>
            <a:t>国民健康保険病院事業会計は資金不足額が発生しないよう一般会計から繰出基準外の運営補助金が支出されているところである。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また、赤字解消の</a:t>
          </a:r>
          <a:r>
            <a:rPr lang="ja-JP" altLang="ja-JP" sz="1100" b="0" i="0" baseline="0">
              <a:solidFill>
                <a:schemeClr val="dk1"/>
              </a:solidFill>
              <a:effectLst/>
              <a:latin typeface="+mn-lt"/>
              <a:ea typeface="+mn-ea"/>
              <a:cs typeface="+mn-cs"/>
            </a:rPr>
            <a:t>ための一般会計への負担は大きいため、</a:t>
          </a:r>
          <a:r>
            <a:rPr lang="ja-JP" altLang="en-US" sz="1100" b="0" i="0" baseline="0">
              <a:solidFill>
                <a:schemeClr val="dk1"/>
              </a:solidFill>
              <a:effectLst/>
              <a:latin typeface="+mn-lt"/>
              <a:ea typeface="+mn-ea"/>
              <a:cs typeface="+mn-cs"/>
            </a:rPr>
            <a:t>森町国民健康保険病院改革プラン（平成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32</a:t>
          </a:r>
          <a:r>
            <a:rPr lang="ja-JP" altLang="en-US" sz="1100" b="0" i="0" baseline="0">
              <a:solidFill>
                <a:schemeClr val="dk1"/>
              </a:solidFill>
              <a:effectLst/>
              <a:latin typeface="+mn-lt"/>
              <a:ea typeface="+mn-ea"/>
              <a:cs typeface="+mn-cs"/>
            </a:rPr>
            <a:t>年度）に基づき持続的な経営の健全化を図ることとしている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11458388</v>
      </c>
      <c r="BO4" s="411"/>
      <c r="BP4" s="411"/>
      <c r="BQ4" s="411"/>
      <c r="BR4" s="411"/>
      <c r="BS4" s="411"/>
      <c r="BT4" s="411"/>
      <c r="BU4" s="412"/>
      <c r="BV4" s="410">
        <v>9693671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1.2</v>
      </c>
      <c r="CU4" s="588"/>
      <c r="CV4" s="588"/>
      <c r="CW4" s="588"/>
      <c r="CX4" s="588"/>
      <c r="CY4" s="588"/>
      <c r="CZ4" s="588"/>
      <c r="DA4" s="589"/>
      <c r="DB4" s="587">
        <v>1.4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11374312</v>
      </c>
      <c r="BO5" s="416"/>
      <c r="BP5" s="416"/>
      <c r="BQ5" s="416"/>
      <c r="BR5" s="416"/>
      <c r="BS5" s="416"/>
      <c r="BT5" s="416"/>
      <c r="BU5" s="417"/>
      <c r="BV5" s="415">
        <v>9597947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93</v>
      </c>
      <c r="CU5" s="386"/>
      <c r="CV5" s="386"/>
      <c r="CW5" s="386"/>
      <c r="CX5" s="386"/>
      <c r="CY5" s="386"/>
      <c r="CZ5" s="386"/>
      <c r="DA5" s="387"/>
      <c r="DB5" s="385">
        <v>91.7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84076</v>
      </c>
      <c r="BO6" s="416"/>
      <c r="BP6" s="416"/>
      <c r="BQ6" s="416"/>
      <c r="BR6" s="416"/>
      <c r="BS6" s="416"/>
      <c r="BT6" s="416"/>
      <c r="BU6" s="417"/>
      <c r="BV6" s="415">
        <v>95724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96.8</v>
      </c>
      <c r="CU6" s="562"/>
      <c r="CV6" s="562"/>
      <c r="CW6" s="562"/>
      <c r="CX6" s="562"/>
      <c r="CY6" s="562"/>
      <c r="CZ6" s="562"/>
      <c r="DA6" s="563"/>
      <c r="DB6" s="561">
        <v>96.5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3720</v>
      </c>
      <c r="BO7" s="416"/>
      <c r="BP7" s="416"/>
      <c r="BQ7" s="416"/>
      <c r="BR7" s="416"/>
      <c r="BS7" s="416"/>
      <c r="BT7" s="416"/>
      <c r="BU7" s="417"/>
      <c r="BV7" s="415">
        <v>62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6631017</v>
      </c>
      <c r="CU7" s="416"/>
      <c r="CV7" s="416"/>
      <c r="CW7" s="416"/>
      <c r="CX7" s="416"/>
      <c r="CY7" s="416"/>
      <c r="CZ7" s="416"/>
      <c r="DA7" s="417"/>
      <c r="DB7" s="415">
        <v>6780335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80356</v>
      </c>
      <c r="BO8" s="416"/>
      <c r="BP8" s="416"/>
      <c r="BQ8" s="416"/>
      <c r="BR8" s="416"/>
      <c r="BS8" s="416"/>
      <c r="BT8" s="416"/>
      <c r="BU8" s="417"/>
      <c r="BV8" s="415">
        <v>95662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0.28999999999999998</v>
      </c>
      <c r="CU8" s="525"/>
      <c r="CV8" s="525"/>
      <c r="CW8" s="525"/>
      <c r="CX8" s="525"/>
      <c r="CY8" s="525"/>
      <c r="CZ8" s="525"/>
      <c r="DA8" s="526"/>
      <c r="DB8" s="524">
        <v>0.28000000000000003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15946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-15306</v>
      </c>
      <c r="BO9" s="416"/>
      <c r="BP9" s="416"/>
      <c r="BQ9" s="416"/>
      <c r="BR9" s="416"/>
      <c r="BS9" s="416"/>
      <c r="BT9" s="416"/>
      <c r="BU9" s="417"/>
      <c r="BV9" s="415">
        <v>9761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20.399999999999999</v>
      </c>
      <c r="CU9" s="386"/>
      <c r="CV9" s="386"/>
      <c r="CW9" s="386"/>
      <c r="CX9" s="386"/>
      <c r="CY9" s="386"/>
      <c r="CZ9" s="386"/>
      <c r="DA9" s="387"/>
      <c r="DB9" s="385">
        <v>20.7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17859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51467</v>
      </c>
      <c r="BO10" s="416"/>
      <c r="BP10" s="416"/>
      <c r="BQ10" s="416"/>
      <c r="BR10" s="416"/>
      <c r="BS10" s="416"/>
      <c r="BT10" s="416"/>
      <c r="BU10" s="417"/>
      <c r="BV10" s="415">
        <v>41554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16255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160000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16029</v>
      </c>
      <c r="S13" s="517"/>
      <c r="T13" s="517"/>
      <c r="U13" s="517"/>
      <c r="V13" s="518"/>
      <c r="W13" s="504" t="s">
        <v>124</v>
      </c>
      <c r="X13" s="428"/>
      <c r="Y13" s="428"/>
      <c r="Z13" s="428"/>
      <c r="AA13" s="428"/>
      <c r="AB13" s="429"/>
      <c r="AC13" s="391">
        <v>1825</v>
      </c>
      <c r="AD13" s="392"/>
      <c r="AE13" s="392"/>
      <c r="AF13" s="392"/>
      <c r="AG13" s="393"/>
      <c r="AH13" s="391">
        <v>1961</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-123839</v>
      </c>
      <c r="BO13" s="416"/>
      <c r="BP13" s="416"/>
      <c r="BQ13" s="416"/>
      <c r="BR13" s="416"/>
      <c r="BS13" s="416"/>
      <c r="BT13" s="416"/>
      <c r="BU13" s="417"/>
      <c r="BV13" s="415">
        <v>51315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14.8</v>
      </c>
      <c r="CU13" s="386"/>
      <c r="CV13" s="386"/>
      <c r="CW13" s="386"/>
      <c r="CX13" s="386"/>
      <c r="CY13" s="386"/>
      <c r="CZ13" s="386"/>
      <c r="DA13" s="387"/>
      <c r="DB13" s="385">
        <v>15.7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16592</v>
      </c>
      <c r="S14" s="517"/>
      <c r="T14" s="517"/>
      <c r="U14" s="517"/>
      <c r="V14" s="518"/>
      <c r="W14" s="519"/>
      <c r="X14" s="431"/>
      <c r="Y14" s="431"/>
      <c r="Z14" s="431"/>
      <c r="AA14" s="431"/>
      <c r="AB14" s="432"/>
      <c r="AC14" s="509">
        <v>23.4</v>
      </c>
      <c r="AD14" s="510"/>
      <c r="AE14" s="510"/>
      <c r="AF14" s="510"/>
      <c r="AG14" s="511"/>
      <c r="AH14" s="509">
        <v>23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79.8</v>
      </c>
      <c r="CU14" s="488"/>
      <c r="CV14" s="488"/>
      <c r="CW14" s="488"/>
      <c r="CX14" s="488"/>
      <c r="CY14" s="488"/>
      <c r="CZ14" s="488"/>
      <c r="DA14" s="489"/>
      <c r="DB14" s="520">
        <v>93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16369</v>
      </c>
      <c r="S15" s="517"/>
      <c r="T15" s="517"/>
      <c r="U15" s="517"/>
      <c r="V15" s="518"/>
      <c r="W15" s="504" t="s">
        <v>130</v>
      </c>
      <c r="X15" s="428"/>
      <c r="Y15" s="428"/>
      <c r="Z15" s="428"/>
      <c r="AA15" s="428"/>
      <c r="AB15" s="429"/>
      <c r="AC15" s="391">
        <v>2266</v>
      </c>
      <c r="AD15" s="392"/>
      <c r="AE15" s="392"/>
      <c r="AF15" s="392"/>
      <c r="AG15" s="393"/>
      <c r="AH15" s="391">
        <v>2567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1652807</v>
      </c>
      <c r="BO15" s="411"/>
      <c r="BP15" s="411"/>
      <c r="BQ15" s="411"/>
      <c r="BR15" s="411"/>
      <c r="BS15" s="411"/>
      <c r="BT15" s="411"/>
      <c r="BU15" s="412"/>
      <c r="BV15" s="410">
        <v>1604555</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29</v>
      </c>
      <c r="AD16" s="510"/>
      <c r="AE16" s="510"/>
      <c r="AF16" s="510"/>
      <c r="AG16" s="511"/>
      <c r="AH16" s="509">
        <v>30.1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5625283</v>
      </c>
      <c r="BO16" s="416"/>
      <c r="BP16" s="416"/>
      <c r="BQ16" s="416"/>
      <c r="BR16" s="416"/>
      <c r="BS16" s="416"/>
      <c r="BT16" s="416"/>
      <c r="BU16" s="417"/>
      <c r="BV16" s="415">
        <v>5593343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3711</v>
      </c>
      <c r="AD17" s="392"/>
      <c r="AE17" s="392"/>
      <c r="AF17" s="392"/>
      <c r="AG17" s="393"/>
      <c r="AH17" s="391">
        <v>4012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2094696</v>
      </c>
      <c r="BO17" s="416"/>
      <c r="BP17" s="416"/>
      <c r="BQ17" s="416"/>
      <c r="BR17" s="416"/>
      <c r="BS17" s="416"/>
      <c r="BT17" s="416"/>
      <c r="BU17" s="417"/>
      <c r="BV17" s="415">
        <v>2041491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368.79</v>
      </c>
      <c r="M18" s="480"/>
      <c r="N18" s="480"/>
      <c r="O18" s="480"/>
      <c r="P18" s="480"/>
      <c r="Q18" s="480"/>
      <c r="R18" s="481"/>
      <c r="S18" s="481"/>
      <c r="T18" s="481"/>
      <c r="U18" s="481"/>
      <c r="V18" s="482"/>
      <c r="W18" s="496"/>
      <c r="X18" s="497"/>
      <c r="Y18" s="497"/>
      <c r="Z18" s="497"/>
      <c r="AA18" s="497"/>
      <c r="AB18" s="505"/>
      <c r="AC18" s="379">
        <v>47.6</v>
      </c>
      <c r="AD18" s="380"/>
      <c r="AE18" s="380"/>
      <c r="AF18" s="380"/>
      <c r="AG18" s="483"/>
      <c r="AH18" s="379">
        <v>47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6285409</v>
      </c>
      <c r="BO18" s="416"/>
      <c r="BP18" s="416"/>
      <c r="BQ18" s="416"/>
      <c r="BR18" s="416"/>
      <c r="BS18" s="416"/>
      <c r="BT18" s="416"/>
      <c r="BU18" s="417"/>
      <c r="BV18" s="415">
        <v>6328315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43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7489823</v>
      </c>
      <c r="BO19" s="416"/>
      <c r="BP19" s="416"/>
      <c r="BQ19" s="416"/>
      <c r="BR19" s="416"/>
      <c r="BS19" s="416"/>
      <c r="BT19" s="416"/>
      <c r="BU19" s="417"/>
      <c r="BV19" s="415">
        <v>7550707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6628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11212182</v>
      </c>
      <c r="BO23" s="416"/>
      <c r="BP23" s="416"/>
      <c r="BQ23" s="416"/>
      <c r="BR23" s="416"/>
      <c r="BS23" s="416"/>
      <c r="BT23" s="416"/>
      <c r="BU23" s="417"/>
      <c r="BV23" s="415">
        <v>11944644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8120</v>
      </c>
      <c r="R24" s="392"/>
      <c r="S24" s="392"/>
      <c r="T24" s="392"/>
      <c r="U24" s="392"/>
      <c r="V24" s="393"/>
      <c r="W24" s="457"/>
      <c r="X24" s="448"/>
      <c r="Y24" s="449"/>
      <c r="Z24" s="388" t="s">
        <v>154</v>
      </c>
      <c r="AA24" s="389"/>
      <c r="AB24" s="389"/>
      <c r="AC24" s="389"/>
      <c r="AD24" s="389"/>
      <c r="AE24" s="389"/>
      <c r="AF24" s="389"/>
      <c r="AG24" s="390"/>
      <c r="AH24" s="391">
        <v>236</v>
      </c>
      <c r="AI24" s="392"/>
      <c r="AJ24" s="392"/>
      <c r="AK24" s="392"/>
      <c r="AL24" s="393"/>
      <c r="AM24" s="391">
        <v>726172</v>
      </c>
      <c r="AN24" s="392"/>
      <c r="AO24" s="392"/>
      <c r="AP24" s="392"/>
      <c r="AQ24" s="392"/>
      <c r="AR24" s="393"/>
      <c r="AS24" s="391">
        <v>3077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8901782</v>
      </c>
      <c r="BO24" s="416"/>
      <c r="BP24" s="416"/>
      <c r="BQ24" s="416"/>
      <c r="BR24" s="416"/>
      <c r="BS24" s="416"/>
      <c r="BT24" s="416"/>
      <c r="BU24" s="417"/>
      <c r="BV24" s="415">
        <v>9521264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6530</v>
      </c>
      <c r="R25" s="392"/>
      <c r="S25" s="392"/>
      <c r="T25" s="392"/>
      <c r="U25" s="392"/>
      <c r="V25" s="393"/>
      <c r="W25" s="457"/>
      <c r="X25" s="448"/>
      <c r="Y25" s="449"/>
      <c r="Z25" s="388" t="s">
        <v>157</v>
      </c>
      <c r="AA25" s="389"/>
      <c r="AB25" s="389"/>
      <c r="AC25" s="389"/>
      <c r="AD25" s="389"/>
      <c r="AE25" s="389"/>
      <c r="AF25" s="389"/>
      <c r="AG25" s="390"/>
      <c r="AH25" s="391">
        <v>43</v>
      </c>
      <c r="AI25" s="392"/>
      <c r="AJ25" s="392"/>
      <c r="AK25" s="392"/>
      <c r="AL25" s="393"/>
      <c r="AM25" s="391">
        <v>128398</v>
      </c>
      <c r="AN25" s="392"/>
      <c r="AO25" s="392"/>
      <c r="AP25" s="392"/>
      <c r="AQ25" s="392"/>
      <c r="AR25" s="393"/>
      <c r="AS25" s="391">
        <v>2986</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2304349</v>
      </c>
      <c r="BO25" s="411"/>
      <c r="BP25" s="411"/>
      <c r="BQ25" s="411"/>
      <c r="BR25" s="411"/>
      <c r="BS25" s="411"/>
      <c r="BT25" s="411"/>
      <c r="BU25" s="412"/>
      <c r="BV25" s="410">
        <v>1704502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5840</v>
      </c>
      <c r="R26" s="392"/>
      <c r="S26" s="392"/>
      <c r="T26" s="392"/>
      <c r="U26" s="392"/>
      <c r="V26" s="393"/>
      <c r="W26" s="457"/>
      <c r="X26" s="448"/>
      <c r="Y26" s="449"/>
      <c r="Z26" s="388" t="s">
        <v>160</v>
      </c>
      <c r="AA26" s="470"/>
      <c r="AB26" s="470"/>
      <c r="AC26" s="470"/>
      <c r="AD26" s="470"/>
      <c r="AE26" s="470"/>
      <c r="AF26" s="470"/>
      <c r="AG26" s="471"/>
      <c r="AH26" s="391">
        <v>21</v>
      </c>
      <c r="AI26" s="392"/>
      <c r="AJ26" s="392"/>
      <c r="AK26" s="392"/>
      <c r="AL26" s="393"/>
      <c r="AM26" s="391">
        <v>65856</v>
      </c>
      <c r="AN26" s="392"/>
      <c r="AO26" s="392"/>
      <c r="AP26" s="392"/>
      <c r="AQ26" s="392"/>
      <c r="AR26" s="393"/>
      <c r="AS26" s="391">
        <v>3136</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2950</v>
      </c>
      <c r="R27" s="392"/>
      <c r="S27" s="392"/>
      <c r="T27" s="392"/>
      <c r="U27" s="392"/>
      <c r="V27" s="393"/>
      <c r="W27" s="457"/>
      <c r="X27" s="448"/>
      <c r="Y27" s="449"/>
      <c r="Z27" s="388" t="s">
        <v>163</v>
      </c>
      <c r="AA27" s="389"/>
      <c r="AB27" s="389"/>
      <c r="AC27" s="389"/>
      <c r="AD27" s="389"/>
      <c r="AE27" s="389"/>
      <c r="AF27" s="389"/>
      <c r="AG27" s="390"/>
      <c r="AH27" s="391">
        <v>12</v>
      </c>
      <c r="AI27" s="392"/>
      <c r="AJ27" s="392"/>
      <c r="AK27" s="392"/>
      <c r="AL27" s="393"/>
      <c r="AM27" s="391">
        <v>32835</v>
      </c>
      <c r="AN27" s="392"/>
      <c r="AO27" s="392"/>
      <c r="AP27" s="392"/>
      <c r="AQ27" s="392"/>
      <c r="AR27" s="393"/>
      <c r="AS27" s="391">
        <v>2736</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2250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1856531</v>
      </c>
      <c r="BO28" s="411"/>
      <c r="BP28" s="411"/>
      <c r="BQ28" s="411"/>
      <c r="BR28" s="411"/>
      <c r="BS28" s="411"/>
      <c r="BT28" s="411"/>
      <c r="BU28" s="412"/>
      <c r="BV28" s="410">
        <v>1965064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14</v>
      </c>
      <c r="M29" s="392"/>
      <c r="N29" s="392"/>
      <c r="O29" s="392"/>
      <c r="P29" s="393"/>
      <c r="Q29" s="391">
        <v>1950</v>
      </c>
      <c r="R29" s="392"/>
      <c r="S29" s="392"/>
      <c r="T29" s="392"/>
      <c r="U29" s="392"/>
      <c r="V29" s="393"/>
      <c r="W29" s="458"/>
      <c r="X29" s="459"/>
      <c r="Y29" s="460"/>
      <c r="Z29" s="388" t="s">
        <v>170</v>
      </c>
      <c r="AA29" s="389"/>
      <c r="AB29" s="389"/>
      <c r="AC29" s="389"/>
      <c r="AD29" s="389"/>
      <c r="AE29" s="389"/>
      <c r="AF29" s="389"/>
      <c r="AG29" s="390"/>
      <c r="AH29" s="391">
        <v>248</v>
      </c>
      <c r="AI29" s="392"/>
      <c r="AJ29" s="392"/>
      <c r="AK29" s="392"/>
      <c r="AL29" s="393"/>
      <c r="AM29" s="391">
        <v>759007</v>
      </c>
      <c r="AN29" s="392"/>
      <c r="AO29" s="392"/>
      <c r="AP29" s="392"/>
      <c r="AQ29" s="392"/>
      <c r="AR29" s="393"/>
      <c r="AS29" s="391">
        <v>3061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1122</v>
      </c>
      <c r="BO29" s="416"/>
      <c r="BP29" s="416"/>
      <c r="BQ29" s="416"/>
      <c r="BR29" s="416"/>
      <c r="BS29" s="416"/>
      <c r="BT29" s="416"/>
      <c r="BU29" s="417"/>
      <c r="BV29" s="415">
        <v>1987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1076006</v>
      </c>
      <c r="BO30" s="419"/>
      <c r="BP30" s="419"/>
      <c r="BQ30" s="419"/>
      <c r="BR30" s="419"/>
      <c r="BS30" s="419"/>
      <c r="BT30" s="419"/>
      <c r="BU30" s="420"/>
      <c r="BV30" s="418">
        <v>1019768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森町国民健康保険特別会計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森町水道事業会計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IF('各会計、関係団体の財政状況及び健全化判断比率'!B35="","",'各会計、関係団体の財政状況及び健全化判断比率'!B35)</f>
        <v>森町港湾整備事業特別会計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渡島廃棄物処理広域連合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森町ホタテ未利用資源リサイクル事業特別会計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森町介護保険事業特別会計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森町国民健康保険病院事業会計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渡島・檜山地方税滞納整理機構</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森町後期高齢者医療特別会計</v>
      </c>
      <c r="X36" s="374"/>
      <c r="Y36" s="374"/>
      <c r="Z36" s="374"/>
      <c r="AA36" s="374"/>
      <c r="AB36" s="374"/>
      <c r="AC36" s="374"/>
      <c r="AD36" s="374"/>
      <c r="AE36" s="374"/>
      <c r="AF36" s="374"/>
      <c r="AG36" s="374"/>
      <c r="AH36" s="374"/>
      <c r="AI36" s="374"/>
      <c r="AJ36" s="374"/>
      <c r="AK36" s="374"/>
      <c r="AL36" s="167"/>
      <c r="AM36" s="375">
        <f t="shared" si="0"/>
        <v>9</v>
      </c>
      <c r="AN36" s="375"/>
      <c r="AO36" s="374" t="str">
        <f>IF('各会計、関係団体の財政状況及び健全化判断比率'!B34="","",'各会計、関係団体の財政状況及び健全化判断比率'!B34)</f>
        <v>森町公共下水道事業会計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森町介護サービス事業特別会計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528</v>
      </c>
      <c r="D34" s="1184"/>
      <c r="E34" s="1185"/>
      <c r="F34" s="32">
        <v>3.56</v>
      </c>
      <c r="G34" s="33">
        <v>2.97</v>
      </c>
      <c r="H34" s="33">
        <v>3.41</v>
      </c>
      <c r="I34" s="33">
        <v>3.65</v>
      </c>
      <c r="J34" s="34">
        <v>4.2300000000000004</v>
      </c>
      <c r="K34" s="22"/>
      <c r="L34" s="22"/>
      <c r="M34" s="22"/>
      <c r="N34" s="22"/>
      <c r="O34" s="22"/>
      <c r="P34" s="22"/>
    </row>
    <row r="35" spans="1:16" ht="39" customHeight="1" x14ac:dyDescent="0.15">
      <c r="A35" s="22"/>
      <c r="B35" s="35"/>
      <c r="C35" s="1178" t="s">
        <v>529</v>
      </c>
      <c r="D35" s="1179"/>
      <c r="E35" s="1180"/>
      <c r="F35" s="36">
        <v>0.39</v>
      </c>
      <c r="G35" s="37">
        <v>1.28</v>
      </c>
      <c r="H35" s="37">
        <v>0.67</v>
      </c>
      <c r="I35" s="37">
        <v>3.46</v>
      </c>
      <c r="J35" s="38">
        <v>3.82</v>
      </c>
      <c r="K35" s="22"/>
      <c r="L35" s="22"/>
      <c r="M35" s="22"/>
      <c r="N35" s="22"/>
      <c r="O35" s="22"/>
      <c r="P35" s="22"/>
    </row>
    <row r="36" spans="1:16" ht="39" customHeight="1" x14ac:dyDescent="0.15">
      <c r="A36" s="22"/>
      <c r="B36" s="35"/>
      <c r="C36" s="1178" t="s">
        <v>530</v>
      </c>
      <c r="D36" s="1179"/>
      <c r="E36" s="1180"/>
      <c r="F36" s="36">
        <v>2.25</v>
      </c>
      <c r="G36" s="37">
        <v>2.38</v>
      </c>
      <c r="H36" s="37">
        <v>2.63</v>
      </c>
      <c r="I36" s="37">
        <v>2.68</v>
      </c>
      <c r="J36" s="38">
        <v>2.86</v>
      </c>
      <c r="K36" s="22"/>
      <c r="L36" s="22"/>
      <c r="M36" s="22"/>
      <c r="N36" s="22"/>
      <c r="O36" s="22"/>
      <c r="P36" s="22"/>
    </row>
    <row r="37" spans="1:16" ht="39" customHeight="1" x14ac:dyDescent="0.15">
      <c r="A37" s="22"/>
      <c r="B37" s="35"/>
      <c r="C37" s="1178" t="s">
        <v>531</v>
      </c>
      <c r="D37" s="1179"/>
      <c r="E37" s="1180"/>
      <c r="F37" s="36">
        <v>1.1399999999999999</v>
      </c>
      <c r="G37" s="37">
        <v>1.23</v>
      </c>
      <c r="H37" s="37">
        <v>1.28</v>
      </c>
      <c r="I37" s="37">
        <v>1.41</v>
      </c>
      <c r="J37" s="38">
        <v>1.21</v>
      </c>
      <c r="K37" s="22"/>
      <c r="L37" s="22"/>
      <c r="M37" s="22"/>
      <c r="N37" s="22"/>
      <c r="O37" s="22"/>
      <c r="P37" s="22"/>
    </row>
    <row r="38" spans="1:16" ht="39" customHeight="1" x14ac:dyDescent="0.15">
      <c r="A38" s="22"/>
      <c r="B38" s="35"/>
      <c r="C38" s="1178" t="s">
        <v>532</v>
      </c>
      <c r="D38" s="1179"/>
      <c r="E38" s="1180"/>
      <c r="F38" s="36">
        <v>0.02</v>
      </c>
      <c r="G38" s="37">
        <v>0.03</v>
      </c>
      <c r="H38" s="37">
        <v>0.08</v>
      </c>
      <c r="I38" s="37">
        <v>0.09</v>
      </c>
      <c r="J38" s="38">
        <v>7.0000000000000007E-2</v>
      </c>
      <c r="K38" s="22"/>
      <c r="L38" s="22"/>
      <c r="M38" s="22"/>
      <c r="N38" s="22"/>
      <c r="O38" s="22"/>
      <c r="P38" s="22"/>
    </row>
    <row r="39" spans="1:16" ht="39" customHeight="1" x14ac:dyDescent="0.15">
      <c r="A39" s="22"/>
      <c r="B39" s="35"/>
      <c r="C39" s="1178" t="s">
        <v>533</v>
      </c>
      <c r="D39" s="1179"/>
      <c r="E39" s="1180"/>
      <c r="F39" s="36">
        <v>0</v>
      </c>
      <c r="G39" s="37">
        <v>0</v>
      </c>
      <c r="H39" s="37">
        <v>0.01</v>
      </c>
      <c r="I39" s="37">
        <v>0.01</v>
      </c>
      <c r="J39" s="38">
        <v>0.02</v>
      </c>
      <c r="K39" s="22"/>
      <c r="L39" s="22"/>
      <c r="M39" s="22"/>
      <c r="N39" s="22"/>
      <c r="O39" s="22"/>
      <c r="P39" s="22"/>
    </row>
    <row r="40" spans="1:16" ht="39" customHeight="1" x14ac:dyDescent="0.15">
      <c r="A40" s="22"/>
      <c r="B40" s="35"/>
      <c r="C40" s="1178" t="s">
        <v>534</v>
      </c>
      <c r="D40" s="1179"/>
      <c r="E40" s="1180"/>
      <c r="F40" s="36">
        <v>0</v>
      </c>
      <c r="G40" s="37">
        <v>0.01</v>
      </c>
      <c r="H40" s="37">
        <v>0</v>
      </c>
      <c r="I40" s="37">
        <v>0.01</v>
      </c>
      <c r="J40" s="38">
        <v>0.01</v>
      </c>
      <c r="K40" s="22"/>
      <c r="L40" s="22"/>
      <c r="M40" s="22"/>
      <c r="N40" s="22"/>
      <c r="O40" s="22"/>
      <c r="P40" s="22"/>
    </row>
    <row r="41" spans="1:16" ht="39" customHeight="1" x14ac:dyDescent="0.15">
      <c r="A41" s="22"/>
      <c r="B41" s="35"/>
      <c r="C41" s="1178" t="s">
        <v>535</v>
      </c>
      <c r="D41" s="1179"/>
      <c r="E41" s="1180"/>
      <c r="F41" s="36">
        <v>0.01</v>
      </c>
      <c r="G41" s="37">
        <v>0.01</v>
      </c>
      <c r="H41" s="37">
        <v>0.01</v>
      </c>
      <c r="I41" s="37">
        <v>0.01</v>
      </c>
      <c r="J41" s="38">
        <v>0</v>
      </c>
      <c r="K41" s="22"/>
      <c r="L41" s="22"/>
      <c r="M41" s="22"/>
      <c r="N41" s="22"/>
      <c r="O41" s="22"/>
      <c r="P41" s="22"/>
    </row>
    <row r="42" spans="1:16" ht="39" customHeight="1" x14ac:dyDescent="0.15">
      <c r="A42" s="22"/>
      <c r="B42" s="39"/>
      <c r="C42" s="1178" t="s">
        <v>536</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537</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1818</v>
      </c>
      <c r="L45" s="60">
        <v>1777</v>
      </c>
      <c r="M45" s="60">
        <v>1729</v>
      </c>
      <c r="N45" s="60">
        <v>1660</v>
      </c>
      <c r="O45" s="61">
        <v>1630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358</v>
      </c>
      <c r="L48" s="64">
        <v>363</v>
      </c>
      <c r="M48" s="64">
        <v>370</v>
      </c>
      <c r="N48" s="64">
        <v>375</v>
      </c>
      <c r="O48" s="65">
        <v>310</v>
      </c>
      <c r="P48" s="48"/>
      <c r="Q48" s="48"/>
      <c r="R48" s="48"/>
      <c r="S48" s="48"/>
      <c r="T48" s="48"/>
      <c r="U48" s="48"/>
    </row>
    <row r="49" spans="1:21" ht="30.75" customHeight="1" x14ac:dyDescent="0.15">
      <c r="A49" s="48"/>
      <c r="B49" s="1196"/>
      <c r="C49" s="1197"/>
      <c r="D49" s="62"/>
      <c r="E49" s="1188" t="s">
        <v>16</v>
      </c>
      <c r="F49" s="1188"/>
      <c r="G49" s="1188"/>
      <c r="H49" s="1188"/>
      <c r="I49" s="1188"/>
      <c r="J49" s="1189"/>
      <c r="K49" s="63">
        <v>59</v>
      </c>
      <c r="L49" s="64">
        <v>59</v>
      </c>
      <c r="M49" s="64">
        <v>58</v>
      </c>
      <c r="N49" s="64">
        <v>58</v>
      </c>
      <c r="O49" s="65">
        <v>59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140</v>
      </c>
      <c r="L50" s="64">
        <v>152</v>
      </c>
      <c r="M50" s="64">
        <v>131</v>
      </c>
      <c r="N50" s="64">
        <v>126</v>
      </c>
      <c r="O50" s="65">
        <v>125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1449</v>
      </c>
      <c r="L52" s="64">
        <v>1441</v>
      </c>
      <c r="M52" s="64">
        <v>1436</v>
      </c>
      <c r="N52" s="64">
        <v>1408</v>
      </c>
      <c r="O52" s="65">
        <v>1393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926</v>
      </c>
      <c r="L53" s="69">
        <v>910</v>
      </c>
      <c r="M53" s="69">
        <v>852</v>
      </c>
      <c r="N53" s="69">
        <v>811</v>
      </c>
      <c r="O53" s="70">
        <v>731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14528</v>
      </c>
      <c r="J41" s="83">
        <v>13596</v>
      </c>
      <c r="K41" s="83">
        <v>12960</v>
      </c>
      <c r="L41" s="83">
        <v>11945</v>
      </c>
      <c r="M41" s="84">
        <v>11212</v>
      </c>
    </row>
    <row r="42" spans="2:13" ht="27.75" customHeight="1" x14ac:dyDescent="0.15">
      <c r="B42" s="1204"/>
      <c r="C42" s="1205"/>
      <c r="D42" s="85"/>
      <c r="E42" s="1208" t="s">
        <v>26</v>
      </c>
      <c r="F42" s="1208"/>
      <c r="G42" s="1208"/>
      <c r="H42" s="1209"/>
      <c r="I42" s="86">
        <v>1143</v>
      </c>
      <c r="J42" s="87">
        <v>969</v>
      </c>
      <c r="K42" s="87">
        <v>815</v>
      </c>
      <c r="L42" s="87">
        <v>669</v>
      </c>
      <c r="M42" s="88">
        <v>520</v>
      </c>
    </row>
    <row r="43" spans="2:13" ht="27.75" customHeight="1" x14ac:dyDescent="0.15">
      <c r="B43" s="1204"/>
      <c r="C43" s="1205"/>
      <c r="D43" s="85"/>
      <c r="E43" s="1208" t="s">
        <v>27</v>
      </c>
      <c r="F43" s="1208"/>
      <c r="G43" s="1208"/>
      <c r="H43" s="1209"/>
      <c r="I43" s="86">
        <v>4660</v>
      </c>
      <c r="J43" s="87">
        <v>4519</v>
      </c>
      <c r="K43" s="87">
        <v>4300</v>
      </c>
      <c r="L43" s="87">
        <v>4055</v>
      </c>
      <c r="M43" s="88">
        <v>3612</v>
      </c>
    </row>
    <row r="44" spans="2:13" ht="27.75" customHeight="1" x14ac:dyDescent="0.15">
      <c r="B44" s="1204"/>
      <c r="C44" s="1205"/>
      <c r="D44" s="85"/>
      <c r="E44" s="1208" t="s">
        <v>28</v>
      </c>
      <c r="F44" s="1208"/>
      <c r="G44" s="1208"/>
      <c r="H44" s="1209"/>
      <c r="I44" s="86">
        <v>269</v>
      </c>
      <c r="J44" s="87">
        <v>211</v>
      </c>
      <c r="K44" s="87">
        <v>158</v>
      </c>
      <c r="L44" s="87">
        <v>101</v>
      </c>
      <c r="M44" s="88">
        <v>42</v>
      </c>
    </row>
    <row r="45" spans="2:13" ht="27.75" customHeight="1" x14ac:dyDescent="0.15">
      <c r="B45" s="1204"/>
      <c r="C45" s="1205"/>
      <c r="D45" s="85"/>
      <c r="E45" s="1208" t="s">
        <v>29</v>
      </c>
      <c r="F45" s="1208"/>
      <c r="G45" s="1208"/>
      <c r="H45" s="1209"/>
      <c r="I45" s="86">
        <v>2497</v>
      </c>
      <c r="J45" s="87">
        <v>2433</v>
      </c>
      <c r="K45" s="87">
        <v>2228</v>
      </c>
      <c r="L45" s="87">
        <v>2001</v>
      </c>
      <c r="M45" s="88">
        <v>2002</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2371</v>
      </c>
      <c r="J50" s="87">
        <v>2353</v>
      </c>
      <c r="K50" s="87">
        <v>2244</v>
      </c>
      <c r="L50" s="87">
        <v>2354</v>
      </c>
      <c r="M50" s="88">
        <v>2430</v>
      </c>
    </row>
    <row r="51" spans="2:13" ht="27.75" customHeight="1" x14ac:dyDescent="0.15">
      <c r="B51" s="1204"/>
      <c r="C51" s="1205"/>
      <c r="D51" s="85"/>
      <c r="E51" s="1208" t="s">
        <v>36</v>
      </c>
      <c r="F51" s="1208"/>
      <c r="G51" s="1208"/>
      <c r="H51" s="1209"/>
      <c r="I51" s="86">
        <v>1170</v>
      </c>
      <c r="J51" s="87">
        <v>1025</v>
      </c>
      <c r="K51" s="87">
        <v>903</v>
      </c>
      <c r="L51" s="87">
        <v>828</v>
      </c>
      <c r="M51" s="88">
        <v>734</v>
      </c>
    </row>
    <row r="52" spans="2:13" ht="27.75" customHeight="1" x14ac:dyDescent="0.15">
      <c r="B52" s="1206"/>
      <c r="C52" s="1207"/>
      <c r="D52" s="85"/>
      <c r="E52" s="1208" t="s">
        <v>37</v>
      </c>
      <c r="F52" s="1208"/>
      <c r="G52" s="1208"/>
      <c r="H52" s="1209"/>
      <c r="I52" s="86">
        <v>12192</v>
      </c>
      <c r="J52" s="87">
        <v>11603</v>
      </c>
      <c r="K52" s="87">
        <v>11177</v>
      </c>
      <c r="L52" s="87">
        <v>10497</v>
      </c>
      <c r="M52" s="88">
        <v>9957</v>
      </c>
    </row>
    <row r="53" spans="2:13" ht="27.75" customHeight="1" thickBot="1" x14ac:dyDescent="0.2">
      <c r="B53" s="1210" t="s">
        <v>21</v>
      </c>
      <c r="C53" s="1211"/>
      <c r="D53" s="92"/>
      <c r="E53" s="1212" t="s">
        <v>38</v>
      </c>
      <c r="F53" s="1212"/>
      <c r="G53" s="1212"/>
      <c r="H53" s="1213"/>
      <c r="I53" s="93">
        <v>7364</v>
      </c>
      <c r="J53" s="94">
        <v>6746</v>
      </c>
      <c r="K53" s="94">
        <v>6137</v>
      </c>
      <c r="L53" s="94">
        <v>5091</v>
      </c>
      <c r="M53" s="95">
        <v>4267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21" t="s">
        <v>560</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30"/>
      <c r="H50" s="1231"/>
      <c r="I50" s="1231"/>
      <c r="J50" s="1232"/>
      <c r="K50" s="356" t="s">
        <v>520</v>
      </c>
      <c r="L50" s="356" t="s">
        <v>521</v>
      </c>
      <c r="M50" s="356" t="s">
        <v>522</v>
      </c>
      <c r="N50" s="356" t="s">
        <v>523</v>
      </c>
      <c r="O50" s="356" t="s">
        <v>524</v>
      </c>
    </row>
    <row r="51" spans="1:17" x14ac:dyDescent="0.15">
      <c r="B51" s="250"/>
      <c r="C51" s="246"/>
      <c r="D51" s="246"/>
      <c r="E51" s="246"/>
      <c r="F51" s="246"/>
      <c r="G51" s="1233" t="s">
        <v>553</v>
      </c>
      <c r="H51" s="1234"/>
      <c r="I51" s="1239" t="s">
        <v>554</v>
      </c>
      <c r="J51" s="1239"/>
      <c r="K51" s="1241"/>
      <c r="L51" s="1241"/>
      <c r="M51" s="1241"/>
      <c r="N51" s="1242">
        <v>93</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555</v>
      </c>
      <c r="J53" s="1243"/>
      <c r="K53" s="1250"/>
      <c r="L53" s="1250"/>
      <c r="M53" s="1250"/>
      <c r="N53" s="1252">
        <v>55.1</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556</v>
      </c>
      <c r="H55" s="1245"/>
      <c r="I55" s="1243" t="s">
        <v>554</v>
      </c>
      <c r="J55" s="1243"/>
      <c r="K55" s="1241"/>
      <c r="L55" s="1241"/>
      <c r="M55" s="1241"/>
      <c r="N55" s="1242">
        <v>37.200000000000003</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555</v>
      </c>
      <c r="J57" s="1253"/>
      <c r="K57" s="1250"/>
      <c r="L57" s="1250"/>
      <c r="M57" s="1250"/>
      <c r="N57" s="1252">
        <v>55.8</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21" t="s">
        <v>561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30"/>
      <c r="H72" s="1231"/>
      <c r="I72" s="1231"/>
      <c r="J72" s="1232"/>
      <c r="K72" s="356" t="s">
        <v>520</v>
      </c>
      <c r="L72" s="356" t="s">
        <v>521</v>
      </c>
      <c r="M72" s="356" t="s">
        <v>522</v>
      </c>
      <c r="N72" s="356" t="s">
        <v>523</v>
      </c>
      <c r="O72" s="356" t="s">
        <v>524</v>
      </c>
    </row>
    <row r="73" spans="2:30" x14ac:dyDescent="0.15">
      <c r="B73" s="250"/>
      <c r="C73" s="246"/>
      <c r="D73" s="246"/>
      <c r="E73" s="246"/>
      <c r="F73" s="246"/>
      <c r="G73" s="1233" t="s">
        <v>553</v>
      </c>
      <c r="H73" s="1234"/>
      <c r="I73" s="1239" t="s">
        <v>554</v>
      </c>
      <c r="J73" s="1239"/>
      <c r="K73" s="1254">
        <v>131.19999999999999</v>
      </c>
      <c r="L73" s="1254">
        <v>122</v>
      </c>
      <c r="M73" s="1242">
        <v>114.8</v>
      </c>
      <c r="N73" s="1242">
        <v>93</v>
      </c>
      <c r="O73" s="1242">
        <v>79.8</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559</v>
      </c>
      <c r="J75" s="1243"/>
      <c r="K75" s="1252">
        <v>16.600000000000001</v>
      </c>
      <c r="L75" s="1252">
        <v>16.600000000000001</v>
      </c>
      <c r="M75" s="1252">
        <v>16.2</v>
      </c>
      <c r="N75" s="1252">
        <v>15.7</v>
      </c>
      <c r="O75" s="1252">
        <v>14.8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556</v>
      </c>
      <c r="H77" s="1245"/>
      <c r="I77" s="1243" t="s">
        <v>554</v>
      </c>
      <c r="J77" s="1243"/>
      <c r="K77" s="1254">
        <v>72</v>
      </c>
      <c r="L77" s="1254">
        <v>58.8</v>
      </c>
      <c r="M77" s="1242">
        <v>49.7</v>
      </c>
      <c r="N77" s="1242">
        <v>37.200000000000003</v>
      </c>
      <c r="O77" s="1242">
        <v>24</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559</v>
      </c>
      <c r="J79" s="1253"/>
      <c r="K79" s="1256">
        <v>13.3</v>
      </c>
      <c r="L79" s="1256">
        <v>12.4</v>
      </c>
      <c r="M79" s="1256">
        <v>11.2</v>
      </c>
      <c r="N79" s="1256">
        <v>10.1</v>
      </c>
      <c r="O79" s="1256">
        <v>9.1</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25601</v>
      </c>
      <c r="E3" s="118"/>
      <c r="F3" s="119">
        <v>79181</v>
      </c>
      <c r="G3" s="120"/>
      <c r="H3" s="121"/>
    </row>
    <row r="4" spans="1:8" x14ac:dyDescent="0.15">
      <c r="A4" s="122"/>
      <c r="B4" s="123"/>
      <c r="C4" s="124"/>
      <c r="D4" s="125">
        <v>13367</v>
      </c>
      <c r="E4" s="126"/>
      <c r="F4" s="127">
        <v>40448</v>
      </c>
      <c r="G4" s="128"/>
      <c r="H4" s="129"/>
    </row>
    <row r="5" spans="1:8" x14ac:dyDescent="0.15">
      <c r="A5" s="110" t="s">
        <v>514</v>
      </c>
      <c r="B5" s="115"/>
      <c r="C5" s="116"/>
      <c r="D5" s="117">
        <v>27696</v>
      </c>
      <c r="E5" s="118"/>
      <c r="F5" s="119">
        <v>118124</v>
      </c>
      <c r="G5" s="120"/>
      <c r="H5" s="121"/>
    </row>
    <row r="6" spans="1:8" x14ac:dyDescent="0.15">
      <c r="A6" s="122"/>
      <c r="B6" s="123"/>
      <c r="C6" s="124"/>
      <c r="D6" s="125">
        <v>15326</v>
      </c>
      <c r="E6" s="126"/>
      <c r="F6" s="127">
        <v>54614</v>
      </c>
      <c r="G6" s="128"/>
      <c r="H6" s="129"/>
    </row>
    <row r="7" spans="1:8" x14ac:dyDescent="0.15">
      <c r="A7" s="110" t="s">
        <v>515</v>
      </c>
      <c r="B7" s="115"/>
      <c r="C7" s="116"/>
      <c r="D7" s="117">
        <v>50470</v>
      </c>
      <c r="E7" s="118"/>
      <c r="F7" s="119">
        <v>101693</v>
      </c>
      <c r="G7" s="120"/>
      <c r="H7" s="121"/>
    </row>
    <row r="8" spans="1:8" x14ac:dyDescent="0.15">
      <c r="A8" s="122"/>
      <c r="B8" s="123"/>
      <c r="C8" s="124"/>
      <c r="D8" s="125">
        <v>30675</v>
      </c>
      <c r="E8" s="126"/>
      <c r="F8" s="127">
        <v>51066</v>
      </c>
      <c r="G8" s="128"/>
      <c r="H8" s="129"/>
    </row>
    <row r="9" spans="1:8" x14ac:dyDescent="0.15">
      <c r="A9" s="110" t="s">
        <v>516</v>
      </c>
      <c r="B9" s="115"/>
      <c r="C9" s="116"/>
      <c r="D9" s="117">
        <v>29171</v>
      </c>
      <c r="E9" s="118"/>
      <c r="F9" s="119">
        <v>96635</v>
      </c>
      <c r="G9" s="120"/>
      <c r="H9" s="121"/>
    </row>
    <row r="10" spans="1:8" x14ac:dyDescent="0.15">
      <c r="A10" s="122"/>
      <c r="B10" s="123"/>
      <c r="C10" s="124"/>
      <c r="D10" s="125">
        <v>11152</v>
      </c>
      <c r="E10" s="126"/>
      <c r="F10" s="127">
        <v>44408</v>
      </c>
      <c r="G10" s="128"/>
      <c r="H10" s="129"/>
    </row>
    <row r="11" spans="1:8" x14ac:dyDescent="0.15">
      <c r="A11" s="110" t="s">
        <v>517</v>
      </c>
      <c r="B11" s="115"/>
      <c r="C11" s="116"/>
      <c r="D11" s="117">
        <v>54782</v>
      </c>
      <c r="E11" s="118"/>
      <c r="F11" s="119">
        <v>97062</v>
      </c>
      <c r="G11" s="120"/>
      <c r="H11" s="121"/>
    </row>
    <row r="12" spans="1:8" x14ac:dyDescent="0.15">
      <c r="A12" s="122"/>
      <c r="B12" s="123"/>
      <c r="C12" s="130"/>
      <c r="D12" s="125">
        <v>31217</v>
      </c>
      <c r="E12" s="126"/>
      <c r="F12" s="127">
        <v>50112</v>
      </c>
      <c r="G12" s="128"/>
      <c r="H12" s="129"/>
    </row>
    <row r="13" spans="1:8" x14ac:dyDescent="0.15">
      <c r="A13" s="110"/>
      <c r="B13" s="115"/>
      <c r="C13" s="131"/>
      <c r="D13" s="132">
        <v>37544</v>
      </c>
      <c r="E13" s="133"/>
      <c r="F13" s="134">
        <v>98539</v>
      </c>
      <c r="G13" s="135"/>
      <c r="H13" s="121"/>
    </row>
    <row r="14" spans="1:8" x14ac:dyDescent="0.15">
      <c r="A14" s="122"/>
      <c r="B14" s="123"/>
      <c r="C14" s="124"/>
      <c r="D14" s="125">
        <v>20347</v>
      </c>
      <c r="E14" s="126"/>
      <c r="F14" s="127">
        <v>48130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1.1399999999999999</v>
      </c>
      <c r="C19" s="136">
        <f>ROUND(VALUE(SUBSTITUTE(実質収支比率等に係る経年分析!G$48,"▲","-")),2)</f>
        <v>1.23</v>
      </c>
      <c r="D19" s="136">
        <f>ROUND(VALUE(SUBSTITUTE(実質収支比率等に係る経年分析!H$48,"▲","-")),2)</f>
        <v>1.29</v>
      </c>
      <c r="E19" s="136">
        <f>ROUND(VALUE(SUBSTITUTE(実質収支比率等に係る経年分析!I$48,"▲","-")),2)</f>
        <v>1.41</v>
      </c>
      <c r="F19" s="136">
        <f>ROUND(VALUE(SUBSTITUTE(実質収支比率等に係る経年分析!J$48,"▲","-")),2)</f>
        <v>1.21</v>
      </c>
    </row>
    <row r="20" spans="1:11" x14ac:dyDescent="0.15">
      <c r="A20" s="136" t="s">
        <v>43</v>
      </c>
      <c r="B20" s="136">
        <f>ROUND(VALUE(SUBSTITUTE(実質収支比率等に係る経年分析!F$47,"▲","-")),2)</f>
        <v>29.38</v>
      </c>
      <c r="C20" s="136">
        <f>ROUND(VALUE(SUBSTITUTE(実質収支比率等に係る経年分析!G$47,"▲","-")),2)</f>
        <v>29.36</v>
      </c>
      <c r="D20" s="136">
        <f>ROUND(VALUE(SUBSTITUTE(実質収支比率等に係る経年分析!H$47,"▲","-")),2)</f>
        <v>28.81</v>
      </c>
      <c r="E20" s="136">
        <f>ROUND(VALUE(SUBSTITUTE(実質収支比率等に係る経年分析!I$47,"▲","-")),2)</f>
        <v>28.98</v>
      </c>
      <c r="F20" s="136">
        <f>ROUND(VALUE(SUBSTITUTE(実質収支比率等に係る経年分析!J$47,"▲","-")),2)</f>
        <v>28</v>
      </c>
    </row>
    <row r="21" spans="1:11" x14ac:dyDescent="0.15">
      <c r="A21" s="136" t="s">
        <v>44</v>
      </c>
      <c r="B21" s="136">
        <f>IF(ISNUMBER(VALUE(SUBSTITUTE(実質収支比率等に係る経年分析!F$49,"▲","-"))),ROUND(VALUE(SUBSTITUTE(実質収支比率等に係る経年分析!F$49,"▲","-")),2),NA())</f>
        <v>2.5299999999999998</v>
      </c>
      <c r="C21" s="136">
        <f>IF(ISNUMBER(VALUE(SUBSTITUTE(実質収支比率等に係る経年分析!G$49,"▲","-"))),ROUND(VALUE(SUBSTITUTE(実質収支比率等に係る経年分析!G$49,"▲","-")),2),NA())</f>
        <v>-0.34</v>
      </c>
      <c r="D21" s="136">
        <f>IF(ISNUMBER(VALUE(SUBSTITUTE(実質収支比率等に係る経年分析!H$49,"▲","-"))),ROUND(VALUE(SUBSTITUTE(実質収支比率等に係る経年分析!H$49,"▲","-")),2),NA())</f>
        <v>-1.35</v>
      </c>
      <c r="E21" s="136">
        <f>IF(ISNUMBER(VALUE(SUBSTITUTE(実質収支比率等に係る経年分析!I$49,"▲","-"))),ROUND(VALUE(SUBSTITUTE(実質収支比率等に係る経年分析!I$49,"▲","-")),2),NA())</f>
        <v>0.76</v>
      </c>
      <c r="F21" s="136">
        <f>IF(ISNUMBER(VALUE(SUBSTITUTE(実質収支比率等に係る経年分析!J$49,"▲","-"))),ROUND(VALUE(SUBSTITUTE(実質収支比率等に係る経年分析!J$49,"▲","-")),2),NA())</f>
        <v>-1.87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森町介護サービス事業特別会計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森町介護保険事業特別会計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森町後期高齢者医療特別会計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森町国民健康保険特別会計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1.1399999999999999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1.21</v>
      </c>
    </row>
    <row r="34" spans="1:16" x14ac:dyDescent="0.15">
      <c r="A34" s="137" t="str">
        <f>IF(連結実質赤字比率に係る赤字・黒字の構成分析!C$36="",NA(),連結実質赤字比率に係る赤字・黒字の構成分析!C$36)</f>
        <v>森町公共下水道事業会計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2.38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2.86</v>
      </c>
    </row>
    <row r="35" spans="1:16" x14ac:dyDescent="0.15">
      <c r="A35" s="137" t="str">
        <f>IF(連結実質赤字比率に係る赤字・黒字の構成分析!C$35="",NA(),連結実質赤字比率に係る赤字・黒字の構成分析!C$35)</f>
        <v>森町国民健康保険病院事業会計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0.39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3.46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3.82</v>
      </c>
    </row>
    <row r="36" spans="1:16" x14ac:dyDescent="0.15">
      <c r="A36" s="137" t="str">
        <f>IF(連結実質赤字比率に係る赤字・黒字の構成分析!C$34="",NA(),連結実質赤字比率に係る赤字・黒字の構成分析!C$34)</f>
        <v>森町水道事業会計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3.56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3.41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3.65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4.2300000000000004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1449</v>
      </c>
      <c r="E42" s="138"/>
      <c r="F42" s="138"/>
      <c r="G42" s="138">
        <f>'実質公債費比率（分子）の構造'!L$52</f>
        <v>1441</v>
      </c>
      <c r="H42" s="138"/>
      <c r="I42" s="138"/>
      <c r="J42" s="138">
        <f>'実質公債費比率（分子）の構造'!M$52</f>
        <v>1436</v>
      </c>
      <c r="K42" s="138"/>
      <c r="L42" s="138"/>
      <c r="M42" s="138">
        <f>'実質公債費比率（分子）の構造'!N$52</f>
        <v>1408</v>
      </c>
      <c r="N42" s="138"/>
      <c r="O42" s="138"/>
      <c r="P42" s="138">
        <f>'実質公債費比率（分子）の構造'!O$52</f>
        <v>1393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140</v>
      </c>
      <c r="C44" s="138"/>
      <c r="D44" s="138"/>
      <c r="E44" s="138">
        <f>'実質公債費比率（分子）の構造'!L$50</f>
        <v>152</v>
      </c>
      <c r="F44" s="138"/>
      <c r="G44" s="138"/>
      <c r="H44" s="138">
        <f>'実質公債費比率（分子）の構造'!M$50</f>
        <v>131</v>
      </c>
      <c r="I44" s="138"/>
      <c r="J44" s="138"/>
      <c r="K44" s="138">
        <f>'実質公債費比率（分子）の構造'!N$50</f>
        <v>126</v>
      </c>
      <c r="L44" s="138"/>
      <c r="M44" s="138"/>
      <c r="N44" s="138">
        <f>'実質公債費比率（分子）の構造'!O$50</f>
        <v>125</v>
      </c>
      <c r="O44" s="138"/>
      <c r="P44" s="138"/>
    </row>
    <row r="45" spans="1:16" x14ac:dyDescent="0.15">
      <c r="A45" s="138" t="s">
        <v>54</v>
      </c>
      <c r="B45" s="138">
        <f>'実質公債費比率（分子）の構造'!K$49</f>
        <v>59</v>
      </c>
      <c r="C45" s="138"/>
      <c r="D45" s="138"/>
      <c r="E45" s="138">
        <f>'実質公債費比率（分子）の構造'!L$49</f>
        <v>59</v>
      </c>
      <c r="F45" s="138"/>
      <c r="G45" s="138"/>
      <c r="H45" s="138">
        <f>'実質公債費比率（分子）の構造'!M$49</f>
        <v>58</v>
      </c>
      <c r="I45" s="138"/>
      <c r="J45" s="138"/>
      <c r="K45" s="138">
        <f>'実質公債費比率（分子）の構造'!N$49</f>
        <v>58</v>
      </c>
      <c r="L45" s="138"/>
      <c r="M45" s="138"/>
      <c r="N45" s="138">
        <f>'実質公債費比率（分子）の構造'!O$49</f>
        <v>59</v>
      </c>
      <c r="O45" s="138"/>
      <c r="P45" s="138"/>
    </row>
    <row r="46" spans="1:16" x14ac:dyDescent="0.15">
      <c r="A46" s="138" t="s">
        <v>55</v>
      </c>
      <c r="B46" s="138">
        <f>'実質公債費比率（分子）の構造'!K$48</f>
        <v>358</v>
      </c>
      <c r="C46" s="138"/>
      <c r="D46" s="138"/>
      <c r="E46" s="138">
        <f>'実質公債費比率（分子）の構造'!L$48</f>
        <v>363</v>
      </c>
      <c r="F46" s="138"/>
      <c r="G46" s="138"/>
      <c r="H46" s="138">
        <f>'実質公債費比率（分子）の構造'!M$48</f>
        <v>370</v>
      </c>
      <c r="I46" s="138"/>
      <c r="J46" s="138"/>
      <c r="K46" s="138">
        <f>'実質公債費比率（分子）の構造'!N$48</f>
        <v>375</v>
      </c>
      <c r="L46" s="138"/>
      <c r="M46" s="138"/>
      <c r="N46" s="138">
        <f>'実質公債費比率（分子）の構造'!O$48</f>
        <v>310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1818</v>
      </c>
      <c r="C49" s="138"/>
      <c r="D49" s="138"/>
      <c r="E49" s="138">
        <f>'実質公債費比率（分子）の構造'!L$45</f>
        <v>1777</v>
      </c>
      <c r="F49" s="138"/>
      <c r="G49" s="138"/>
      <c r="H49" s="138">
        <f>'実質公債費比率（分子）の構造'!M$45</f>
        <v>1729</v>
      </c>
      <c r="I49" s="138"/>
      <c r="J49" s="138"/>
      <c r="K49" s="138">
        <f>'実質公債費比率（分子）の構造'!N$45</f>
        <v>1660</v>
      </c>
      <c r="L49" s="138"/>
      <c r="M49" s="138"/>
      <c r="N49" s="138">
        <f>'実質公債費比率（分子）の構造'!O$45</f>
        <v>1630</v>
      </c>
      <c r="O49" s="138"/>
      <c r="P49" s="138"/>
    </row>
    <row r="50" spans="1:16" x14ac:dyDescent="0.15">
      <c r="A50" s="138" t="s">
        <v>59</v>
      </c>
      <c r="B50" s="138" t="e">
        <f>NA()</f>
        <v>#N/A</v>
      </c>
      <c r="C50" s="138">
        <f>IF(ISNUMBER('実質公債費比率（分子）の構造'!K$53),'実質公債費比率（分子）の構造'!K$53,NA())</f>
        <v>926</v>
      </c>
      <c r="D50" s="138" t="e">
        <f>NA()</f>
        <v>#N/A</v>
      </c>
      <c r="E50" s="138" t="e">
        <f>NA()</f>
        <v>#N/A</v>
      </c>
      <c r="F50" s="138">
        <f>IF(ISNUMBER('実質公債費比率（分子）の構造'!L$53),'実質公債費比率（分子）の構造'!L$53,NA())</f>
        <v>910</v>
      </c>
      <c r="G50" s="138" t="e">
        <f>NA()</f>
        <v>#N/A</v>
      </c>
      <c r="H50" s="138" t="e">
        <f>NA()</f>
        <v>#N/A</v>
      </c>
      <c r="I50" s="138">
        <f>IF(ISNUMBER('実質公債費比率（分子）の構造'!M$53),'実質公債費比率（分子）の構造'!M$53,NA())</f>
        <v>852</v>
      </c>
      <c r="J50" s="138" t="e">
        <f>NA()</f>
        <v>#N/A</v>
      </c>
      <c r="K50" s="138" t="e">
        <f>NA()</f>
        <v>#N/A</v>
      </c>
      <c r="L50" s="138">
        <f>IF(ISNUMBER('実質公債費比率（分子）の構造'!N$53),'実質公債費比率（分子）の構造'!N$53,NA())</f>
        <v>811</v>
      </c>
      <c r="M50" s="138" t="e">
        <f>NA()</f>
        <v>#N/A</v>
      </c>
      <c r="N50" s="138" t="e">
        <f>NA()</f>
        <v>#N/A</v>
      </c>
      <c r="O50" s="138">
        <f>IF(ISNUMBER('実質公債費比率（分子）の構造'!O$53),'実質公債費比率（分子）の構造'!O$53,NA())</f>
        <v>731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12192</v>
      </c>
      <c r="E56" s="137"/>
      <c r="F56" s="137"/>
      <c r="G56" s="137">
        <f>'将来負担比率（分子）の構造'!J$52</f>
        <v>11603</v>
      </c>
      <c r="H56" s="137"/>
      <c r="I56" s="137"/>
      <c r="J56" s="137">
        <f>'将来負担比率（分子）の構造'!K$52</f>
        <v>11177</v>
      </c>
      <c r="K56" s="137"/>
      <c r="L56" s="137"/>
      <c r="M56" s="137">
        <f>'将来負担比率（分子）の構造'!L$52</f>
        <v>10497</v>
      </c>
      <c r="N56" s="137"/>
      <c r="O56" s="137"/>
      <c r="P56" s="137">
        <f>'将来負担比率（分子）の構造'!M$52</f>
        <v>9957</v>
      </c>
    </row>
    <row r="57" spans="1:16" x14ac:dyDescent="0.15">
      <c r="A57" s="137" t="s">
        <v>36</v>
      </c>
      <c r="B57" s="137"/>
      <c r="C57" s="137"/>
      <c r="D57" s="137">
        <f>'将来負担比率（分子）の構造'!I$51</f>
        <v>1170</v>
      </c>
      <c r="E57" s="137"/>
      <c r="F57" s="137"/>
      <c r="G57" s="137">
        <f>'将来負担比率（分子）の構造'!J$51</f>
        <v>1025</v>
      </c>
      <c r="H57" s="137"/>
      <c r="I57" s="137"/>
      <c r="J57" s="137">
        <f>'将来負担比率（分子）の構造'!K$51</f>
        <v>903</v>
      </c>
      <c r="K57" s="137"/>
      <c r="L57" s="137"/>
      <c r="M57" s="137">
        <f>'将来負担比率（分子）の構造'!L$51</f>
        <v>828</v>
      </c>
      <c r="N57" s="137"/>
      <c r="O57" s="137"/>
      <c r="P57" s="137">
        <f>'将来負担比率（分子）の構造'!M$51</f>
        <v>734</v>
      </c>
    </row>
    <row r="58" spans="1:16" x14ac:dyDescent="0.15">
      <c r="A58" s="137" t="s">
        <v>35</v>
      </c>
      <c r="B58" s="137"/>
      <c r="C58" s="137"/>
      <c r="D58" s="137">
        <f>'将来負担比率（分子）の構造'!I$50</f>
        <v>2371</v>
      </c>
      <c r="E58" s="137"/>
      <c r="F58" s="137"/>
      <c r="G58" s="137">
        <f>'将来負担比率（分子）の構造'!J$50</f>
        <v>2353</v>
      </c>
      <c r="H58" s="137"/>
      <c r="I58" s="137"/>
      <c r="J58" s="137">
        <f>'将来負担比率（分子）の構造'!K$50</f>
        <v>2244</v>
      </c>
      <c r="K58" s="137"/>
      <c r="L58" s="137"/>
      <c r="M58" s="137">
        <f>'将来負担比率（分子）の構造'!L$50</f>
        <v>2354</v>
      </c>
      <c r="N58" s="137"/>
      <c r="O58" s="137"/>
      <c r="P58" s="137">
        <f>'将来負担比率（分子）の構造'!M$50</f>
        <v>2430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2497</v>
      </c>
      <c r="C62" s="137"/>
      <c r="D62" s="137"/>
      <c r="E62" s="137">
        <f>'将来負担比率（分子）の構造'!J$45</f>
        <v>2433</v>
      </c>
      <c r="F62" s="137"/>
      <c r="G62" s="137"/>
      <c r="H62" s="137">
        <f>'将来負担比率（分子）の構造'!K$45</f>
        <v>2228</v>
      </c>
      <c r="I62" s="137"/>
      <c r="J62" s="137"/>
      <c r="K62" s="137">
        <f>'将来負担比率（分子）の構造'!L$45</f>
        <v>2001</v>
      </c>
      <c r="L62" s="137"/>
      <c r="M62" s="137"/>
      <c r="N62" s="137">
        <f>'将来負担比率（分子）の構造'!M$45</f>
        <v>2002</v>
      </c>
      <c r="O62" s="137"/>
      <c r="P62" s="137"/>
    </row>
    <row r="63" spans="1:16" x14ac:dyDescent="0.15">
      <c r="A63" s="137" t="s">
        <v>28</v>
      </c>
      <c r="B63" s="137">
        <f>'将来負担比率（分子）の構造'!I$44</f>
        <v>269</v>
      </c>
      <c r="C63" s="137"/>
      <c r="D63" s="137"/>
      <c r="E63" s="137">
        <f>'将来負担比率（分子）の構造'!J$44</f>
        <v>211</v>
      </c>
      <c r="F63" s="137"/>
      <c r="G63" s="137"/>
      <c r="H63" s="137">
        <f>'将来負担比率（分子）の構造'!K$44</f>
        <v>158</v>
      </c>
      <c r="I63" s="137"/>
      <c r="J63" s="137"/>
      <c r="K63" s="137">
        <f>'将来負担比率（分子）の構造'!L$44</f>
        <v>101</v>
      </c>
      <c r="L63" s="137"/>
      <c r="M63" s="137"/>
      <c r="N63" s="137">
        <f>'将来負担比率（分子）の構造'!M$44</f>
        <v>42</v>
      </c>
      <c r="O63" s="137"/>
      <c r="P63" s="137"/>
    </row>
    <row r="64" spans="1:16" x14ac:dyDescent="0.15">
      <c r="A64" s="137" t="s">
        <v>27</v>
      </c>
      <c r="B64" s="137">
        <f>'将来負担比率（分子）の構造'!I$43</f>
        <v>4660</v>
      </c>
      <c r="C64" s="137"/>
      <c r="D64" s="137"/>
      <c r="E64" s="137">
        <f>'将来負担比率（分子）の構造'!J$43</f>
        <v>4519</v>
      </c>
      <c r="F64" s="137"/>
      <c r="G64" s="137"/>
      <c r="H64" s="137">
        <f>'将来負担比率（分子）の構造'!K$43</f>
        <v>4300</v>
      </c>
      <c r="I64" s="137"/>
      <c r="J64" s="137"/>
      <c r="K64" s="137">
        <f>'将来負担比率（分子）の構造'!L$43</f>
        <v>4055</v>
      </c>
      <c r="L64" s="137"/>
      <c r="M64" s="137"/>
      <c r="N64" s="137">
        <f>'将来負担比率（分子）の構造'!M$43</f>
        <v>3612</v>
      </c>
      <c r="O64" s="137"/>
      <c r="P64" s="137"/>
    </row>
    <row r="65" spans="1:16" x14ac:dyDescent="0.15">
      <c r="A65" s="137" t="s">
        <v>26</v>
      </c>
      <c r="B65" s="137">
        <f>'将来負担比率（分子）の構造'!I$42</f>
        <v>1143</v>
      </c>
      <c r="C65" s="137"/>
      <c r="D65" s="137"/>
      <c r="E65" s="137">
        <f>'将来負担比率（分子）の構造'!J$42</f>
        <v>969</v>
      </c>
      <c r="F65" s="137"/>
      <c r="G65" s="137"/>
      <c r="H65" s="137">
        <f>'将来負担比率（分子）の構造'!K$42</f>
        <v>815</v>
      </c>
      <c r="I65" s="137"/>
      <c r="J65" s="137"/>
      <c r="K65" s="137">
        <f>'将来負担比率（分子）の構造'!L$42</f>
        <v>669</v>
      </c>
      <c r="L65" s="137"/>
      <c r="M65" s="137"/>
      <c r="N65" s="137">
        <f>'将来負担比率（分子）の構造'!M$42</f>
        <v>520</v>
      </c>
      <c r="O65" s="137"/>
      <c r="P65" s="137"/>
    </row>
    <row r="66" spans="1:16" x14ac:dyDescent="0.15">
      <c r="A66" s="137" t="s">
        <v>25</v>
      </c>
      <c r="B66" s="137">
        <f>'将来負担比率（分子）の構造'!I$41</f>
        <v>14528</v>
      </c>
      <c r="C66" s="137"/>
      <c r="D66" s="137"/>
      <c r="E66" s="137">
        <f>'将来負担比率（分子）の構造'!J$41</f>
        <v>13596</v>
      </c>
      <c r="F66" s="137"/>
      <c r="G66" s="137"/>
      <c r="H66" s="137">
        <f>'将来負担比率（分子）の構造'!K$41</f>
        <v>12960</v>
      </c>
      <c r="I66" s="137"/>
      <c r="J66" s="137"/>
      <c r="K66" s="137">
        <f>'将来負担比率（分子）の構造'!L$41</f>
        <v>11945</v>
      </c>
      <c r="L66" s="137"/>
      <c r="M66" s="137"/>
      <c r="N66" s="137">
        <f>'将来負担比率（分子）の構造'!M$41</f>
        <v>11212</v>
      </c>
      <c r="O66" s="137"/>
      <c r="P66" s="137"/>
    </row>
    <row r="67" spans="1:16" x14ac:dyDescent="0.15">
      <c r="A67" s="137" t="s">
        <v>63</v>
      </c>
      <c r="B67" s="137" t="e">
        <f>NA()</f>
        <v>#N/A</v>
      </c>
      <c r="C67" s="137">
        <f>IF(ISNUMBER('将来負担比率（分子）の構造'!I$53), IF('将来負担比率（分子）の構造'!I$53 &lt; 0, 0, '将来負担比率（分子）の構造'!I$53), NA())</f>
        <v>7364</v>
      </c>
      <c r="D67" s="137" t="e">
        <f>NA()</f>
        <v>#N/A</v>
      </c>
      <c r="E67" s="137" t="e">
        <f>NA()</f>
        <v>#N/A</v>
      </c>
      <c r="F67" s="137">
        <f>IF(ISNUMBER('将来負担比率（分子）の構造'!J$53), IF('将来負担比率（分子）の構造'!J$53 &lt; 0, 0, '将来負担比率（分子）の構造'!J$53), NA())</f>
        <v>6746</v>
      </c>
      <c r="G67" s="137" t="e">
        <f>NA()</f>
        <v>#N/A</v>
      </c>
      <c r="H67" s="137" t="e">
        <f>NA()</f>
        <v>#N/A</v>
      </c>
      <c r="I67" s="137">
        <f>IF(ISNUMBER('将来負担比率（分子）の構造'!K$53), IF('将来負担比率（分子）の構造'!K$53 &lt; 0, 0, '将来負担比率（分子）の構造'!K$53), NA())</f>
        <v>6137</v>
      </c>
      <c r="J67" s="137" t="e">
        <f>NA()</f>
        <v>#N/A</v>
      </c>
      <c r="K67" s="137" t="e">
        <f>NA()</f>
        <v>#N/A</v>
      </c>
      <c r="L67" s="137">
        <f>IF(ISNUMBER('将来負担比率（分子）の構造'!L$53), IF('将来負担比率（分子）の構造'!L$53 &lt; 0, 0, '将来負担比率（分子）の構造'!L$53), NA())</f>
        <v>5091</v>
      </c>
      <c r="M67" s="137" t="e">
        <f>NA()</f>
        <v>#N/A</v>
      </c>
      <c r="N67" s="137" t="e">
        <f>NA()</f>
        <v>#N/A</v>
      </c>
      <c r="O67" s="137">
        <f>IF(ISNUMBER('将来負担比率（分子）の構造'!M$53), IF('将来負担比率（分子）の構造'!M$53 &lt; 0, 0, '将来負担比率（分子）の構造'!M$53), NA())</f>
        <v>4267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1772411</v>
      </c>
      <c r="S5" s="671"/>
      <c r="T5" s="671"/>
      <c r="U5" s="671"/>
      <c r="V5" s="671"/>
      <c r="W5" s="671"/>
      <c r="X5" s="671"/>
      <c r="Y5" s="718"/>
      <c r="Z5" s="731">
        <v>15.5</v>
      </c>
      <c r="AA5" s="731"/>
      <c r="AB5" s="731"/>
      <c r="AC5" s="731"/>
      <c r="AD5" s="732">
        <v>1772411</v>
      </c>
      <c r="AE5" s="732"/>
      <c r="AF5" s="732"/>
      <c r="AG5" s="732"/>
      <c r="AH5" s="732"/>
      <c r="AI5" s="732"/>
      <c r="AJ5" s="732"/>
      <c r="AK5" s="732"/>
      <c r="AL5" s="719">
        <v>27.3</v>
      </c>
      <c r="AM5" s="688"/>
      <c r="AN5" s="688"/>
      <c r="AO5" s="720"/>
      <c r="AP5" s="707" t="s">
        <v>209</v>
      </c>
      <c r="AQ5" s="708"/>
      <c r="AR5" s="708"/>
      <c r="AS5" s="708"/>
      <c r="AT5" s="708"/>
      <c r="AU5" s="708"/>
      <c r="AV5" s="708"/>
      <c r="AW5" s="708"/>
      <c r="AX5" s="708"/>
      <c r="AY5" s="708"/>
      <c r="AZ5" s="708"/>
      <c r="BA5" s="708"/>
      <c r="BB5" s="708"/>
      <c r="BC5" s="708"/>
      <c r="BD5" s="708"/>
      <c r="BE5" s="708"/>
      <c r="BF5" s="709"/>
      <c r="BG5" s="620">
        <v>1764230</v>
      </c>
      <c r="BH5" s="621"/>
      <c r="BI5" s="621"/>
      <c r="BJ5" s="621"/>
      <c r="BK5" s="621"/>
      <c r="BL5" s="621"/>
      <c r="BM5" s="621"/>
      <c r="BN5" s="622"/>
      <c r="BO5" s="673">
        <v>99.5</v>
      </c>
      <c r="BP5" s="673"/>
      <c r="BQ5" s="673"/>
      <c r="BR5" s="673"/>
      <c r="BS5" s="674">
        <v>22030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90748</v>
      </c>
      <c r="S6" s="621"/>
      <c r="T6" s="621"/>
      <c r="U6" s="621"/>
      <c r="V6" s="621"/>
      <c r="W6" s="621"/>
      <c r="X6" s="621"/>
      <c r="Y6" s="622"/>
      <c r="Z6" s="673">
        <v>0.8</v>
      </c>
      <c r="AA6" s="673"/>
      <c r="AB6" s="673"/>
      <c r="AC6" s="673"/>
      <c r="AD6" s="674">
        <v>90748</v>
      </c>
      <c r="AE6" s="674"/>
      <c r="AF6" s="674"/>
      <c r="AG6" s="674"/>
      <c r="AH6" s="674"/>
      <c r="AI6" s="674"/>
      <c r="AJ6" s="674"/>
      <c r="AK6" s="674"/>
      <c r="AL6" s="643">
        <v>1.4</v>
      </c>
      <c r="AM6" s="675"/>
      <c r="AN6" s="675"/>
      <c r="AO6" s="676"/>
      <c r="AP6" s="617" t="s">
        <v>214</v>
      </c>
      <c r="AQ6" s="618"/>
      <c r="AR6" s="618"/>
      <c r="AS6" s="618"/>
      <c r="AT6" s="618"/>
      <c r="AU6" s="618"/>
      <c r="AV6" s="618"/>
      <c r="AW6" s="618"/>
      <c r="AX6" s="618"/>
      <c r="AY6" s="618"/>
      <c r="AZ6" s="618"/>
      <c r="BA6" s="618"/>
      <c r="BB6" s="618"/>
      <c r="BC6" s="618"/>
      <c r="BD6" s="618"/>
      <c r="BE6" s="618"/>
      <c r="BF6" s="619"/>
      <c r="BG6" s="620">
        <v>1764230</v>
      </c>
      <c r="BH6" s="621"/>
      <c r="BI6" s="621"/>
      <c r="BJ6" s="621"/>
      <c r="BK6" s="621"/>
      <c r="BL6" s="621"/>
      <c r="BM6" s="621"/>
      <c r="BN6" s="622"/>
      <c r="BO6" s="673">
        <v>99.5</v>
      </c>
      <c r="BP6" s="673"/>
      <c r="BQ6" s="673"/>
      <c r="BR6" s="673"/>
      <c r="BS6" s="674">
        <v>22030</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104590</v>
      </c>
      <c r="CS6" s="621"/>
      <c r="CT6" s="621"/>
      <c r="CU6" s="621"/>
      <c r="CV6" s="621"/>
      <c r="CW6" s="621"/>
      <c r="CX6" s="621"/>
      <c r="CY6" s="622"/>
      <c r="CZ6" s="673">
        <v>0.9</v>
      </c>
      <c r="DA6" s="673"/>
      <c r="DB6" s="673"/>
      <c r="DC6" s="673"/>
      <c r="DD6" s="626" t="s">
        <v>216</v>
      </c>
      <c r="DE6" s="621"/>
      <c r="DF6" s="621"/>
      <c r="DG6" s="621"/>
      <c r="DH6" s="621"/>
      <c r="DI6" s="621"/>
      <c r="DJ6" s="621"/>
      <c r="DK6" s="621"/>
      <c r="DL6" s="621"/>
      <c r="DM6" s="621"/>
      <c r="DN6" s="621"/>
      <c r="DO6" s="621"/>
      <c r="DP6" s="622"/>
      <c r="DQ6" s="626">
        <v>104590</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1488</v>
      </c>
      <c r="S7" s="621"/>
      <c r="T7" s="621"/>
      <c r="U7" s="621"/>
      <c r="V7" s="621"/>
      <c r="W7" s="621"/>
      <c r="X7" s="621"/>
      <c r="Y7" s="622"/>
      <c r="Z7" s="673">
        <v>0</v>
      </c>
      <c r="AA7" s="673"/>
      <c r="AB7" s="673"/>
      <c r="AC7" s="673"/>
      <c r="AD7" s="674">
        <v>1488</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822068</v>
      </c>
      <c r="BH7" s="621"/>
      <c r="BI7" s="621"/>
      <c r="BJ7" s="621"/>
      <c r="BK7" s="621"/>
      <c r="BL7" s="621"/>
      <c r="BM7" s="621"/>
      <c r="BN7" s="622"/>
      <c r="BO7" s="673">
        <v>46.4</v>
      </c>
      <c r="BP7" s="673"/>
      <c r="BQ7" s="673"/>
      <c r="BR7" s="673"/>
      <c r="BS7" s="674">
        <v>22030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2575315</v>
      </c>
      <c r="CS7" s="621"/>
      <c r="CT7" s="621"/>
      <c r="CU7" s="621"/>
      <c r="CV7" s="621"/>
      <c r="CW7" s="621"/>
      <c r="CX7" s="621"/>
      <c r="CY7" s="622"/>
      <c r="CZ7" s="673">
        <v>22.6</v>
      </c>
      <c r="DA7" s="673"/>
      <c r="DB7" s="673"/>
      <c r="DC7" s="673"/>
      <c r="DD7" s="626">
        <v>118762</v>
      </c>
      <c r="DE7" s="621"/>
      <c r="DF7" s="621"/>
      <c r="DG7" s="621"/>
      <c r="DH7" s="621"/>
      <c r="DI7" s="621"/>
      <c r="DJ7" s="621"/>
      <c r="DK7" s="621"/>
      <c r="DL7" s="621"/>
      <c r="DM7" s="621"/>
      <c r="DN7" s="621"/>
      <c r="DO7" s="621"/>
      <c r="DP7" s="622"/>
      <c r="DQ7" s="626">
        <v>916746</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2773</v>
      </c>
      <c r="S8" s="621"/>
      <c r="T8" s="621"/>
      <c r="U8" s="621"/>
      <c r="V8" s="621"/>
      <c r="W8" s="621"/>
      <c r="X8" s="621"/>
      <c r="Y8" s="622"/>
      <c r="Z8" s="673">
        <v>0</v>
      </c>
      <c r="AA8" s="673"/>
      <c r="AB8" s="673"/>
      <c r="AC8" s="673"/>
      <c r="AD8" s="674">
        <v>2773</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23817</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2603120</v>
      </c>
      <c r="CS8" s="621"/>
      <c r="CT8" s="621"/>
      <c r="CU8" s="621"/>
      <c r="CV8" s="621"/>
      <c r="CW8" s="621"/>
      <c r="CX8" s="621"/>
      <c r="CY8" s="622"/>
      <c r="CZ8" s="673">
        <v>22.9</v>
      </c>
      <c r="DA8" s="673"/>
      <c r="DB8" s="673"/>
      <c r="DC8" s="673"/>
      <c r="DD8" s="626">
        <v>3153</v>
      </c>
      <c r="DE8" s="621"/>
      <c r="DF8" s="621"/>
      <c r="DG8" s="621"/>
      <c r="DH8" s="621"/>
      <c r="DI8" s="621"/>
      <c r="DJ8" s="621"/>
      <c r="DK8" s="621"/>
      <c r="DL8" s="621"/>
      <c r="DM8" s="621"/>
      <c r="DN8" s="621"/>
      <c r="DO8" s="621"/>
      <c r="DP8" s="622"/>
      <c r="DQ8" s="626">
        <v>1532737</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1683</v>
      </c>
      <c r="S9" s="621"/>
      <c r="T9" s="621"/>
      <c r="U9" s="621"/>
      <c r="V9" s="621"/>
      <c r="W9" s="621"/>
      <c r="X9" s="621"/>
      <c r="Y9" s="622"/>
      <c r="Z9" s="673">
        <v>0</v>
      </c>
      <c r="AA9" s="673"/>
      <c r="AB9" s="673"/>
      <c r="AC9" s="673"/>
      <c r="AD9" s="674">
        <v>1683</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676700</v>
      </c>
      <c r="BH9" s="621"/>
      <c r="BI9" s="621"/>
      <c r="BJ9" s="621"/>
      <c r="BK9" s="621"/>
      <c r="BL9" s="621"/>
      <c r="BM9" s="621"/>
      <c r="BN9" s="622"/>
      <c r="BO9" s="673">
        <v>38.200000000000003</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1024063</v>
      </c>
      <c r="CS9" s="621"/>
      <c r="CT9" s="621"/>
      <c r="CU9" s="621"/>
      <c r="CV9" s="621"/>
      <c r="CW9" s="621"/>
      <c r="CX9" s="621"/>
      <c r="CY9" s="622"/>
      <c r="CZ9" s="673">
        <v>9</v>
      </c>
      <c r="DA9" s="673"/>
      <c r="DB9" s="673"/>
      <c r="DC9" s="673"/>
      <c r="DD9" s="626">
        <v>22583</v>
      </c>
      <c r="DE9" s="621"/>
      <c r="DF9" s="621"/>
      <c r="DG9" s="621"/>
      <c r="DH9" s="621"/>
      <c r="DI9" s="621"/>
      <c r="DJ9" s="621"/>
      <c r="DK9" s="621"/>
      <c r="DL9" s="621"/>
      <c r="DM9" s="621"/>
      <c r="DN9" s="621"/>
      <c r="DO9" s="621"/>
      <c r="DP9" s="622"/>
      <c r="DQ9" s="626">
        <v>870367</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301720</v>
      </c>
      <c r="S10" s="621"/>
      <c r="T10" s="621"/>
      <c r="U10" s="621"/>
      <c r="V10" s="621"/>
      <c r="W10" s="621"/>
      <c r="X10" s="621"/>
      <c r="Y10" s="622"/>
      <c r="Z10" s="673">
        <v>2.6</v>
      </c>
      <c r="AA10" s="673"/>
      <c r="AB10" s="673"/>
      <c r="AC10" s="673"/>
      <c r="AD10" s="674">
        <v>301720</v>
      </c>
      <c r="AE10" s="674"/>
      <c r="AF10" s="674"/>
      <c r="AG10" s="674"/>
      <c r="AH10" s="674"/>
      <c r="AI10" s="674"/>
      <c r="AJ10" s="674"/>
      <c r="AK10" s="674"/>
      <c r="AL10" s="643">
        <v>4.5999999999999996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55427</v>
      </c>
      <c r="BH10" s="621"/>
      <c r="BI10" s="621"/>
      <c r="BJ10" s="621"/>
      <c r="BK10" s="621"/>
      <c r="BL10" s="621"/>
      <c r="BM10" s="621"/>
      <c r="BN10" s="622"/>
      <c r="BO10" s="673">
        <v>3.1</v>
      </c>
      <c r="BP10" s="673"/>
      <c r="BQ10" s="673"/>
      <c r="BR10" s="673"/>
      <c r="BS10" s="626">
        <v>9177</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25054</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11054</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9366</v>
      </c>
      <c r="S11" s="621"/>
      <c r="T11" s="621"/>
      <c r="U11" s="621"/>
      <c r="V11" s="621"/>
      <c r="W11" s="621"/>
      <c r="X11" s="621"/>
      <c r="Y11" s="622"/>
      <c r="Z11" s="673">
        <v>0.1</v>
      </c>
      <c r="AA11" s="673"/>
      <c r="AB11" s="673"/>
      <c r="AC11" s="673"/>
      <c r="AD11" s="674">
        <v>9366</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66124</v>
      </c>
      <c r="BH11" s="621"/>
      <c r="BI11" s="621"/>
      <c r="BJ11" s="621"/>
      <c r="BK11" s="621"/>
      <c r="BL11" s="621"/>
      <c r="BM11" s="621"/>
      <c r="BN11" s="622"/>
      <c r="BO11" s="673">
        <v>3.7</v>
      </c>
      <c r="BP11" s="673"/>
      <c r="BQ11" s="673"/>
      <c r="BR11" s="673"/>
      <c r="BS11" s="626">
        <v>12853</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720086</v>
      </c>
      <c r="CS11" s="621"/>
      <c r="CT11" s="621"/>
      <c r="CU11" s="621"/>
      <c r="CV11" s="621"/>
      <c r="CW11" s="621"/>
      <c r="CX11" s="621"/>
      <c r="CY11" s="622"/>
      <c r="CZ11" s="673">
        <v>6.3</v>
      </c>
      <c r="DA11" s="673"/>
      <c r="DB11" s="673"/>
      <c r="DC11" s="673"/>
      <c r="DD11" s="626">
        <v>233691</v>
      </c>
      <c r="DE11" s="621"/>
      <c r="DF11" s="621"/>
      <c r="DG11" s="621"/>
      <c r="DH11" s="621"/>
      <c r="DI11" s="621"/>
      <c r="DJ11" s="621"/>
      <c r="DK11" s="621"/>
      <c r="DL11" s="621"/>
      <c r="DM11" s="621"/>
      <c r="DN11" s="621"/>
      <c r="DO11" s="621"/>
      <c r="DP11" s="622"/>
      <c r="DQ11" s="626">
        <v>310275</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719906</v>
      </c>
      <c r="BH12" s="621"/>
      <c r="BI12" s="621"/>
      <c r="BJ12" s="621"/>
      <c r="BK12" s="621"/>
      <c r="BL12" s="621"/>
      <c r="BM12" s="621"/>
      <c r="BN12" s="622"/>
      <c r="BO12" s="673">
        <v>40.6</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133864</v>
      </c>
      <c r="CS12" s="621"/>
      <c r="CT12" s="621"/>
      <c r="CU12" s="621"/>
      <c r="CV12" s="621"/>
      <c r="CW12" s="621"/>
      <c r="CX12" s="621"/>
      <c r="CY12" s="622"/>
      <c r="CZ12" s="673">
        <v>1.2</v>
      </c>
      <c r="DA12" s="673"/>
      <c r="DB12" s="673"/>
      <c r="DC12" s="673"/>
      <c r="DD12" s="626">
        <v>4752</v>
      </c>
      <c r="DE12" s="621"/>
      <c r="DF12" s="621"/>
      <c r="DG12" s="621"/>
      <c r="DH12" s="621"/>
      <c r="DI12" s="621"/>
      <c r="DJ12" s="621"/>
      <c r="DK12" s="621"/>
      <c r="DL12" s="621"/>
      <c r="DM12" s="621"/>
      <c r="DN12" s="621"/>
      <c r="DO12" s="621"/>
      <c r="DP12" s="622"/>
      <c r="DQ12" s="626">
        <v>69005</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15598</v>
      </c>
      <c r="S13" s="621"/>
      <c r="T13" s="621"/>
      <c r="U13" s="621"/>
      <c r="V13" s="621"/>
      <c r="W13" s="621"/>
      <c r="X13" s="621"/>
      <c r="Y13" s="622"/>
      <c r="Z13" s="673">
        <v>0.1</v>
      </c>
      <c r="AA13" s="673"/>
      <c r="AB13" s="673"/>
      <c r="AC13" s="673"/>
      <c r="AD13" s="674">
        <v>15598</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715435</v>
      </c>
      <c r="BH13" s="621"/>
      <c r="BI13" s="621"/>
      <c r="BJ13" s="621"/>
      <c r="BK13" s="621"/>
      <c r="BL13" s="621"/>
      <c r="BM13" s="621"/>
      <c r="BN13" s="622"/>
      <c r="BO13" s="673">
        <v>40.4</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811439</v>
      </c>
      <c r="CS13" s="621"/>
      <c r="CT13" s="621"/>
      <c r="CU13" s="621"/>
      <c r="CV13" s="621"/>
      <c r="CW13" s="621"/>
      <c r="CX13" s="621"/>
      <c r="CY13" s="622"/>
      <c r="CZ13" s="673">
        <v>7.1</v>
      </c>
      <c r="DA13" s="673"/>
      <c r="DB13" s="673"/>
      <c r="DC13" s="673"/>
      <c r="DD13" s="626">
        <v>140286</v>
      </c>
      <c r="DE13" s="621"/>
      <c r="DF13" s="621"/>
      <c r="DG13" s="621"/>
      <c r="DH13" s="621"/>
      <c r="DI13" s="621"/>
      <c r="DJ13" s="621"/>
      <c r="DK13" s="621"/>
      <c r="DL13" s="621"/>
      <c r="DM13" s="621"/>
      <c r="DN13" s="621"/>
      <c r="DO13" s="621"/>
      <c r="DP13" s="622"/>
      <c r="DQ13" s="626">
        <v>703156</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40901</v>
      </c>
      <c r="BH14" s="621"/>
      <c r="BI14" s="621"/>
      <c r="BJ14" s="621"/>
      <c r="BK14" s="621"/>
      <c r="BL14" s="621"/>
      <c r="BM14" s="621"/>
      <c r="BN14" s="622"/>
      <c r="BO14" s="673">
        <v>2.2999999999999998</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809631</v>
      </c>
      <c r="CS14" s="621"/>
      <c r="CT14" s="621"/>
      <c r="CU14" s="621"/>
      <c r="CV14" s="621"/>
      <c r="CW14" s="621"/>
      <c r="CX14" s="621"/>
      <c r="CY14" s="622"/>
      <c r="CZ14" s="673">
        <v>7.1</v>
      </c>
      <c r="DA14" s="673"/>
      <c r="DB14" s="673"/>
      <c r="DC14" s="673"/>
      <c r="DD14" s="626">
        <v>307740</v>
      </c>
      <c r="DE14" s="621"/>
      <c r="DF14" s="621"/>
      <c r="DG14" s="621"/>
      <c r="DH14" s="621"/>
      <c r="DI14" s="621"/>
      <c r="DJ14" s="621"/>
      <c r="DK14" s="621"/>
      <c r="DL14" s="621"/>
      <c r="DM14" s="621"/>
      <c r="DN14" s="621"/>
      <c r="DO14" s="621"/>
      <c r="DP14" s="622"/>
      <c r="DQ14" s="626">
        <v>505267</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2677</v>
      </c>
      <c r="S15" s="621"/>
      <c r="T15" s="621"/>
      <c r="U15" s="621"/>
      <c r="V15" s="621"/>
      <c r="W15" s="621"/>
      <c r="X15" s="621"/>
      <c r="Y15" s="622"/>
      <c r="Z15" s="673">
        <v>0</v>
      </c>
      <c r="AA15" s="673"/>
      <c r="AB15" s="673"/>
      <c r="AC15" s="673"/>
      <c r="AD15" s="674">
        <v>2677</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181355</v>
      </c>
      <c r="BH15" s="621"/>
      <c r="BI15" s="621"/>
      <c r="BJ15" s="621"/>
      <c r="BK15" s="621"/>
      <c r="BL15" s="621"/>
      <c r="BM15" s="621"/>
      <c r="BN15" s="622"/>
      <c r="BO15" s="673">
        <v>10.199999999999999</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936983</v>
      </c>
      <c r="CS15" s="621"/>
      <c r="CT15" s="621"/>
      <c r="CU15" s="621"/>
      <c r="CV15" s="621"/>
      <c r="CW15" s="621"/>
      <c r="CX15" s="621"/>
      <c r="CY15" s="622"/>
      <c r="CZ15" s="673">
        <v>8.1999999999999993</v>
      </c>
      <c r="DA15" s="673"/>
      <c r="DB15" s="673"/>
      <c r="DC15" s="673"/>
      <c r="DD15" s="626">
        <v>59507</v>
      </c>
      <c r="DE15" s="621"/>
      <c r="DF15" s="621"/>
      <c r="DG15" s="621"/>
      <c r="DH15" s="621"/>
      <c r="DI15" s="621"/>
      <c r="DJ15" s="621"/>
      <c r="DK15" s="621"/>
      <c r="DL15" s="621"/>
      <c r="DM15" s="621"/>
      <c r="DN15" s="621"/>
      <c r="DO15" s="621"/>
      <c r="DP15" s="622"/>
      <c r="DQ15" s="626">
        <v>854613</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4665647</v>
      </c>
      <c r="S16" s="621"/>
      <c r="T16" s="621"/>
      <c r="U16" s="621"/>
      <c r="V16" s="621"/>
      <c r="W16" s="621"/>
      <c r="X16" s="621"/>
      <c r="Y16" s="622"/>
      <c r="Z16" s="673">
        <v>40.700000000000003</v>
      </c>
      <c r="AA16" s="673"/>
      <c r="AB16" s="673"/>
      <c r="AC16" s="673"/>
      <c r="AD16" s="674">
        <v>4268163</v>
      </c>
      <c r="AE16" s="674"/>
      <c r="AF16" s="674"/>
      <c r="AG16" s="674"/>
      <c r="AH16" s="674"/>
      <c r="AI16" s="674"/>
      <c r="AJ16" s="674"/>
      <c r="AK16" s="674"/>
      <c r="AL16" s="643">
        <v>65.8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4268163</v>
      </c>
      <c r="S17" s="621"/>
      <c r="T17" s="621"/>
      <c r="U17" s="621"/>
      <c r="V17" s="621"/>
      <c r="W17" s="621"/>
      <c r="X17" s="621"/>
      <c r="Y17" s="622"/>
      <c r="Z17" s="673">
        <v>37.200000000000003</v>
      </c>
      <c r="AA17" s="673"/>
      <c r="AB17" s="673"/>
      <c r="AC17" s="673"/>
      <c r="AD17" s="674">
        <v>4268163</v>
      </c>
      <c r="AE17" s="674"/>
      <c r="AF17" s="674"/>
      <c r="AG17" s="674"/>
      <c r="AH17" s="674"/>
      <c r="AI17" s="674"/>
      <c r="AJ17" s="674"/>
      <c r="AK17" s="674"/>
      <c r="AL17" s="643">
        <v>65.8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1630167</v>
      </c>
      <c r="CS17" s="621"/>
      <c r="CT17" s="621"/>
      <c r="CU17" s="621"/>
      <c r="CV17" s="621"/>
      <c r="CW17" s="621"/>
      <c r="CX17" s="621"/>
      <c r="CY17" s="622"/>
      <c r="CZ17" s="673">
        <v>14.3</v>
      </c>
      <c r="DA17" s="673"/>
      <c r="DB17" s="673"/>
      <c r="DC17" s="673"/>
      <c r="DD17" s="626" t="s">
        <v>112</v>
      </c>
      <c r="DE17" s="621"/>
      <c r="DF17" s="621"/>
      <c r="DG17" s="621"/>
      <c r="DH17" s="621"/>
      <c r="DI17" s="621"/>
      <c r="DJ17" s="621"/>
      <c r="DK17" s="621"/>
      <c r="DL17" s="621"/>
      <c r="DM17" s="621"/>
      <c r="DN17" s="621"/>
      <c r="DO17" s="621"/>
      <c r="DP17" s="622"/>
      <c r="DQ17" s="626">
        <v>1527937</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397484</v>
      </c>
      <c r="S18" s="621"/>
      <c r="T18" s="621"/>
      <c r="U18" s="621"/>
      <c r="V18" s="621"/>
      <c r="W18" s="621"/>
      <c r="X18" s="621"/>
      <c r="Y18" s="622"/>
      <c r="Z18" s="673">
        <v>3.5</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8181</v>
      </c>
      <c r="BH19" s="621"/>
      <c r="BI19" s="621"/>
      <c r="BJ19" s="621"/>
      <c r="BK19" s="621"/>
      <c r="BL19" s="621"/>
      <c r="BM19" s="621"/>
      <c r="BN19" s="622"/>
      <c r="BO19" s="673">
        <v>0.5</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6864111</v>
      </c>
      <c r="S20" s="621"/>
      <c r="T20" s="621"/>
      <c r="U20" s="621"/>
      <c r="V20" s="621"/>
      <c r="W20" s="621"/>
      <c r="X20" s="621"/>
      <c r="Y20" s="622"/>
      <c r="Z20" s="673">
        <v>59.9</v>
      </c>
      <c r="AA20" s="673"/>
      <c r="AB20" s="673"/>
      <c r="AC20" s="673"/>
      <c r="AD20" s="674">
        <v>6466627</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8181</v>
      </c>
      <c r="BH20" s="621"/>
      <c r="BI20" s="621"/>
      <c r="BJ20" s="621"/>
      <c r="BK20" s="621"/>
      <c r="BL20" s="621"/>
      <c r="BM20" s="621"/>
      <c r="BN20" s="622"/>
      <c r="BO20" s="673">
        <v>0.5</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11374312</v>
      </c>
      <c r="CS20" s="621"/>
      <c r="CT20" s="621"/>
      <c r="CU20" s="621"/>
      <c r="CV20" s="621"/>
      <c r="CW20" s="621"/>
      <c r="CX20" s="621"/>
      <c r="CY20" s="622"/>
      <c r="CZ20" s="673">
        <v>100</v>
      </c>
      <c r="DA20" s="673"/>
      <c r="DB20" s="673"/>
      <c r="DC20" s="673"/>
      <c r="DD20" s="626">
        <v>890474</v>
      </c>
      <c r="DE20" s="621"/>
      <c r="DF20" s="621"/>
      <c r="DG20" s="621"/>
      <c r="DH20" s="621"/>
      <c r="DI20" s="621"/>
      <c r="DJ20" s="621"/>
      <c r="DK20" s="621"/>
      <c r="DL20" s="621"/>
      <c r="DM20" s="621"/>
      <c r="DN20" s="621"/>
      <c r="DO20" s="621"/>
      <c r="DP20" s="622"/>
      <c r="DQ20" s="626">
        <v>7405747</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1783</v>
      </c>
      <c r="S21" s="621"/>
      <c r="T21" s="621"/>
      <c r="U21" s="621"/>
      <c r="V21" s="621"/>
      <c r="W21" s="621"/>
      <c r="X21" s="621"/>
      <c r="Y21" s="622"/>
      <c r="Z21" s="673">
        <v>0</v>
      </c>
      <c r="AA21" s="673"/>
      <c r="AB21" s="673"/>
      <c r="AC21" s="673"/>
      <c r="AD21" s="674">
        <v>1783</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8181</v>
      </c>
      <c r="BH21" s="621"/>
      <c r="BI21" s="621"/>
      <c r="BJ21" s="621"/>
      <c r="BK21" s="621"/>
      <c r="BL21" s="621"/>
      <c r="BM21" s="621"/>
      <c r="BN21" s="622"/>
      <c r="BO21" s="673">
        <v>0.5</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38979</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184527</v>
      </c>
      <c r="S23" s="621"/>
      <c r="T23" s="621"/>
      <c r="U23" s="621"/>
      <c r="V23" s="621"/>
      <c r="W23" s="621"/>
      <c r="X23" s="621"/>
      <c r="Y23" s="622"/>
      <c r="Z23" s="673">
        <v>1.6</v>
      </c>
      <c r="AA23" s="673"/>
      <c r="AB23" s="673"/>
      <c r="AC23" s="673"/>
      <c r="AD23" s="674">
        <v>85</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220634</v>
      </c>
      <c r="S24" s="621"/>
      <c r="T24" s="621"/>
      <c r="U24" s="621"/>
      <c r="V24" s="621"/>
      <c r="W24" s="621"/>
      <c r="X24" s="621"/>
      <c r="Y24" s="622"/>
      <c r="Z24" s="673">
        <v>1.9</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4796107</v>
      </c>
      <c r="CS24" s="671"/>
      <c r="CT24" s="671"/>
      <c r="CU24" s="671"/>
      <c r="CV24" s="671"/>
      <c r="CW24" s="671"/>
      <c r="CX24" s="671"/>
      <c r="CY24" s="718"/>
      <c r="CZ24" s="722">
        <v>42.2</v>
      </c>
      <c r="DA24" s="723"/>
      <c r="DB24" s="723"/>
      <c r="DC24" s="724"/>
      <c r="DD24" s="717">
        <v>3820105</v>
      </c>
      <c r="DE24" s="671"/>
      <c r="DF24" s="671"/>
      <c r="DG24" s="671"/>
      <c r="DH24" s="671"/>
      <c r="DI24" s="671"/>
      <c r="DJ24" s="671"/>
      <c r="DK24" s="718"/>
      <c r="DL24" s="717">
        <v>3807436</v>
      </c>
      <c r="DM24" s="671"/>
      <c r="DN24" s="671"/>
      <c r="DO24" s="671"/>
      <c r="DP24" s="671"/>
      <c r="DQ24" s="671"/>
      <c r="DR24" s="671"/>
      <c r="DS24" s="671"/>
      <c r="DT24" s="671"/>
      <c r="DU24" s="671"/>
      <c r="DV24" s="718"/>
      <c r="DW24" s="719">
        <v>56.3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820555</v>
      </c>
      <c r="S25" s="621"/>
      <c r="T25" s="621"/>
      <c r="U25" s="621"/>
      <c r="V25" s="621"/>
      <c r="W25" s="621"/>
      <c r="X25" s="621"/>
      <c r="Y25" s="622"/>
      <c r="Z25" s="673">
        <v>7.2</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2081960</v>
      </c>
      <c r="CS25" s="639"/>
      <c r="CT25" s="639"/>
      <c r="CU25" s="639"/>
      <c r="CV25" s="639"/>
      <c r="CW25" s="639"/>
      <c r="CX25" s="639"/>
      <c r="CY25" s="640"/>
      <c r="CZ25" s="623">
        <v>18.3</v>
      </c>
      <c r="DA25" s="641"/>
      <c r="DB25" s="641"/>
      <c r="DC25" s="642"/>
      <c r="DD25" s="626">
        <v>2011937</v>
      </c>
      <c r="DE25" s="639"/>
      <c r="DF25" s="639"/>
      <c r="DG25" s="639"/>
      <c r="DH25" s="639"/>
      <c r="DI25" s="639"/>
      <c r="DJ25" s="639"/>
      <c r="DK25" s="640"/>
      <c r="DL25" s="626">
        <v>1999303</v>
      </c>
      <c r="DM25" s="639"/>
      <c r="DN25" s="639"/>
      <c r="DO25" s="639"/>
      <c r="DP25" s="639"/>
      <c r="DQ25" s="639"/>
      <c r="DR25" s="639"/>
      <c r="DS25" s="639"/>
      <c r="DT25" s="639"/>
      <c r="DU25" s="639"/>
      <c r="DV25" s="640"/>
      <c r="DW25" s="643">
        <v>29.6</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1386031</v>
      </c>
      <c r="CS26" s="621"/>
      <c r="CT26" s="621"/>
      <c r="CU26" s="621"/>
      <c r="CV26" s="621"/>
      <c r="CW26" s="621"/>
      <c r="CX26" s="621"/>
      <c r="CY26" s="622"/>
      <c r="CZ26" s="623">
        <v>12.2</v>
      </c>
      <c r="DA26" s="641"/>
      <c r="DB26" s="641"/>
      <c r="DC26" s="642"/>
      <c r="DD26" s="626">
        <v>1339414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436629</v>
      </c>
      <c r="S27" s="621"/>
      <c r="T27" s="621"/>
      <c r="U27" s="621"/>
      <c r="V27" s="621"/>
      <c r="W27" s="621"/>
      <c r="X27" s="621"/>
      <c r="Y27" s="622"/>
      <c r="Z27" s="673">
        <v>3.8</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1772411</v>
      </c>
      <c r="BH27" s="621"/>
      <c r="BI27" s="621"/>
      <c r="BJ27" s="621"/>
      <c r="BK27" s="621"/>
      <c r="BL27" s="621"/>
      <c r="BM27" s="621"/>
      <c r="BN27" s="622"/>
      <c r="BO27" s="673">
        <v>100</v>
      </c>
      <c r="BP27" s="673"/>
      <c r="BQ27" s="673"/>
      <c r="BR27" s="673"/>
      <c r="BS27" s="626">
        <v>22030</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1083980</v>
      </c>
      <c r="CS27" s="639"/>
      <c r="CT27" s="639"/>
      <c r="CU27" s="639"/>
      <c r="CV27" s="639"/>
      <c r="CW27" s="639"/>
      <c r="CX27" s="639"/>
      <c r="CY27" s="640"/>
      <c r="CZ27" s="623">
        <v>9.5</v>
      </c>
      <c r="DA27" s="641"/>
      <c r="DB27" s="641"/>
      <c r="DC27" s="642"/>
      <c r="DD27" s="626">
        <v>280231</v>
      </c>
      <c r="DE27" s="639"/>
      <c r="DF27" s="639"/>
      <c r="DG27" s="639"/>
      <c r="DH27" s="639"/>
      <c r="DI27" s="639"/>
      <c r="DJ27" s="639"/>
      <c r="DK27" s="640"/>
      <c r="DL27" s="626">
        <v>280196</v>
      </c>
      <c r="DM27" s="639"/>
      <c r="DN27" s="639"/>
      <c r="DO27" s="639"/>
      <c r="DP27" s="639"/>
      <c r="DQ27" s="639"/>
      <c r="DR27" s="639"/>
      <c r="DS27" s="639"/>
      <c r="DT27" s="639"/>
      <c r="DU27" s="639"/>
      <c r="DV27" s="640"/>
      <c r="DW27" s="643">
        <v>4.0999999999999996</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107629</v>
      </c>
      <c r="S28" s="621"/>
      <c r="T28" s="621"/>
      <c r="U28" s="621"/>
      <c r="V28" s="621"/>
      <c r="W28" s="621"/>
      <c r="X28" s="621"/>
      <c r="Y28" s="622"/>
      <c r="Z28" s="673">
        <v>0.9</v>
      </c>
      <c r="AA28" s="673"/>
      <c r="AB28" s="673"/>
      <c r="AC28" s="673"/>
      <c r="AD28" s="674">
        <v>22285</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1630167</v>
      </c>
      <c r="CS28" s="621"/>
      <c r="CT28" s="621"/>
      <c r="CU28" s="621"/>
      <c r="CV28" s="621"/>
      <c r="CW28" s="621"/>
      <c r="CX28" s="621"/>
      <c r="CY28" s="622"/>
      <c r="CZ28" s="623">
        <v>14.3</v>
      </c>
      <c r="DA28" s="641"/>
      <c r="DB28" s="641"/>
      <c r="DC28" s="642"/>
      <c r="DD28" s="626">
        <v>1527937</v>
      </c>
      <c r="DE28" s="621"/>
      <c r="DF28" s="621"/>
      <c r="DG28" s="621"/>
      <c r="DH28" s="621"/>
      <c r="DI28" s="621"/>
      <c r="DJ28" s="621"/>
      <c r="DK28" s="622"/>
      <c r="DL28" s="626">
        <v>1527937</v>
      </c>
      <c r="DM28" s="621"/>
      <c r="DN28" s="621"/>
      <c r="DO28" s="621"/>
      <c r="DP28" s="621"/>
      <c r="DQ28" s="621"/>
      <c r="DR28" s="621"/>
      <c r="DS28" s="621"/>
      <c r="DT28" s="621"/>
      <c r="DU28" s="621"/>
      <c r="DV28" s="622"/>
      <c r="DW28" s="643">
        <v>22.6</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806938</v>
      </c>
      <c r="S29" s="621"/>
      <c r="T29" s="621"/>
      <c r="U29" s="621"/>
      <c r="V29" s="621"/>
      <c r="W29" s="621"/>
      <c r="X29" s="621"/>
      <c r="Y29" s="622"/>
      <c r="Z29" s="673">
        <v>7</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1630158</v>
      </c>
      <c r="CS29" s="639"/>
      <c r="CT29" s="639"/>
      <c r="CU29" s="639"/>
      <c r="CV29" s="639"/>
      <c r="CW29" s="639"/>
      <c r="CX29" s="639"/>
      <c r="CY29" s="640"/>
      <c r="CZ29" s="623">
        <v>14.3</v>
      </c>
      <c r="DA29" s="641"/>
      <c r="DB29" s="641"/>
      <c r="DC29" s="642"/>
      <c r="DD29" s="626">
        <v>1527928</v>
      </c>
      <c r="DE29" s="639"/>
      <c r="DF29" s="639"/>
      <c r="DG29" s="639"/>
      <c r="DH29" s="639"/>
      <c r="DI29" s="639"/>
      <c r="DJ29" s="639"/>
      <c r="DK29" s="640"/>
      <c r="DL29" s="626">
        <v>1527928</v>
      </c>
      <c r="DM29" s="639"/>
      <c r="DN29" s="639"/>
      <c r="DO29" s="639"/>
      <c r="DP29" s="639"/>
      <c r="DQ29" s="639"/>
      <c r="DR29" s="639"/>
      <c r="DS29" s="639"/>
      <c r="DT29" s="639"/>
      <c r="DU29" s="639"/>
      <c r="DV29" s="640"/>
      <c r="DW29" s="643">
        <v>22.6</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932581</v>
      </c>
      <c r="S30" s="621"/>
      <c r="T30" s="621"/>
      <c r="U30" s="621"/>
      <c r="V30" s="621"/>
      <c r="W30" s="621"/>
      <c r="X30" s="621"/>
      <c r="Y30" s="622"/>
      <c r="Z30" s="673">
        <v>8.1</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97.2</v>
      </c>
      <c r="BH30" s="687"/>
      <c r="BI30" s="687"/>
      <c r="BJ30" s="687"/>
      <c r="BK30" s="687"/>
      <c r="BL30" s="687"/>
      <c r="BM30" s="688">
        <v>88.5</v>
      </c>
      <c r="BN30" s="687"/>
      <c r="BO30" s="687"/>
      <c r="BP30" s="687"/>
      <c r="BQ30" s="689"/>
      <c r="BR30" s="686">
        <v>96.9</v>
      </c>
      <c r="BS30" s="687"/>
      <c r="BT30" s="687"/>
      <c r="BU30" s="687"/>
      <c r="BV30" s="687"/>
      <c r="BW30" s="687"/>
      <c r="BX30" s="688">
        <v>87.7</v>
      </c>
      <c r="BY30" s="687"/>
      <c r="BZ30" s="687"/>
      <c r="CA30" s="687"/>
      <c r="CB30" s="689"/>
      <c r="CD30" s="692"/>
      <c r="CE30" s="693"/>
      <c r="CF30" s="657" t="s">
        <v>292</v>
      </c>
      <c r="CG30" s="654"/>
      <c r="CH30" s="654"/>
      <c r="CI30" s="654"/>
      <c r="CJ30" s="654"/>
      <c r="CK30" s="654"/>
      <c r="CL30" s="654"/>
      <c r="CM30" s="654"/>
      <c r="CN30" s="654"/>
      <c r="CO30" s="654"/>
      <c r="CP30" s="654"/>
      <c r="CQ30" s="655"/>
      <c r="CR30" s="620">
        <v>1479420</v>
      </c>
      <c r="CS30" s="621"/>
      <c r="CT30" s="621"/>
      <c r="CU30" s="621"/>
      <c r="CV30" s="621"/>
      <c r="CW30" s="621"/>
      <c r="CX30" s="621"/>
      <c r="CY30" s="622"/>
      <c r="CZ30" s="623">
        <v>13</v>
      </c>
      <c r="DA30" s="641"/>
      <c r="DB30" s="641"/>
      <c r="DC30" s="642"/>
      <c r="DD30" s="626">
        <v>1390775</v>
      </c>
      <c r="DE30" s="621"/>
      <c r="DF30" s="621"/>
      <c r="DG30" s="621"/>
      <c r="DH30" s="621"/>
      <c r="DI30" s="621"/>
      <c r="DJ30" s="621"/>
      <c r="DK30" s="622"/>
      <c r="DL30" s="626">
        <v>1390775</v>
      </c>
      <c r="DM30" s="621"/>
      <c r="DN30" s="621"/>
      <c r="DO30" s="621"/>
      <c r="DP30" s="621"/>
      <c r="DQ30" s="621"/>
      <c r="DR30" s="621"/>
      <c r="DS30" s="621"/>
      <c r="DT30" s="621"/>
      <c r="DU30" s="621"/>
      <c r="DV30" s="622"/>
      <c r="DW30" s="643">
        <v>20.6</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95724</v>
      </c>
      <c r="S31" s="621"/>
      <c r="T31" s="621"/>
      <c r="U31" s="621"/>
      <c r="V31" s="621"/>
      <c r="W31" s="621"/>
      <c r="X31" s="621"/>
      <c r="Y31" s="622"/>
      <c r="Z31" s="673">
        <v>0.8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97</v>
      </c>
      <c r="BH31" s="639"/>
      <c r="BI31" s="639"/>
      <c r="BJ31" s="639"/>
      <c r="BK31" s="639"/>
      <c r="BL31" s="639"/>
      <c r="BM31" s="675">
        <v>89.9</v>
      </c>
      <c r="BN31" s="685"/>
      <c r="BO31" s="685"/>
      <c r="BP31" s="685"/>
      <c r="BQ31" s="649"/>
      <c r="BR31" s="684">
        <v>96.7</v>
      </c>
      <c r="BS31" s="639"/>
      <c r="BT31" s="639"/>
      <c r="BU31" s="639"/>
      <c r="BV31" s="639"/>
      <c r="BW31" s="639"/>
      <c r="BX31" s="675">
        <v>88.4</v>
      </c>
      <c r="BY31" s="685"/>
      <c r="BZ31" s="685"/>
      <c r="CA31" s="685"/>
      <c r="CB31" s="649"/>
      <c r="CD31" s="692"/>
      <c r="CE31" s="693"/>
      <c r="CF31" s="657" t="s">
        <v>296</v>
      </c>
      <c r="CG31" s="654"/>
      <c r="CH31" s="654"/>
      <c r="CI31" s="654"/>
      <c r="CJ31" s="654"/>
      <c r="CK31" s="654"/>
      <c r="CL31" s="654"/>
      <c r="CM31" s="654"/>
      <c r="CN31" s="654"/>
      <c r="CO31" s="654"/>
      <c r="CP31" s="654"/>
      <c r="CQ31" s="655"/>
      <c r="CR31" s="620">
        <v>150738</v>
      </c>
      <c r="CS31" s="639"/>
      <c r="CT31" s="639"/>
      <c r="CU31" s="639"/>
      <c r="CV31" s="639"/>
      <c r="CW31" s="639"/>
      <c r="CX31" s="639"/>
      <c r="CY31" s="640"/>
      <c r="CZ31" s="623">
        <v>1.3</v>
      </c>
      <c r="DA31" s="641"/>
      <c r="DB31" s="641"/>
      <c r="DC31" s="642"/>
      <c r="DD31" s="626">
        <v>137153</v>
      </c>
      <c r="DE31" s="639"/>
      <c r="DF31" s="639"/>
      <c r="DG31" s="639"/>
      <c r="DH31" s="639"/>
      <c r="DI31" s="639"/>
      <c r="DJ31" s="639"/>
      <c r="DK31" s="640"/>
      <c r="DL31" s="626">
        <v>137153</v>
      </c>
      <c r="DM31" s="639"/>
      <c r="DN31" s="639"/>
      <c r="DO31" s="639"/>
      <c r="DP31" s="639"/>
      <c r="DQ31" s="639"/>
      <c r="DR31" s="639"/>
      <c r="DS31" s="639"/>
      <c r="DT31" s="639"/>
      <c r="DU31" s="639"/>
      <c r="DV31" s="640"/>
      <c r="DW31" s="643">
        <v>2</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201340</v>
      </c>
      <c r="S32" s="621"/>
      <c r="T32" s="621"/>
      <c r="U32" s="621"/>
      <c r="V32" s="621"/>
      <c r="W32" s="621"/>
      <c r="X32" s="621"/>
      <c r="Y32" s="622"/>
      <c r="Z32" s="673">
        <v>1.8</v>
      </c>
      <c r="AA32" s="673"/>
      <c r="AB32" s="673"/>
      <c r="AC32" s="673"/>
      <c r="AD32" s="674">
        <v>27</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96.6</v>
      </c>
      <c r="BH32" s="605"/>
      <c r="BI32" s="605"/>
      <c r="BJ32" s="605"/>
      <c r="BK32" s="605"/>
      <c r="BL32" s="605"/>
      <c r="BM32" s="668">
        <v>84.2</v>
      </c>
      <c r="BN32" s="605"/>
      <c r="BO32" s="605"/>
      <c r="BP32" s="605"/>
      <c r="BQ32" s="662"/>
      <c r="BR32" s="683">
        <v>96.3</v>
      </c>
      <c r="BS32" s="605"/>
      <c r="BT32" s="605"/>
      <c r="BU32" s="605"/>
      <c r="BV32" s="605"/>
      <c r="BW32" s="605"/>
      <c r="BX32" s="668">
        <v>84</v>
      </c>
      <c r="BY32" s="605"/>
      <c r="BZ32" s="605"/>
      <c r="CA32" s="605"/>
      <c r="CB32" s="662"/>
      <c r="CD32" s="694"/>
      <c r="CE32" s="695"/>
      <c r="CF32" s="657" t="s">
        <v>299</v>
      </c>
      <c r="CG32" s="654"/>
      <c r="CH32" s="654"/>
      <c r="CI32" s="654"/>
      <c r="CJ32" s="654"/>
      <c r="CK32" s="654"/>
      <c r="CL32" s="654"/>
      <c r="CM32" s="654"/>
      <c r="CN32" s="654"/>
      <c r="CO32" s="654"/>
      <c r="CP32" s="654"/>
      <c r="CQ32" s="655"/>
      <c r="CR32" s="620">
        <v>9</v>
      </c>
      <c r="CS32" s="621"/>
      <c r="CT32" s="621"/>
      <c r="CU32" s="621"/>
      <c r="CV32" s="621"/>
      <c r="CW32" s="621"/>
      <c r="CX32" s="621"/>
      <c r="CY32" s="622"/>
      <c r="CZ32" s="623">
        <v>0</v>
      </c>
      <c r="DA32" s="641"/>
      <c r="DB32" s="641"/>
      <c r="DC32" s="642"/>
      <c r="DD32" s="626">
        <v>9</v>
      </c>
      <c r="DE32" s="621"/>
      <c r="DF32" s="621"/>
      <c r="DG32" s="621"/>
      <c r="DH32" s="621"/>
      <c r="DI32" s="621"/>
      <c r="DJ32" s="621"/>
      <c r="DK32" s="622"/>
      <c r="DL32" s="626">
        <v>9</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746958</v>
      </c>
      <c r="S33" s="621"/>
      <c r="T33" s="621"/>
      <c r="U33" s="621"/>
      <c r="V33" s="621"/>
      <c r="W33" s="621"/>
      <c r="X33" s="621"/>
      <c r="Y33" s="622"/>
      <c r="Z33" s="673">
        <v>6.5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5687731</v>
      </c>
      <c r="CS33" s="639"/>
      <c r="CT33" s="639"/>
      <c r="CU33" s="639"/>
      <c r="CV33" s="639"/>
      <c r="CW33" s="639"/>
      <c r="CX33" s="639"/>
      <c r="CY33" s="640"/>
      <c r="CZ33" s="623">
        <v>50</v>
      </c>
      <c r="DA33" s="641"/>
      <c r="DB33" s="641"/>
      <c r="DC33" s="642"/>
      <c r="DD33" s="626">
        <v>3354062</v>
      </c>
      <c r="DE33" s="639"/>
      <c r="DF33" s="639"/>
      <c r="DG33" s="639"/>
      <c r="DH33" s="639"/>
      <c r="DI33" s="639"/>
      <c r="DJ33" s="639"/>
      <c r="DK33" s="640"/>
      <c r="DL33" s="626">
        <v>2477973</v>
      </c>
      <c r="DM33" s="639"/>
      <c r="DN33" s="639"/>
      <c r="DO33" s="639"/>
      <c r="DP33" s="639"/>
      <c r="DQ33" s="639"/>
      <c r="DR33" s="639"/>
      <c r="DS33" s="639"/>
      <c r="DT33" s="639"/>
      <c r="DU33" s="639"/>
      <c r="DV33" s="640"/>
      <c r="DW33" s="643">
        <v>36.700000000000003</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2198845</v>
      </c>
      <c r="CS34" s="621"/>
      <c r="CT34" s="621"/>
      <c r="CU34" s="621"/>
      <c r="CV34" s="621"/>
      <c r="CW34" s="621"/>
      <c r="CX34" s="621"/>
      <c r="CY34" s="622"/>
      <c r="CZ34" s="623">
        <v>19.3</v>
      </c>
      <c r="DA34" s="641"/>
      <c r="DB34" s="641"/>
      <c r="DC34" s="642"/>
      <c r="DD34" s="626">
        <v>1247233</v>
      </c>
      <c r="DE34" s="621"/>
      <c r="DF34" s="621"/>
      <c r="DG34" s="621"/>
      <c r="DH34" s="621"/>
      <c r="DI34" s="621"/>
      <c r="DJ34" s="621"/>
      <c r="DK34" s="622"/>
      <c r="DL34" s="626">
        <v>1057977</v>
      </c>
      <c r="DM34" s="621"/>
      <c r="DN34" s="621"/>
      <c r="DO34" s="621"/>
      <c r="DP34" s="621"/>
      <c r="DQ34" s="621"/>
      <c r="DR34" s="621"/>
      <c r="DS34" s="621"/>
      <c r="DT34" s="621"/>
      <c r="DU34" s="621"/>
      <c r="DV34" s="622"/>
      <c r="DW34" s="643">
        <v>15.7</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268158</v>
      </c>
      <c r="S35" s="621"/>
      <c r="T35" s="621"/>
      <c r="U35" s="621"/>
      <c r="V35" s="621"/>
      <c r="W35" s="621"/>
      <c r="X35" s="621"/>
      <c r="Y35" s="622"/>
      <c r="Z35" s="673">
        <v>2.2999999999999998</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1684478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5054</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257674</v>
      </c>
      <c r="CS35" s="639"/>
      <c r="CT35" s="639"/>
      <c r="CU35" s="639"/>
      <c r="CV35" s="639"/>
      <c r="CW35" s="639"/>
      <c r="CX35" s="639"/>
      <c r="CY35" s="640"/>
      <c r="CZ35" s="623">
        <v>2.2999999999999998</v>
      </c>
      <c r="DA35" s="641"/>
      <c r="DB35" s="641"/>
      <c r="DC35" s="642"/>
      <c r="DD35" s="626">
        <v>213074</v>
      </c>
      <c r="DE35" s="639"/>
      <c r="DF35" s="639"/>
      <c r="DG35" s="639"/>
      <c r="DH35" s="639"/>
      <c r="DI35" s="639"/>
      <c r="DJ35" s="639"/>
      <c r="DK35" s="640"/>
      <c r="DL35" s="626">
        <v>133707</v>
      </c>
      <c r="DM35" s="639"/>
      <c r="DN35" s="639"/>
      <c r="DO35" s="639"/>
      <c r="DP35" s="639"/>
      <c r="DQ35" s="639"/>
      <c r="DR35" s="639"/>
      <c r="DS35" s="639"/>
      <c r="DT35" s="639"/>
      <c r="DU35" s="639"/>
      <c r="DV35" s="640"/>
      <c r="DW35" s="643">
        <v>2</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11458388</v>
      </c>
      <c r="S36" s="661"/>
      <c r="T36" s="661"/>
      <c r="U36" s="661"/>
      <c r="V36" s="661"/>
      <c r="W36" s="661"/>
      <c r="X36" s="661"/>
      <c r="Y36" s="664"/>
      <c r="Z36" s="665">
        <v>100</v>
      </c>
      <c r="AA36" s="665"/>
      <c r="AB36" s="665"/>
      <c r="AC36" s="665"/>
      <c r="AD36" s="666">
        <v>6490807</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325745</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-12694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1115332</v>
      </c>
      <c r="CS36" s="621"/>
      <c r="CT36" s="621"/>
      <c r="CU36" s="621"/>
      <c r="CV36" s="621"/>
      <c r="CW36" s="621"/>
      <c r="CX36" s="621"/>
      <c r="CY36" s="622"/>
      <c r="CZ36" s="623">
        <v>9.8000000000000007</v>
      </c>
      <c r="DA36" s="641"/>
      <c r="DB36" s="641"/>
      <c r="DC36" s="642"/>
      <c r="DD36" s="626">
        <v>804784</v>
      </c>
      <c r="DE36" s="621"/>
      <c r="DF36" s="621"/>
      <c r="DG36" s="621"/>
      <c r="DH36" s="621"/>
      <c r="DI36" s="621"/>
      <c r="DJ36" s="621"/>
      <c r="DK36" s="622"/>
      <c r="DL36" s="626">
        <v>466496</v>
      </c>
      <c r="DM36" s="621"/>
      <c r="DN36" s="621"/>
      <c r="DO36" s="621"/>
      <c r="DP36" s="621"/>
      <c r="DQ36" s="621"/>
      <c r="DR36" s="621"/>
      <c r="DS36" s="621"/>
      <c r="DT36" s="621"/>
      <c r="DU36" s="621"/>
      <c r="DV36" s="622"/>
      <c r="DW36" s="643">
        <v>6.9</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310889</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2886</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196428</v>
      </c>
      <c r="CS37" s="639"/>
      <c r="CT37" s="639"/>
      <c r="CU37" s="639"/>
      <c r="CV37" s="639"/>
      <c r="CW37" s="639"/>
      <c r="CX37" s="639"/>
      <c r="CY37" s="640"/>
      <c r="CZ37" s="623">
        <v>1.7</v>
      </c>
      <c r="DA37" s="641"/>
      <c r="DB37" s="641"/>
      <c r="DC37" s="642"/>
      <c r="DD37" s="626">
        <v>196428</v>
      </c>
      <c r="DE37" s="639"/>
      <c r="DF37" s="639"/>
      <c r="DG37" s="639"/>
      <c r="DH37" s="639"/>
      <c r="DI37" s="639"/>
      <c r="DJ37" s="639"/>
      <c r="DK37" s="640"/>
      <c r="DL37" s="626">
        <v>184464</v>
      </c>
      <c r="DM37" s="639"/>
      <c r="DN37" s="639"/>
      <c r="DO37" s="639"/>
      <c r="DP37" s="639"/>
      <c r="DQ37" s="639"/>
      <c r="DR37" s="639"/>
      <c r="DS37" s="639"/>
      <c r="DT37" s="639"/>
      <c r="DU37" s="639"/>
      <c r="DV37" s="640"/>
      <c r="DW37" s="643">
        <v>2.7</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102662</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5392</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1045422</v>
      </c>
      <c r="CS38" s="621"/>
      <c r="CT38" s="621"/>
      <c r="CU38" s="621"/>
      <c r="CV38" s="621"/>
      <c r="CW38" s="621"/>
      <c r="CX38" s="621"/>
      <c r="CY38" s="622"/>
      <c r="CZ38" s="623">
        <v>9.1999999999999993</v>
      </c>
      <c r="DA38" s="641"/>
      <c r="DB38" s="641"/>
      <c r="DC38" s="642"/>
      <c r="DD38" s="626">
        <v>905253</v>
      </c>
      <c r="DE38" s="621"/>
      <c r="DF38" s="621"/>
      <c r="DG38" s="621"/>
      <c r="DH38" s="621"/>
      <c r="DI38" s="621"/>
      <c r="DJ38" s="621"/>
      <c r="DK38" s="622"/>
      <c r="DL38" s="626">
        <v>678753</v>
      </c>
      <c r="DM38" s="621"/>
      <c r="DN38" s="621"/>
      <c r="DO38" s="621"/>
      <c r="DP38" s="621"/>
      <c r="DQ38" s="621"/>
      <c r="DR38" s="621"/>
      <c r="DS38" s="621"/>
      <c r="DT38" s="621"/>
      <c r="DU38" s="621"/>
      <c r="DV38" s="622"/>
      <c r="DW38" s="643">
        <v>10</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15009</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107</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879421</v>
      </c>
      <c r="CS39" s="639"/>
      <c r="CT39" s="639"/>
      <c r="CU39" s="639"/>
      <c r="CV39" s="639"/>
      <c r="CW39" s="639"/>
      <c r="CX39" s="639"/>
      <c r="CY39" s="640"/>
      <c r="CZ39" s="623">
        <v>7.7</v>
      </c>
      <c r="DA39" s="641"/>
      <c r="DB39" s="641"/>
      <c r="DC39" s="642"/>
      <c r="DD39" s="626">
        <v>6681</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317019</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130</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191037</v>
      </c>
      <c r="CS40" s="621"/>
      <c r="CT40" s="621"/>
      <c r="CU40" s="621"/>
      <c r="CV40" s="621"/>
      <c r="CW40" s="621"/>
      <c r="CX40" s="621"/>
      <c r="CY40" s="622"/>
      <c r="CZ40" s="623">
        <v>1.7</v>
      </c>
      <c r="DA40" s="641"/>
      <c r="DB40" s="641"/>
      <c r="DC40" s="642"/>
      <c r="DD40" s="626">
        <v>177037</v>
      </c>
      <c r="DE40" s="621"/>
      <c r="DF40" s="621"/>
      <c r="DG40" s="621"/>
      <c r="DH40" s="621"/>
      <c r="DI40" s="621"/>
      <c r="DJ40" s="621"/>
      <c r="DK40" s="622"/>
      <c r="DL40" s="626">
        <v>141040</v>
      </c>
      <c r="DM40" s="621"/>
      <c r="DN40" s="621"/>
      <c r="DO40" s="621"/>
      <c r="DP40" s="621"/>
      <c r="DQ40" s="621"/>
      <c r="DR40" s="621"/>
      <c r="DS40" s="621"/>
      <c r="DT40" s="621"/>
      <c r="DU40" s="621"/>
      <c r="DV40" s="622"/>
      <c r="DW40" s="643">
        <v>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613154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321</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890474</v>
      </c>
      <c r="CS42" s="621"/>
      <c r="CT42" s="621"/>
      <c r="CU42" s="621"/>
      <c r="CV42" s="621"/>
      <c r="CW42" s="621"/>
      <c r="CX42" s="621"/>
      <c r="CY42" s="622"/>
      <c r="CZ42" s="623">
        <v>7.8</v>
      </c>
      <c r="DA42" s="624"/>
      <c r="DB42" s="624"/>
      <c r="DC42" s="625"/>
      <c r="DD42" s="626">
        <v>231580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42720</v>
      </c>
      <c r="CS43" s="639"/>
      <c r="CT43" s="639"/>
      <c r="CU43" s="639"/>
      <c r="CV43" s="639"/>
      <c r="CW43" s="639"/>
      <c r="CX43" s="639"/>
      <c r="CY43" s="640"/>
      <c r="CZ43" s="623">
        <v>0.4</v>
      </c>
      <c r="DA43" s="641"/>
      <c r="DB43" s="641"/>
      <c r="DC43" s="642"/>
      <c r="DD43" s="626">
        <v>42720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890474</v>
      </c>
      <c r="CS44" s="621"/>
      <c r="CT44" s="621"/>
      <c r="CU44" s="621"/>
      <c r="CV44" s="621"/>
      <c r="CW44" s="621"/>
      <c r="CX44" s="621"/>
      <c r="CY44" s="622"/>
      <c r="CZ44" s="623">
        <v>7.8</v>
      </c>
      <c r="DA44" s="624"/>
      <c r="DB44" s="624"/>
      <c r="DC44" s="625"/>
      <c r="DD44" s="626">
        <v>231580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352518</v>
      </c>
      <c r="CS45" s="639"/>
      <c r="CT45" s="639"/>
      <c r="CU45" s="639"/>
      <c r="CV45" s="639"/>
      <c r="CW45" s="639"/>
      <c r="CX45" s="639"/>
      <c r="CY45" s="640"/>
      <c r="CZ45" s="623">
        <v>3.1</v>
      </c>
      <c r="DA45" s="641"/>
      <c r="DB45" s="641"/>
      <c r="DC45" s="642"/>
      <c r="DD45" s="626">
        <v>43775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507430</v>
      </c>
      <c r="CS46" s="621"/>
      <c r="CT46" s="621"/>
      <c r="CU46" s="621"/>
      <c r="CV46" s="621"/>
      <c r="CW46" s="621"/>
      <c r="CX46" s="621"/>
      <c r="CY46" s="622"/>
      <c r="CZ46" s="623">
        <v>4.5</v>
      </c>
      <c r="DA46" s="624"/>
      <c r="DB46" s="624"/>
      <c r="DC46" s="625"/>
      <c r="DD46" s="626">
        <v>184679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11374312</v>
      </c>
      <c r="CS49" s="605"/>
      <c r="CT49" s="605"/>
      <c r="CU49" s="605"/>
      <c r="CV49" s="605"/>
      <c r="CW49" s="605"/>
      <c r="CX49" s="605"/>
      <c r="CY49" s="606"/>
      <c r="CZ49" s="607">
        <v>100</v>
      </c>
      <c r="DA49" s="608"/>
      <c r="DB49" s="608"/>
      <c r="DC49" s="609"/>
      <c r="DD49" s="610">
        <v>7405747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11434</v>
      </c>
      <c r="R7" s="1134"/>
      <c r="S7" s="1134"/>
      <c r="T7" s="1134"/>
      <c r="U7" s="1134"/>
      <c r="V7" s="1134">
        <v>11350</v>
      </c>
      <c r="W7" s="1134"/>
      <c r="X7" s="1134"/>
      <c r="Y7" s="1134"/>
      <c r="Z7" s="1134"/>
      <c r="AA7" s="1134">
        <v>84</v>
      </c>
      <c r="AB7" s="1134"/>
      <c r="AC7" s="1134"/>
      <c r="AD7" s="1134"/>
      <c r="AE7" s="1135"/>
      <c r="AF7" s="1136">
        <v>80</v>
      </c>
      <c r="AG7" s="1137"/>
      <c r="AH7" s="1137"/>
      <c r="AI7" s="1137"/>
      <c r="AJ7" s="1138"/>
      <c r="AK7" s="1120">
        <v>933</v>
      </c>
      <c r="AL7" s="1121"/>
      <c r="AM7" s="1121"/>
      <c r="AN7" s="1121"/>
      <c r="AO7" s="1121"/>
      <c r="AP7" s="1121">
        <v>11212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44</v>
      </c>
      <c r="R8" s="1073"/>
      <c r="S8" s="1073"/>
      <c r="T8" s="1073"/>
      <c r="U8" s="1073"/>
      <c r="V8" s="1073">
        <v>44</v>
      </c>
      <c r="W8" s="1073"/>
      <c r="X8" s="1073"/>
      <c r="Y8" s="1073"/>
      <c r="Z8" s="1073"/>
      <c r="AA8" s="1073">
        <v>0</v>
      </c>
      <c r="AB8" s="1073"/>
      <c r="AC8" s="1073"/>
      <c r="AD8" s="1073"/>
      <c r="AE8" s="1074"/>
      <c r="AF8" s="1048" t="s">
        <v>112</v>
      </c>
      <c r="AG8" s="1049"/>
      <c r="AH8" s="1049"/>
      <c r="AI8" s="1049"/>
      <c r="AJ8" s="1050"/>
      <c r="AK8" s="1115">
        <v>20</v>
      </c>
      <c r="AL8" s="1116"/>
      <c r="AM8" s="1116"/>
      <c r="AN8" s="1116"/>
      <c r="AO8" s="1116"/>
      <c r="AP8" s="1116" t="s">
        <v>538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11478</v>
      </c>
      <c r="R23" s="1098"/>
      <c r="S23" s="1098"/>
      <c r="T23" s="1098"/>
      <c r="U23" s="1098"/>
      <c r="V23" s="1098">
        <v>11394</v>
      </c>
      <c r="W23" s="1098"/>
      <c r="X23" s="1098"/>
      <c r="Y23" s="1098"/>
      <c r="Z23" s="1098"/>
      <c r="AA23" s="1098">
        <v>84</v>
      </c>
      <c r="AB23" s="1098"/>
      <c r="AC23" s="1098"/>
      <c r="AD23" s="1098"/>
      <c r="AE23" s="1099"/>
      <c r="AF23" s="1100">
        <v>80</v>
      </c>
      <c r="AG23" s="1098"/>
      <c r="AH23" s="1098"/>
      <c r="AI23" s="1098"/>
      <c r="AJ23" s="1101"/>
      <c r="AK23" s="1102"/>
      <c r="AL23" s="1103"/>
      <c r="AM23" s="1103"/>
      <c r="AN23" s="1103"/>
      <c r="AO23" s="1103"/>
      <c r="AP23" s="1098">
        <v>11212</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3025</v>
      </c>
      <c r="R28" s="1083"/>
      <c r="S28" s="1083"/>
      <c r="T28" s="1083"/>
      <c r="U28" s="1083"/>
      <c r="V28" s="1083">
        <v>3020</v>
      </c>
      <c r="W28" s="1083"/>
      <c r="X28" s="1083"/>
      <c r="Y28" s="1083"/>
      <c r="Z28" s="1083"/>
      <c r="AA28" s="1083">
        <v>5</v>
      </c>
      <c r="AB28" s="1083"/>
      <c r="AC28" s="1083"/>
      <c r="AD28" s="1083"/>
      <c r="AE28" s="1084"/>
      <c r="AF28" s="1085">
        <v>5</v>
      </c>
      <c r="AG28" s="1083"/>
      <c r="AH28" s="1083"/>
      <c r="AI28" s="1083"/>
      <c r="AJ28" s="1086"/>
      <c r="AK28" s="1087">
        <v>317</v>
      </c>
      <c r="AL28" s="1075"/>
      <c r="AM28" s="1075"/>
      <c r="AN28" s="1075"/>
      <c r="AO28" s="1075"/>
      <c r="AP28" s="1075" t="s">
        <v>538</v>
      </c>
      <c r="AQ28" s="1075"/>
      <c r="AR28" s="1075"/>
      <c r="AS28" s="1075"/>
      <c r="AT28" s="1075"/>
      <c r="AU28" s="1075" t="s">
        <v>539</v>
      </c>
      <c r="AV28" s="1075"/>
      <c r="AW28" s="1075"/>
      <c r="AX28" s="1075"/>
      <c r="AY28" s="1075"/>
      <c r="AZ28" s="1076" t="s">
        <v>540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1773</v>
      </c>
      <c r="R29" s="1073"/>
      <c r="S29" s="1073"/>
      <c r="T29" s="1073"/>
      <c r="U29" s="1073"/>
      <c r="V29" s="1073">
        <v>1772</v>
      </c>
      <c r="W29" s="1073"/>
      <c r="X29" s="1073"/>
      <c r="Y29" s="1073"/>
      <c r="Z29" s="1073"/>
      <c r="AA29" s="1073">
        <v>1</v>
      </c>
      <c r="AB29" s="1073"/>
      <c r="AC29" s="1073"/>
      <c r="AD29" s="1073"/>
      <c r="AE29" s="1074"/>
      <c r="AF29" s="1048">
        <v>1</v>
      </c>
      <c r="AG29" s="1049"/>
      <c r="AH29" s="1049"/>
      <c r="AI29" s="1049"/>
      <c r="AJ29" s="1050"/>
      <c r="AK29" s="1009">
        <v>278</v>
      </c>
      <c r="AL29" s="1000"/>
      <c r="AM29" s="1000"/>
      <c r="AN29" s="1000"/>
      <c r="AO29" s="1000"/>
      <c r="AP29" s="1000" t="s">
        <v>541</v>
      </c>
      <c r="AQ29" s="1000"/>
      <c r="AR29" s="1000"/>
      <c r="AS29" s="1000"/>
      <c r="AT29" s="1000"/>
      <c r="AU29" s="1000" t="s">
        <v>538</v>
      </c>
      <c r="AV29" s="1000"/>
      <c r="AW29" s="1000"/>
      <c r="AX29" s="1000"/>
      <c r="AY29" s="1000"/>
      <c r="AZ29" s="1071" t="s">
        <v>542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219</v>
      </c>
      <c r="R30" s="1073"/>
      <c r="S30" s="1073"/>
      <c r="T30" s="1073"/>
      <c r="U30" s="1073"/>
      <c r="V30" s="1073">
        <v>218</v>
      </c>
      <c r="W30" s="1073"/>
      <c r="X30" s="1073"/>
      <c r="Y30" s="1073"/>
      <c r="Z30" s="1073"/>
      <c r="AA30" s="1073">
        <v>1</v>
      </c>
      <c r="AB30" s="1073"/>
      <c r="AC30" s="1073"/>
      <c r="AD30" s="1073"/>
      <c r="AE30" s="1074"/>
      <c r="AF30" s="1048">
        <v>1</v>
      </c>
      <c r="AG30" s="1049"/>
      <c r="AH30" s="1049"/>
      <c r="AI30" s="1049"/>
      <c r="AJ30" s="1050"/>
      <c r="AK30" s="1009">
        <v>87</v>
      </c>
      <c r="AL30" s="1000"/>
      <c r="AM30" s="1000"/>
      <c r="AN30" s="1000"/>
      <c r="AO30" s="1000"/>
      <c r="AP30" s="1000" t="s">
        <v>541</v>
      </c>
      <c r="AQ30" s="1000"/>
      <c r="AR30" s="1000"/>
      <c r="AS30" s="1000"/>
      <c r="AT30" s="1000"/>
      <c r="AU30" s="1000" t="s">
        <v>538</v>
      </c>
      <c r="AV30" s="1000"/>
      <c r="AW30" s="1000"/>
      <c r="AX30" s="1000"/>
      <c r="AY30" s="1000"/>
      <c r="AZ30" s="1071" t="s">
        <v>542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252</v>
      </c>
      <c r="R31" s="1073"/>
      <c r="S31" s="1073"/>
      <c r="T31" s="1073"/>
      <c r="U31" s="1073"/>
      <c r="V31" s="1073">
        <v>251</v>
      </c>
      <c r="W31" s="1073"/>
      <c r="X31" s="1073"/>
      <c r="Y31" s="1073"/>
      <c r="Z31" s="1073"/>
      <c r="AA31" s="1073">
        <v>1</v>
      </c>
      <c r="AB31" s="1073"/>
      <c r="AC31" s="1073"/>
      <c r="AD31" s="1073"/>
      <c r="AE31" s="1074"/>
      <c r="AF31" s="1048">
        <v>1</v>
      </c>
      <c r="AG31" s="1049"/>
      <c r="AH31" s="1049"/>
      <c r="AI31" s="1049"/>
      <c r="AJ31" s="1050"/>
      <c r="AK31" s="1009">
        <v>103</v>
      </c>
      <c r="AL31" s="1000"/>
      <c r="AM31" s="1000"/>
      <c r="AN31" s="1000"/>
      <c r="AO31" s="1000"/>
      <c r="AP31" s="1000" t="s">
        <v>541</v>
      </c>
      <c r="AQ31" s="1000"/>
      <c r="AR31" s="1000"/>
      <c r="AS31" s="1000"/>
      <c r="AT31" s="1000"/>
      <c r="AU31" s="1000" t="s">
        <v>538</v>
      </c>
      <c r="AV31" s="1000"/>
      <c r="AW31" s="1000"/>
      <c r="AX31" s="1000"/>
      <c r="AY31" s="1000"/>
      <c r="AZ31" s="1071" t="s">
        <v>542</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277</v>
      </c>
      <c r="R32" s="1073"/>
      <c r="S32" s="1073"/>
      <c r="T32" s="1073"/>
      <c r="U32" s="1073"/>
      <c r="V32" s="1073">
        <v>280</v>
      </c>
      <c r="W32" s="1073"/>
      <c r="X32" s="1073"/>
      <c r="Y32" s="1073"/>
      <c r="Z32" s="1073"/>
      <c r="AA32" s="1073">
        <v>-3</v>
      </c>
      <c r="AB32" s="1073"/>
      <c r="AC32" s="1073"/>
      <c r="AD32" s="1073"/>
      <c r="AE32" s="1074"/>
      <c r="AF32" s="1048">
        <v>281</v>
      </c>
      <c r="AG32" s="1049"/>
      <c r="AH32" s="1049"/>
      <c r="AI32" s="1049"/>
      <c r="AJ32" s="1050"/>
      <c r="AK32" s="1009">
        <v>2</v>
      </c>
      <c r="AL32" s="1000"/>
      <c r="AM32" s="1000"/>
      <c r="AN32" s="1000"/>
      <c r="AO32" s="1000"/>
      <c r="AP32" s="1000">
        <v>357</v>
      </c>
      <c r="AQ32" s="1000"/>
      <c r="AR32" s="1000"/>
      <c r="AS32" s="1000"/>
      <c r="AT32" s="1000"/>
      <c r="AU32" s="1000">
        <v>16</v>
      </c>
      <c r="AV32" s="1000"/>
      <c r="AW32" s="1000"/>
      <c r="AX32" s="1000"/>
      <c r="AY32" s="1000"/>
      <c r="AZ32" s="1071" t="s">
        <v>542</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949</v>
      </c>
      <c r="R33" s="1073"/>
      <c r="S33" s="1073"/>
      <c r="T33" s="1073"/>
      <c r="U33" s="1073"/>
      <c r="V33" s="1073">
        <v>964</v>
      </c>
      <c r="W33" s="1073"/>
      <c r="X33" s="1073"/>
      <c r="Y33" s="1073"/>
      <c r="Z33" s="1073"/>
      <c r="AA33" s="1073">
        <v>-15</v>
      </c>
      <c r="AB33" s="1073"/>
      <c r="AC33" s="1073"/>
      <c r="AD33" s="1073"/>
      <c r="AE33" s="1074"/>
      <c r="AF33" s="1048">
        <v>254</v>
      </c>
      <c r="AG33" s="1049"/>
      <c r="AH33" s="1049"/>
      <c r="AI33" s="1049"/>
      <c r="AJ33" s="1050"/>
      <c r="AK33" s="1009">
        <v>326</v>
      </c>
      <c r="AL33" s="1000"/>
      <c r="AM33" s="1000"/>
      <c r="AN33" s="1000"/>
      <c r="AO33" s="1000"/>
      <c r="AP33" s="1000">
        <v>693</v>
      </c>
      <c r="AQ33" s="1000"/>
      <c r="AR33" s="1000"/>
      <c r="AS33" s="1000"/>
      <c r="AT33" s="1000"/>
      <c r="AU33" s="1000">
        <v>481</v>
      </c>
      <c r="AV33" s="1000"/>
      <c r="AW33" s="1000"/>
      <c r="AX33" s="1000"/>
      <c r="AY33" s="1000"/>
      <c r="AZ33" s="1071" t="s">
        <v>542</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445</v>
      </c>
      <c r="R34" s="1073"/>
      <c r="S34" s="1073"/>
      <c r="T34" s="1073"/>
      <c r="U34" s="1073"/>
      <c r="V34" s="1073">
        <v>446</v>
      </c>
      <c r="W34" s="1073"/>
      <c r="X34" s="1073"/>
      <c r="Y34" s="1073"/>
      <c r="Z34" s="1073"/>
      <c r="AA34" s="1073">
        <v>-1</v>
      </c>
      <c r="AB34" s="1073"/>
      <c r="AC34" s="1073"/>
      <c r="AD34" s="1073"/>
      <c r="AE34" s="1074"/>
      <c r="AF34" s="1048">
        <v>190</v>
      </c>
      <c r="AG34" s="1049"/>
      <c r="AH34" s="1049"/>
      <c r="AI34" s="1049"/>
      <c r="AJ34" s="1050"/>
      <c r="AK34" s="1009">
        <v>306</v>
      </c>
      <c r="AL34" s="1000"/>
      <c r="AM34" s="1000"/>
      <c r="AN34" s="1000"/>
      <c r="AO34" s="1000"/>
      <c r="AP34" s="1000">
        <v>4046</v>
      </c>
      <c r="AQ34" s="1000"/>
      <c r="AR34" s="1000"/>
      <c r="AS34" s="1000"/>
      <c r="AT34" s="1000"/>
      <c r="AU34" s="1000">
        <v>3115</v>
      </c>
      <c r="AV34" s="1000"/>
      <c r="AW34" s="1000"/>
      <c r="AX34" s="1000"/>
      <c r="AY34" s="1000"/>
      <c r="AZ34" s="1071" t="s">
        <v>542</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388</v>
      </c>
      <c r="C35" s="1067"/>
      <c r="D35" s="1067"/>
      <c r="E35" s="1067"/>
      <c r="F35" s="1067"/>
      <c r="G35" s="1067"/>
      <c r="H35" s="1067"/>
      <c r="I35" s="1067"/>
      <c r="J35" s="1067"/>
      <c r="K35" s="1067"/>
      <c r="L35" s="1067"/>
      <c r="M35" s="1067"/>
      <c r="N35" s="1067"/>
      <c r="O35" s="1067"/>
      <c r="P35" s="1068"/>
      <c r="Q35" s="1072">
        <v>16</v>
      </c>
      <c r="R35" s="1073"/>
      <c r="S35" s="1073"/>
      <c r="T35" s="1073"/>
      <c r="U35" s="1073"/>
      <c r="V35" s="1073">
        <v>16</v>
      </c>
      <c r="W35" s="1073"/>
      <c r="X35" s="1073"/>
      <c r="Y35" s="1073"/>
      <c r="Z35" s="1073"/>
      <c r="AA35" s="1073">
        <v>0</v>
      </c>
      <c r="AB35" s="1073"/>
      <c r="AC35" s="1073"/>
      <c r="AD35" s="1073"/>
      <c r="AE35" s="1074"/>
      <c r="AF35" s="1048" t="s">
        <v>112</v>
      </c>
      <c r="AG35" s="1049"/>
      <c r="AH35" s="1049"/>
      <c r="AI35" s="1049"/>
      <c r="AJ35" s="1050"/>
      <c r="AK35" s="1009">
        <v>15</v>
      </c>
      <c r="AL35" s="1000"/>
      <c r="AM35" s="1000"/>
      <c r="AN35" s="1000"/>
      <c r="AO35" s="1000"/>
      <c r="AP35" s="1000" t="s">
        <v>538</v>
      </c>
      <c r="AQ35" s="1000"/>
      <c r="AR35" s="1000"/>
      <c r="AS35" s="1000"/>
      <c r="AT35" s="1000"/>
      <c r="AU35" s="1000" t="s">
        <v>543</v>
      </c>
      <c r="AV35" s="1000"/>
      <c r="AW35" s="1000"/>
      <c r="AX35" s="1000"/>
      <c r="AY35" s="1000"/>
      <c r="AZ35" s="1071" t="s">
        <v>542</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732</v>
      </c>
      <c r="AG63" s="988"/>
      <c r="AH63" s="988"/>
      <c r="AI63" s="988"/>
      <c r="AJ63" s="1059"/>
      <c r="AK63" s="1060"/>
      <c r="AL63" s="992"/>
      <c r="AM63" s="992"/>
      <c r="AN63" s="992"/>
      <c r="AO63" s="992"/>
      <c r="AP63" s="988">
        <v>5096</v>
      </c>
      <c r="AQ63" s="988"/>
      <c r="AR63" s="988"/>
      <c r="AS63" s="988"/>
      <c r="AT63" s="988"/>
      <c r="AU63" s="988">
        <v>3612</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394</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544</v>
      </c>
      <c r="C68" s="1015"/>
      <c r="D68" s="1015"/>
      <c r="E68" s="1015"/>
      <c r="F68" s="1015"/>
      <c r="G68" s="1015"/>
      <c r="H68" s="1015"/>
      <c r="I68" s="1015"/>
      <c r="J68" s="1015"/>
      <c r="K68" s="1015"/>
      <c r="L68" s="1015"/>
      <c r="M68" s="1015"/>
      <c r="N68" s="1015"/>
      <c r="O68" s="1015"/>
      <c r="P68" s="1016"/>
      <c r="Q68" s="1017">
        <v>1559</v>
      </c>
      <c r="R68" s="1011"/>
      <c r="S68" s="1011"/>
      <c r="T68" s="1011"/>
      <c r="U68" s="1011"/>
      <c r="V68" s="1011">
        <v>1518</v>
      </c>
      <c r="W68" s="1011"/>
      <c r="X68" s="1011"/>
      <c r="Y68" s="1011"/>
      <c r="Z68" s="1011"/>
      <c r="AA68" s="1011">
        <v>41</v>
      </c>
      <c r="AB68" s="1011"/>
      <c r="AC68" s="1011"/>
      <c r="AD68" s="1011"/>
      <c r="AE68" s="1011"/>
      <c r="AF68" s="1011">
        <v>41</v>
      </c>
      <c r="AG68" s="1011"/>
      <c r="AH68" s="1011"/>
      <c r="AI68" s="1011"/>
      <c r="AJ68" s="1011"/>
      <c r="AK68" s="1011" t="s">
        <v>547</v>
      </c>
      <c r="AL68" s="1011"/>
      <c r="AM68" s="1011"/>
      <c r="AN68" s="1011"/>
      <c r="AO68" s="1011"/>
      <c r="AP68" s="1011">
        <v>338</v>
      </c>
      <c r="AQ68" s="1011"/>
      <c r="AR68" s="1011"/>
      <c r="AS68" s="1011"/>
      <c r="AT68" s="1011"/>
      <c r="AU68" s="1011">
        <v>42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545</v>
      </c>
      <c r="C69" s="1004"/>
      <c r="D69" s="1004"/>
      <c r="E69" s="1004"/>
      <c r="F69" s="1004"/>
      <c r="G69" s="1004"/>
      <c r="H69" s="1004"/>
      <c r="I69" s="1004"/>
      <c r="J69" s="1004"/>
      <c r="K69" s="1004"/>
      <c r="L69" s="1004"/>
      <c r="M69" s="1004"/>
      <c r="N69" s="1004"/>
      <c r="O69" s="1004"/>
      <c r="P69" s="1005"/>
      <c r="Q69" s="1006">
        <v>47</v>
      </c>
      <c r="R69" s="1000"/>
      <c r="S69" s="1000"/>
      <c r="T69" s="1000"/>
      <c r="U69" s="1000"/>
      <c r="V69" s="1000">
        <v>43</v>
      </c>
      <c r="W69" s="1000"/>
      <c r="X69" s="1000"/>
      <c r="Y69" s="1000"/>
      <c r="Z69" s="1000"/>
      <c r="AA69" s="1000">
        <v>4</v>
      </c>
      <c r="AB69" s="1000"/>
      <c r="AC69" s="1000"/>
      <c r="AD69" s="1000"/>
      <c r="AE69" s="1000"/>
      <c r="AF69" s="1000">
        <v>4</v>
      </c>
      <c r="AG69" s="1000"/>
      <c r="AH69" s="1000"/>
      <c r="AI69" s="1000"/>
      <c r="AJ69" s="1000"/>
      <c r="AK69" s="1000" t="s">
        <v>547</v>
      </c>
      <c r="AL69" s="1000"/>
      <c r="AM69" s="1000"/>
      <c r="AN69" s="1000"/>
      <c r="AO69" s="1000"/>
      <c r="AP69" s="1000" t="s">
        <v>546</v>
      </c>
      <c r="AQ69" s="1000"/>
      <c r="AR69" s="1000"/>
      <c r="AS69" s="1000"/>
      <c r="AT69" s="1000"/>
      <c r="AU69" s="1000" t="s">
        <v>548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45</v>
      </c>
      <c r="AG88" s="988"/>
      <c r="AH88" s="988"/>
      <c r="AI88" s="988"/>
      <c r="AJ88" s="988"/>
      <c r="AK88" s="992"/>
      <c r="AL88" s="992"/>
      <c r="AM88" s="992"/>
      <c r="AN88" s="992"/>
      <c r="AO88" s="992"/>
      <c r="AP88" s="988">
        <v>338</v>
      </c>
      <c r="AQ88" s="988"/>
      <c r="AR88" s="988"/>
      <c r="AS88" s="988"/>
      <c r="AT88" s="988"/>
      <c r="AU88" s="988">
        <v>42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1728823</v>
      </c>
      <c r="AB110" s="916"/>
      <c r="AC110" s="916"/>
      <c r="AD110" s="916"/>
      <c r="AE110" s="917"/>
      <c r="AF110" s="918">
        <v>1660196</v>
      </c>
      <c r="AG110" s="916"/>
      <c r="AH110" s="916"/>
      <c r="AI110" s="916"/>
      <c r="AJ110" s="917"/>
      <c r="AK110" s="918">
        <v>1630159</v>
      </c>
      <c r="AL110" s="916"/>
      <c r="AM110" s="916"/>
      <c r="AN110" s="916"/>
      <c r="AO110" s="917"/>
      <c r="AP110" s="919">
        <v>30.5</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12959990</v>
      </c>
      <c r="BR110" s="863"/>
      <c r="BS110" s="863"/>
      <c r="BT110" s="863"/>
      <c r="BU110" s="863"/>
      <c r="BV110" s="863">
        <v>11944644</v>
      </c>
      <c r="BW110" s="863"/>
      <c r="BX110" s="863"/>
      <c r="BY110" s="863"/>
      <c r="BZ110" s="863"/>
      <c r="CA110" s="863">
        <v>11212182</v>
      </c>
      <c r="CB110" s="863"/>
      <c r="CC110" s="863"/>
      <c r="CD110" s="863"/>
      <c r="CE110" s="863"/>
      <c r="CF110" s="887">
        <v>209.9</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815108</v>
      </c>
      <c r="BR111" s="835"/>
      <c r="BS111" s="835"/>
      <c r="BT111" s="835"/>
      <c r="BU111" s="835"/>
      <c r="BV111" s="835">
        <v>669152</v>
      </c>
      <c r="BW111" s="835"/>
      <c r="BX111" s="835"/>
      <c r="BY111" s="835"/>
      <c r="BZ111" s="835"/>
      <c r="CA111" s="835">
        <v>519826</v>
      </c>
      <c r="CB111" s="835"/>
      <c r="CC111" s="835"/>
      <c r="CD111" s="835"/>
      <c r="CE111" s="835"/>
      <c r="CF111" s="896">
        <v>9.6999999999999993</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4299704</v>
      </c>
      <c r="BR112" s="835"/>
      <c r="BS112" s="835"/>
      <c r="BT112" s="835"/>
      <c r="BU112" s="835"/>
      <c r="BV112" s="835">
        <v>4055240</v>
      </c>
      <c r="BW112" s="835"/>
      <c r="BX112" s="835"/>
      <c r="BY112" s="835"/>
      <c r="BZ112" s="835"/>
      <c r="CA112" s="835">
        <v>3611625</v>
      </c>
      <c r="CB112" s="835"/>
      <c r="CC112" s="835"/>
      <c r="CD112" s="835"/>
      <c r="CE112" s="835"/>
      <c r="CF112" s="896">
        <v>67.599999999999994</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741541</v>
      </c>
      <c r="DH112" s="835"/>
      <c r="DI112" s="835"/>
      <c r="DJ112" s="835"/>
      <c r="DK112" s="835"/>
      <c r="DL112" s="835">
        <v>632807</v>
      </c>
      <c r="DM112" s="835"/>
      <c r="DN112" s="835"/>
      <c r="DO112" s="835"/>
      <c r="DP112" s="835"/>
      <c r="DQ112" s="835">
        <v>518728</v>
      </c>
      <c r="DR112" s="835"/>
      <c r="DS112" s="835"/>
      <c r="DT112" s="835"/>
      <c r="DU112" s="835"/>
      <c r="DV112" s="812">
        <v>9.6999999999999993</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367586</v>
      </c>
      <c r="AB113" s="944"/>
      <c r="AC113" s="944"/>
      <c r="AD113" s="944"/>
      <c r="AE113" s="945"/>
      <c r="AF113" s="946">
        <v>375311</v>
      </c>
      <c r="AG113" s="944"/>
      <c r="AH113" s="944"/>
      <c r="AI113" s="944"/>
      <c r="AJ113" s="945"/>
      <c r="AK113" s="946">
        <v>310114</v>
      </c>
      <c r="AL113" s="944"/>
      <c r="AM113" s="944"/>
      <c r="AN113" s="944"/>
      <c r="AO113" s="945"/>
      <c r="AP113" s="947">
        <v>5.8</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158056</v>
      </c>
      <c r="BR113" s="835"/>
      <c r="BS113" s="835"/>
      <c r="BT113" s="835"/>
      <c r="BU113" s="835"/>
      <c r="BV113" s="835">
        <v>100971</v>
      </c>
      <c r="BW113" s="835"/>
      <c r="BX113" s="835"/>
      <c r="BY113" s="835"/>
      <c r="BZ113" s="835"/>
      <c r="CA113" s="835">
        <v>42437</v>
      </c>
      <c r="CB113" s="835"/>
      <c r="CC113" s="835"/>
      <c r="CD113" s="835"/>
      <c r="CE113" s="835"/>
      <c r="CF113" s="896">
        <v>0.8</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58430</v>
      </c>
      <c r="AB114" s="798"/>
      <c r="AC114" s="798"/>
      <c r="AD114" s="798"/>
      <c r="AE114" s="799"/>
      <c r="AF114" s="800">
        <v>58060</v>
      </c>
      <c r="AG114" s="798"/>
      <c r="AH114" s="798"/>
      <c r="AI114" s="798"/>
      <c r="AJ114" s="799"/>
      <c r="AK114" s="800">
        <v>59070</v>
      </c>
      <c r="AL114" s="798"/>
      <c r="AM114" s="798"/>
      <c r="AN114" s="798"/>
      <c r="AO114" s="799"/>
      <c r="AP114" s="845">
        <v>1.1000000000000001</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2227602</v>
      </c>
      <c r="BR114" s="835"/>
      <c r="BS114" s="835"/>
      <c r="BT114" s="835"/>
      <c r="BU114" s="835"/>
      <c r="BV114" s="835">
        <v>2000744</v>
      </c>
      <c r="BW114" s="835"/>
      <c r="BX114" s="835"/>
      <c r="BY114" s="835"/>
      <c r="BZ114" s="835"/>
      <c r="CA114" s="835">
        <v>2001922</v>
      </c>
      <c r="CB114" s="835"/>
      <c r="CC114" s="835"/>
      <c r="CD114" s="835"/>
      <c r="CE114" s="835"/>
      <c r="CF114" s="896">
        <v>37.5</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130869</v>
      </c>
      <c r="AB115" s="944"/>
      <c r="AC115" s="944"/>
      <c r="AD115" s="944"/>
      <c r="AE115" s="945"/>
      <c r="AF115" s="946">
        <v>126058</v>
      </c>
      <c r="AG115" s="944"/>
      <c r="AH115" s="944"/>
      <c r="AI115" s="944"/>
      <c r="AJ115" s="945"/>
      <c r="AK115" s="946">
        <v>125278</v>
      </c>
      <c r="AL115" s="944"/>
      <c r="AM115" s="944"/>
      <c r="AN115" s="944"/>
      <c r="AO115" s="945"/>
      <c r="AP115" s="947">
        <v>2.2999999999999998</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4417</v>
      </c>
      <c r="DH116" s="798"/>
      <c r="DI116" s="798"/>
      <c r="DJ116" s="798"/>
      <c r="DK116" s="799"/>
      <c r="DL116" s="800">
        <v>1221</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2285708</v>
      </c>
      <c r="AB117" s="930"/>
      <c r="AC117" s="930"/>
      <c r="AD117" s="930"/>
      <c r="AE117" s="931"/>
      <c r="AF117" s="932">
        <v>2219625</v>
      </c>
      <c r="AG117" s="930"/>
      <c r="AH117" s="930"/>
      <c r="AI117" s="930"/>
      <c r="AJ117" s="931"/>
      <c r="AK117" s="932">
        <v>2124621</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20460460</v>
      </c>
      <c r="BR119" s="866"/>
      <c r="BS119" s="866"/>
      <c r="BT119" s="866"/>
      <c r="BU119" s="866"/>
      <c r="BV119" s="866">
        <v>18770751</v>
      </c>
      <c r="BW119" s="866"/>
      <c r="BX119" s="866"/>
      <c r="BY119" s="866"/>
      <c r="BZ119" s="866"/>
      <c r="CA119" s="866">
        <v>17387992</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69150</v>
      </c>
      <c r="DH119" s="781"/>
      <c r="DI119" s="781"/>
      <c r="DJ119" s="781"/>
      <c r="DK119" s="782"/>
      <c r="DL119" s="783">
        <v>35124</v>
      </c>
      <c r="DM119" s="781"/>
      <c r="DN119" s="781"/>
      <c r="DO119" s="781"/>
      <c r="DP119" s="782"/>
      <c r="DQ119" s="783">
        <v>1098</v>
      </c>
      <c r="DR119" s="781"/>
      <c r="DS119" s="781"/>
      <c r="DT119" s="781"/>
      <c r="DU119" s="782"/>
      <c r="DV119" s="869">
        <v>0</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2244321</v>
      </c>
      <c r="BR120" s="863"/>
      <c r="BS120" s="863"/>
      <c r="BT120" s="863"/>
      <c r="BU120" s="863"/>
      <c r="BV120" s="863">
        <v>2353906</v>
      </c>
      <c r="BW120" s="863"/>
      <c r="BX120" s="863"/>
      <c r="BY120" s="863"/>
      <c r="BZ120" s="863"/>
      <c r="CA120" s="863">
        <v>2429975</v>
      </c>
      <c r="CB120" s="863"/>
      <c r="CC120" s="863"/>
      <c r="CD120" s="863"/>
      <c r="CE120" s="863"/>
      <c r="CF120" s="887">
        <v>45.5</v>
      </c>
      <c r="CG120" s="888"/>
      <c r="CH120" s="888"/>
      <c r="CI120" s="888"/>
      <c r="CJ120" s="888"/>
      <c r="CK120" s="889" t="s">
        <v>439</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3664610</v>
      </c>
      <c r="DH120" s="863"/>
      <c r="DI120" s="863"/>
      <c r="DJ120" s="863"/>
      <c r="DK120" s="863"/>
      <c r="DL120" s="863">
        <v>3464068</v>
      </c>
      <c r="DM120" s="863"/>
      <c r="DN120" s="863"/>
      <c r="DO120" s="863"/>
      <c r="DP120" s="863"/>
      <c r="DQ120" s="863">
        <v>3114651</v>
      </c>
      <c r="DR120" s="863"/>
      <c r="DS120" s="863"/>
      <c r="DT120" s="863"/>
      <c r="DU120" s="863"/>
      <c r="DV120" s="864">
        <v>58.3</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114405</v>
      </c>
      <c r="AB121" s="798"/>
      <c r="AC121" s="798"/>
      <c r="AD121" s="798"/>
      <c r="AE121" s="799"/>
      <c r="AF121" s="800">
        <v>110451</v>
      </c>
      <c r="AG121" s="798"/>
      <c r="AH121" s="798"/>
      <c r="AI121" s="798"/>
      <c r="AJ121" s="799"/>
      <c r="AK121" s="800">
        <v>111804</v>
      </c>
      <c r="AL121" s="798"/>
      <c r="AM121" s="798"/>
      <c r="AN121" s="798"/>
      <c r="AO121" s="799"/>
      <c r="AP121" s="845">
        <v>2.1</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902702</v>
      </c>
      <c r="BR121" s="835"/>
      <c r="BS121" s="835"/>
      <c r="BT121" s="835"/>
      <c r="BU121" s="835"/>
      <c r="BV121" s="835">
        <v>828121</v>
      </c>
      <c r="BW121" s="835"/>
      <c r="BX121" s="835"/>
      <c r="BY121" s="835"/>
      <c r="BZ121" s="835"/>
      <c r="CA121" s="835">
        <v>734019</v>
      </c>
      <c r="CB121" s="835"/>
      <c r="CC121" s="835"/>
      <c r="CD121" s="835"/>
      <c r="CE121" s="835"/>
      <c r="CF121" s="896">
        <v>13.7</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631645</v>
      </c>
      <c r="DH121" s="835"/>
      <c r="DI121" s="835"/>
      <c r="DJ121" s="835"/>
      <c r="DK121" s="835"/>
      <c r="DL121" s="835">
        <v>574334</v>
      </c>
      <c r="DM121" s="835"/>
      <c r="DN121" s="835"/>
      <c r="DO121" s="835"/>
      <c r="DP121" s="835"/>
      <c r="DQ121" s="835">
        <v>480939</v>
      </c>
      <c r="DR121" s="835"/>
      <c r="DS121" s="835"/>
      <c r="DT121" s="835"/>
      <c r="DU121" s="835"/>
      <c r="DV121" s="812">
        <v>9</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11176734</v>
      </c>
      <c r="BR122" s="866"/>
      <c r="BS122" s="866"/>
      <c r="BT122" s="866"/>
      <c r="BU122" s="866"/>
      <c r="BV122" s="866">
        <v>10497364</v>
      </c>
      <c r="BW122" s="866"/>
      <c r="BX122" s="866"/>
      <c r="BY122" s="866"/>
      <c r="BZ122" s="866"/>
      <c r="CA122" s="866">
        <v>9957410</v>
      </c>
      <c r="CB122" s="866"/>
      <c r="CC122" s="866"/>
      <c r="CD122" s="866"/>
      <c r="CE122" s="866"/>
      <c r="CF122" s="867">
        <v>186.4</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3449</v>
      </c>
      <c r="DH122" s="835"/>
      <c r="DI122" s="835"/>
      <c r="DJ122" s="835"/>
      <c r="DK122" s="835"/>
      <c r="DL122" s="835">
        <v>16838</v>
      </c>
      <c r="DM122" s="835"/>
      <c r="DN122" s="835"/>
      <c r="DO122" s="835"/>
      <c r="DP122" s="835"/>
      <c r="DQ122" s="835">
        <v>16035</v>
      </c>
      <c r="DR122" s="835"/>
      <c r="DS122" s="835"/>
      <c r="DT122" s="835"/>
      <c r="DU122" s="835"/>
      <c r="DV122" s="812">
        <v>0.3</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3952</v>
      </c>
      <c r="AB123" s="798"/>
      <c r="AC123" s="798"/>
      <c r="AD123" s="798"/>
      <c r="AE123" s="799"/>
      <c r="AF123" s="800">
        <v>3197</v>
      </c>
      <c r="AG123" s="798"/>
      <c r="AH123" s="798"/>
      <c r="AI123" s="798"/>
      <c r="AJ123" s="799"/>
      <c r="AK123" s="800">
        <v>1221</v>
      </c>
      <c r="AL123" s="798"/>
      <c r="AM123" s="798"/>
      <c r="AN123" s="798"/>
      <c r="AO123" s="799"/>
      <c r="AP123" s="845">
        <v>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14323757</v>
      </c>
      <c r="BR123" s="854"/>
      <c r="BS123" s="854"/>
      <c r="BT123" s="854"/>
      <c r="BU123" s="854"/>
      <c r="BV123" s="854">
        <v>13679391</v>
      </c>
      <c r="BW123" s="854"/>
      <c r="BX123" s="854"/>
      <c r="BY123" s="854"/>
      <c r="BZ123" s="854"/>
      <c r="CA123" s="854">
        <v>13121404</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114.8</v>
      </c>
      <c r="BR124" s="852"/>
      <c r="BS124" s="852"/>
      <c r="BT124" s="852"/>
      <c r="BU124" s="852"/>
      <c r="BV124" s="852">
        <v>93</v>
      </c>
      <c r="BW124" s="852"/>
      <c r="BX124" s="852"/>
      <c r="BY124" s="852"/>
      <c r="BZ124" s="852"/>
      <c r="CA124" s="852">
        <v>79.8</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12247</v>
      </c>
      <c r="AB126" s="798"/>
      <c r="AC126" s="798"/>
      <c r="AD126" s="798"/>
      <c r="AE126" s="799"/>
      <c r="AF126" s="800">
        <v>12205</v>
      </c>
      <c r="AG126" s="798"/>
      <c r="AH126" s="798"/>
      <c r="AI126" s="798"/>
      <c r="AJ126" s="799"/>
      <c r="AK126" s="800">
        <v>12089</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265</v>
      </c>
      <c r="AB127" s="798"/>
      <c r="AC127" s="798"/>
      <c r="AD127" s="798"/>
      <c r="AE127" s="799"/>
      <c r="AF127" s="800">
        <v>205</v>
      </c>
      <c r="AG127" s="798"/>
      <c r="AH127" s="798"/>
      <c r="AI127" s="798"/>
      <c r="AJ127" s="799"/>
      <c r="AK127" s="800">
        <v>164</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104660</v>
      </c>
      <c r="AB128" s="819"/>
      <c r="AC128" s="819"/>
      <c r="AD128" s="819"/>
      <c r="AE128" s="820"/>
      <c r="AF128" s="821">
        <v>100170</v>
      </c>
      <c r="AG128" s="819"/>
      <c r="AH128" s="819"/>
      <c r="AI128" s="819"/>
      <c r="AJ128" s="820"/>
      <c r="AK128" s="821">
        <v>102230</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14.18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6676912</v>
      </c>
      <c r="AB129" s="798"/>
      <c r="AC129" s="798"/>
      <c r="AD129" s="798"/>
      <c r="AE129" s="799"/>
      <c r="AF129" s="800">
        <v>6780335</v>
      </c>
      <c r="AG129" s="798"/>
      <c r="AH129" s="798"/>
      <c r="AI129" s="798"/>
      <c r="AJ129" s="799"/>
      <c r="AK129" s="800">
        <v>6631017</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19.18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1331357</v>
      </c>
      <c r="AB130" s="798"/>
      <c r="AC130" s="798"/>
      <c r="AD130" s="798"/>
      <c r="AE130" s="799"/>
      <c r="AF130" s="800">
        <v>1308183</v>
      </c>
      <c r="AG130" s="798"/>
      <c r="AH130" s="798"/>
      <c r="AI130" s="798"/>
      <c r="AJ130" s="799"/>
      <c r="AK130" s="800">
        <v>1290373</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14.8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5345555</v>
      </c>
      <c r="AB131" s="781"/>
      <c r="AC131" s="781"/>
      <c r="AD131" s="781"/>
      <c r="AE131" s="782"/>
      <c r="AF131" s="783">
        <v>5472152</v>
      </c>
      <c r="AG131" s="781"/>
      <c r="AH131" s="781"/>
      <c r="AI131" s="781"/>
      <c r="AJ131" s="782"/>
      <c r="AK131" s="783">
        <v>5340644</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79.8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15.895281219999999</v>
      </c>
      <c r="AB132" s="761"/>
      <c r="AC132" s="761"/>
      <c r="AD132" s="761"/>
      <c r="AE132" s="762"/>
      <c r="AF132" s="763">
        <v>14.82546537</v>
      </c>
      <c r="AG132" s="761"/>
      <c r="AH132" s="761"/>
      <c r="AI132" s="761"/>
      <c r="AJ132" s="762"/>
      <c r="AK132" s="763">
        <v>13.70654925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16.2</v>
      </c>
      <c r="AB133" s="740"/>
      <c r="AC133" s="740"/>
      <c r="AD133" s="740"/>
      <c r="AE133" s="741"/>
      <c r="AF133" s="739">
        <v>15.7</v>
      </c>
      <c r="AG133" s="740"/>
      <c r="AH133" s="740"/>
      <c r="AI133" s="740"/>
      <c r="AJ133" s="741"/>
      <c r="AK133" s="739">
        <v>14.8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2081960</v>
      </c>
      <c r="L9" s="266">
        <v>128081</v>
      </c>
      <c r="M9" s="267">
        <v>90363</v>
      </c>
      <c r="N9" s="268">
        <v>41.7</v>
      </c>
    </row>
    <row r="10" spans="1:16" x14ac:dyDescent="0.15">
      <c r="A10" s="250"/>
      <c r="B10" s="246"/>
      <c r="C10" s="246"/>
      <c r="D10" s="246"/>
      <c r="E10" s="246"/>
      <c r="F10" s="246"/>
      <c r="G10" s="1166" t="s">
        <v>477</v>
      </c>
      <c r="H10" s="1167"/>
      <c r="I10" s="1167"/>
      <c r="J10" s="1168"/>
      <c r="K10" s="269">
        <v>163810</v>
      </c>
      <c r="L10" s="270">
        <v>10078</v>
      </c>
      <c r="M10" s="271">
        <v>8469</v>
      </c>
      <c r="N10" s="272">
        <v>19</v>
      </c>
    </row>
    <row r="11" spans="1:16" ht="13.5" customHeight="1" x14ac:dyDescent="0.15">
      <c r="A11" s="250"/>
      <c r="B11" s="246"/>
      <c r="C11" s="246"/>
      <c r="D11" s="246"/>
      <c r="E11" s="246"/>
      <c r="F11" s="246"/>
      <c r="G11" s="1166" t="s">
        <v>478</v>
      </c>
      <c r="H11" s="1167"/>
      <c r="I11" s="1167"/>
      <c r="J11" s="1168"/>
      <c r="K11" s="269">
        <v>7523</v>
      </c>
      <c r="L11" s="270">
        <v>463</v>
      </c>
      <c r="M11" s="271">
        <v>13208</v>
      </c>
      <c r="N11" s="272">
        <v>-96.5</v>
      </c>
    </row>
    <row r="12" spans="1:16" ht="13.5" customHeight="1" x14ac:dyDescent="0.15">
      <c r="A12" s="250"/>
      <c r="B12" s="246"/>
      <c r="C12" s="246"/>
      <c r="D12" s="246"/>
      <c r="E12" s="246"/>
      <c r="F12" s="246"/>
      <c r="G12" s="1166" t="s">
        <v>479</v>
      </c>
      <c r="H12" s="1167"/>
      <c r="I12" s="1167"/>
      <c r="J12" s="1168"/>
      <c r="K12" s="269">
        <v>104604</v>
      </c>
      <c r="L12" s="270">
        <v>6435</v>
      </c>
      <c r="M12" s="271">
        <v>3308</v>
      </c>
      <c r="N12" s="272">
        <v>94.5</v>
      </c>
    </row>
    <row r="13" spans="1:16" ht="13.5" customHeight="1" x14ac:dyDescent="0.15">
      <c r="A13" s="250"/>
      <c r="B13" s="246"/>
      <c r="C13" s="246"/>
      <c r="D13" s="246"/>
      <c r="E13" s="246"/>
      <c r="F13" s="246"/>
      <c r="G13" s="1166" t="s">
        <v>480</v>
      </c>
      <c r="H13" s="1167"/>
      <c r="I13" s="1167"/>
      <c r="J13" s="1168"/>
      <c r="K13" s="269" t="s">
        <v>481</v>
      </c>
      <c r="L13" s="270" t="s">
        <v>481</v>
      </c>
      <c r="M13" s="271" t="s">
        <v>481</v>
      </c>
      <c r="N13" s="272" t="s">
        <v>481</v>
      </c>
    </row>
    <row r="14" spans="1:16" ht="13.5" customHeight="1" x14ac:dyDescent="0.15">
      <c r="A14" s="250"/>
      <c r="B14" s="246"/>
      <c r="C14" s="246"/>
      <c r="D14" s="246"/>
      <c r="E14" s="246"/>
      <c r="F14" s="246"/>
      <c r="G14" s="1166" t="s">
        <v>482</v>
      </c>
      <c r="H14" s="1167"/>
      <c r="I14" s="1167"/>
      <c r="J14" s="1168"/>
      <c r="K14" s="269">
        <v>120632</v>
      </c>
      <c r="L14" s="270">
        <v>7421</v>
      </c>
      <c r="M14" s="271">
        <v>6015</v>
      </c>
      <c r="N14" s="272">
        <v>23.4</v>
      </c>
    </row>
    <row r="15" spans="1:16" ht="13.5" customHeight="1" x14ac:dyDescent="0.15">
      <c r="A15" s="250"/>
      <c r="B15" s="246"/>
      <c r="C15" s="246"/>
      <c r="D15" s="246"/>
      <c r="E15" s="246"/>
      <c r="F15" s="246"/>
      <c r="G15" s="1166" t="s">
        <v>483</v>
      </c>
      <c r="H15" s="1167"/>
      <c r="I15" s="1167"/>
      <c r="J15" s="1168"/>
      <c r="K15" s="269">
        <v>42720</v>
      </c>
      <c r="L15" s="270">
        <v>2628</v>
      </c>
      <c r="M15" s="271">
        <v>2049</v>
      </c>
      <c r="N15" s="272">
        <v>28.3</v>
      </c>
    </row>
    <row r="16" spans="1:16" x14ac:dyDescent="0.15">
      <c r="A16" s="250"/>
      <c r="B16" s="246"/>
      <c r="C16" s="246"/>
      <c r="D16" s="246"/>
      <c r="E16" s="246"/>
      <c r="F16" s="246"/>
      <c r="G16" s="1169" t="s">
        <v>484</v>
      </c>
      <c r="H16" s="1170"/>
      <c r="I16" s="1170"/>
      <c r="J16" s="1171"/>
      <c r="K16" s="270">
        <v>-281342</v>
      </c>
      <c r="L16" s="270">
        <v>-17308</v>
      </c>
      <c r="M16" s="271">
        <v>-10381</v>
      </c>
      <c r="N16" s="272">
        <v>66.7</v>
      </c>
    </row>
    <row r="17" spans="1:16" x14ac:dyDescent="0.15">
      <c r="A17" s="250"/>
      <c r="B17" s="246"/>
      <c r="C17" s="246"/>
      <c r="D17" s="246"/>
      <c r="E17" s="246"/>
      <c r="F17" s="246"/>
      <c r="G17" s="1169" t="s">
        <v>170</v>
      </c>
      <c r="H17" s="1170"/>
      <c r="I17" s="1170"/>
      <c r="J17" s="1171"/>
      <c r="K17" s="270">
        <v>2239907</v>
      </c>
      <c r="L17" s="270">
        <v>137798</v>
      </c>
      <c r="M17" s="271">
        <v>113031</v>
      </c>
      <c r="N17" s="272">
        <v>21.9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15.26</v>
      </c>
      <c r="L21" s="283">
        <v>10.59</v>
      </c>
      <c r="M21" s="284">
        <v>4.67</v>
      </c>
      <c r="N21" s="251"/>
      <c r="O21" s="285"/>
      <c r="P21" s="281"/>
    </row>
    <row r="22" spans="1:16" s="286" customFormat="1" x14ac:dyDescent="0.15">
      <c r="A22" s="281"/>
      <c r="B22" s="251"/>
      <c r="C22" s="251"/>
      <c r="D22" s="251"/>
      <c r="E22" s="251"/>
      <c r="F22" s="251"/>
      <c r="G22" s="1163" t="s">
        <v>490</v>
      </c>
      <c r="H22" s="1164"/>
      <c r="I22" s="1164"/>
      <c r="J22" s="1165"/>
      <c r="K22" s="287">
        <v>99.7</v>
      </c>
      <c r="L22" s="288">
        <v>95.9</v>
      </c>
      <c r="M22" s="289">
        <v>3.8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1630159</v>
      </c>
      <c r="L32" s="296">
        <v>100287</v>
      </c>
      <c r="M32" s="297">
        <v>74012</v>
      </c>
      <c r="N32" s="298">
        <v>35.5</v>
      </c>
    </row>
    <row r="33" spans="1:16" ht="13.5" customHeight="1" x14ac:dyDescent="0.15">
      <c r="A33" s="250"/>
      <c r="B33" s="246"/>
      <c r="C33" s="246"/>
      <c r="D33" s="246"/>
      <c r="E33" s="246"/>
      <c r="F33" s="246"/>
      <c r="G33" s="1154" t="s">
        <v>495</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496</v>
      </c>
      <c r="H34" s="1155"/>
      <c r="I34" s="1155"/>
      <c r="J34" s="1156"/>
      <c r="K34" s="296" t="s">
        <v>481</v>
      </c>
      <c r="L34" s="296" t="s">
        <v>481</v>
      </c>
      <c r="M34" s="297" t="s">
        <v>481</v>
      </c>
      <c r="N34" s="298" t="s">
        <v>481</v>
      </c>
    </row>
    <row r="35" spans="1:16" ht="27" customHeight="1" x14ac:dyDescent="0.15">
      <c r="A35" s="250"/>
      <c r="B35" s="246"/>
      <c r="C35" s="246"/>
      <c r="D35" s="246"/>
      <c r="E35" s="246"/>
      <c r="F35" s="246"/>
      <c r="G35" s="1154" t="s">
        <v>497</v>
      </c>
      <c r="H35" s="1155"/>
      <c r="I35" s="1155"/>
      <c r="J35" s="1156"/>
      <c r="K35" s="296">
        <v>310114</v>
      </c>
      <c r="L35" s="296">
        <v>19078</v>
      </c>
      <c r="M35" s="297">
        <v>19870</v>
      </c>
      <c r="N35" s="298">
        <v>-4</v>
      </c>
    </row>
    <row r="36" spans="1:16" ht="27" customHeight="1" x14ac:dyDescent="0.15">
      <c r="A36" s="250"/>
      <c r="B36" s="246"/>
      <c r="C36" s="246"/>
      <c r="D36" s="246"/>
      <c r="E36" s="246"/>
      <c r="F36" s="246"/>
      <c r="G36" s="1154" t="s">
        <v>498</v>
      </c>
      <c r="H36" s="1155"/>
      <c r="I36" s="1155"/>
      <c r="J36" s="1156"/>
      <c r="K36" s="296">
        <v>59070</v>
      </c>
      <c r="L36" s="296">
        <v>3634</v>
      </c>
      <c r="M36" s="297">
        <v>2956</v>
      </c>
      <c r="N36" s="298">
        <v>22.9</v>
      </c>
    </row>
    <row r="37" spans="1:16" ht="13.5" customHeight="1" x14ac:dyDescent="0.15">
      <c r="A37" s="250"/>
      <c r="B37" s="246"/>
      <c r="C37" s="246"/>
      <c r="D37" s="246"/>
      <c r="E37" s="246"/>
      <c r="F37" s="246"/>
      <c r="G37" s="1154" t="s">
        <v>499</v>
      </c>
      <c r="H37" s="1155"/>
      <c r="I37" s="1155"/>
      <c r="J37" s="1156"/>
      <c r="K37" s="296">
        <v>125278</v>
      </c>
      <c r="L37" s="296">
        <v>7707</v>
      </c>
      <c r="M37" s="297">
        <v>1289</v>
      </c>
      <c r="N37" s="298">
        <v>497.9</v>
      </c>
    </row>
    <row r="38" spans="1:16" ht="27" customHeight="1" x14ac:dyDescent="0.15">
      <c r="A38" s="250"/>
      <c r="B38" s="246"/>
      <c r="C38" s="246"/>
      <c r="D38" s="246"/>
      <c r="E38" s="246"/>
      <c r="F38" s="246"/>
      <c r="G38" s="1157" t="s">
        <v>500</v>
      </c>
      <c r="H38" s="1158"/>
      <c r="I38" s="1158"/>
      <c r="J38" s="1159"/>
      <c r="K38" s="299" t="s">
        <v>481</v>
      </c>
      <c r="L38" s="299" t="s">
        <v>481</v>
      </c>
      <c r="M38" s="300">
        <v>3</v>
      </c>
      <c r="N38" s="301" t="s">
        <v>481</v>
      </c>
      <c r="O38" s="295"/>
    </row>
    <row r="39" spans="1:16" x14ac:dyDescent="0.15">
      <c r="A39" s="250"/>
      <c r="B39" s="246"/>
      <c r="C39" s="246"/>
      <c r="D39" s="246"/>
      <c r="E39" s="246"/>
      <c r="F39" s="246"/>
      <c r="G39" s="1157" t="s">
        <v>501</v>
      </c>
      <c r="H39" s="1158"/>
      <c r="I39" s="1158"/>
      <c r="J39" s="1159"/>
      <c r="K39" s="302">
        <v>-102230</v>
      </c>
      <c r="L39" s="302">
        <v>-6289</v>
      </c>
      <c r="M39" s="303">
        <v>-3576</v>
      </c>
      <c r="N39" s="304">
        <v>75.900000000000006</v>
      </c>
      <c r="O39" s="295"/>
    </row>
    <row r="40" spans="1:16" ht="27" customHeight="1" x14ac:dyDescent="0.15">
      <c r="A40" s="250"/>
      <c r="B40" s="246"/>
      <c r="C40" s="246"/>
      <c r="D40" s="246"/>
      <c r="E40" s="246"/>
      <c r="F40" s="246"/>
      <c r="G40" s="1154" t="s">
        <v>502</v>
      </c>
      <c r="H40" s="1155"/>
      <c r="I40" s="1155"/>
      <c r="J40" s="1156"/>
      <c r="K40" s="302">
        <v>-1290373</v>
      </c>
      <c r="L40" s="302">
        <v>-79383</v>
      </c>
      <c r="M40" s="303">
        <v>-65861</v>
      </c>
      <c r="N40" s="304">
        <v>20.5</v>
      </c>
      <c r="O40" s="295"/>
    </row>
    <row r="41" spans="1:16" x14ac:dyDescent="0.15">
      <c r="A41" s="250"/>
      <c r="B41" s="246"/>
      <c r="C41" s="246"/>
      <c r="D41" s="246"/>
      <c r="E41" s="246"/>
      <c r="F41" s="246"/>
      <c r="G41" s="1160" t="s">
        <v>281</v>
      </c>
      <c r="H41" s="1161"/>
      <c r="I41" s="1161"/>
      <c r="J41" s="1162"/>
      <c r="K41" s="296">
        <v>732018</v>
      </c>
      <c r="L41" s="302">
        <v>45033</v>
      </c>
      <c r="M41" s="303">
        <v>28693</v>
      </c>
      <c r="N41" s="304">
        <v>56.9</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448676</v>
      </c>
      <c r="J51" s="322">
        <v>25601</v>
      </c>
      <c r="K51" s="323">
        <v>4</v>
      </c>
      <c r="L51" s="324">
        <v>79181</v>
      </c>
      <c r="M51" s="325">
        <v>-12.8</v>
      </c>
      <c r="N51" s="326">
        <v>16.8</v>
      </c>
    </row>
    <row r="52" spans="1:14" x14ac:dyDescent="0.15">
      <c r="A52" s="250"/>
      <c r="B52" s="246"/>
      <c r="C52" s="246"/>
      <c r="D52" s="246"/>
      <c r="E52" s="246"/>
      <c r="F52" s="246"/>
      <c r="G52" s="327"/>
      <c r="H52" s="328" t="s">
        <v>513</v>
      </c>
      <c r="I52" s="329">
        <v>234270</v>
      </c>
      <c r="J52" s="330">
        <v>13367</v>
      </c>
      <c r="K52" s="331">
        <v>-2.2000000000000002</v>
      </c>
      <c r="L52" s="332">
        <v>40448</v>
      </c>
      <c r="M52" s="333">
        <v>-14</v>
      </c>
      <c r="N52" s="334">
        <v>11.8</v>
      </c>
    </row>
    <row r="53" spans="1:14" x14ac:dyDescent="0.15">
      <c r="A53" s="250"/>
      <c r="B53" s="246"/>
      <c r="C53" s="246"/>
      <c r="D53" s="246"/>
      <c r="E53" s="246"/>
      <c r="F53" s="246"/>
      <c r="G53" s="312" t="s">
        <v>514</v>
      </c>
      <c r="H53" s="313"/>
      <c r="I53" s="321">
        <v>478723</v>
      </c>
      <c r="J53" s="322">
        <v>27696</v>
      </c>
      <c r="K53" s="323">
        <v>8.1999999999999993</v>
      </c>
      <c r="L53" s="324">
        <v>118124</v>
      </c>
      <c r="M53" s="325">
        <v>49.2</v>
      </c>
      <c r="N53" s="326">
        <v>-41</v>
      </c>
    </row>
    <row r="54" spans="1:14" x14ac:dyDescent="0.15">
      <c r="A54" s="250"/>
      <c r="B54" s="246"/>
      <c r="C54" s="246"/>
      <c r="D54" s="246"/>
      <c r="E54" s="246"/>
      <c r="F54" s="246"/>
      <c r="G54" s="327"/>
      <c r="H54" s="328" t="s">
        <v>513</v>
      </c>
      <c r="I54" s="329">
        <v>264906</v>
      </c>
      <c r="J54" s="330">
        <v>15326</v>
      </c>
      <c r="K54" s="331">
        <v>14.7</v>
      </c>
      <c r="L54" s="332">
        <v>54614</v>
      </c>
      <c r="M54" s="333">
        <v>35</v>
      </c>
      <c r="N54" s="334">
        <v>-20.3</v>
      </c>
    </row>
    <row r="55" spans="1:14" x14ac:dyDescent="0.15">
      <c r="A55" s="250"/>
      <c r="B55" s="246"/>
      <c r="C55" s="246"/>
      <c r="D55" s="246"/>
      <c r="E55" s="246"/>
      <c r="F55" s="246"/>
      <c r="G55" s="312" t="s">
        <v>515</v>
      </c>
      <c r="H55" s="313"/>
      <c r="I55" s="321">
        <v>858184</v>
      </c>
      <c r="J55" s="322">
        <v>50470</v>
      </c>
      <c r="K55" s="323">
        <v>82.2</v>
      </c>
      <c r="L55" s="324">
        <v>101693</v>
      </c>
      <c r="M55" s="325">
        <v>-13.9</v>
      </c>
      <c r="N55" s="326">
        <v>96.1</v>
      </c>
    </row>
    <row r="56" spans="1:14" x14ac:dyDescent="0.15">
      <c r="A56" s="250"/>
      <c r="B56" s="246"/>
      <c r="C56" s="246"/>
      <c r="D56" s="246"/>
      <c r="E56" s="246"/>
      <c r="F56" s="246"/>
      <c r="G56" s="327"/>
      <c r="H56" s="328" t="s">
        <v>513</v>
      </c>
      <c r="I56" s="329">
        <v>521596</v>
      </c>
      <c r="J56" s="330">
        <v>30675</v>
      </c>
      <c r="K56" s="331">
        <v>100.2</v>
      </c>
      <c r="L56" s="332">
        <v>51066</v>
      </c>
      <c r="M56" s="333">
        <v>-6.5</v>
      </c>
      <c r="N56" s="334">
        <v>106.7</v>
      </c>
    </row>
    <row r="57" spans="1:14" x14ac:dyDescent="0.15">
      <c r="A57" s="250"/>
      <c r="B57" s="246"/>
      <c r="C57" s="246"/>
      <c r="D57" s="246"/>
      <c r="E57" s="246"/>
      <c r="F57" s="246"/>
      <c r="G57" s="312" t="s">
        <v>516</v>
      </c>
      <c r="H57" s="313"/>
      <c r="I57" s="321">
        <v>484000</v>
      </c>
      <c r="J57" s="322">
        <v>29171</v>
      </c>
      <c r="K57" s="323">
        <v>-42.2</v>
      </c>
      <c r="L57" s="324">
        <v>96635</v>
      </c>
      <c r="M57" s="325">
        <v>-5</v>
      </c>
      <c r="N57" s="326">
        <v>-37.200000000000003</v>
      </c>
    </row>
    <row r="58" spans="1:14" x14ac:dyDescent="0.15">
      <c r="A58" s="250"/>
      <c r="B58" s="246"/>
      <c r="C58" s="246"/>
      <c r="D58" s="246"/>
      <c r="E58" s="246"/>
      <c r="F58" s="246"/>
      <c r="G58" s="327"/>
      <c r="H58" s="328" t="s">
        <v>513</v>
      </c>
      <c r="I58" s="329">
        <v>185041</v>
      </c>
      <c r="J58" s="330">
        <v>11152</v>
      </c>
      <c r="K58" s="331">
        <v>-63.6</v>
      </c>
      <c r="L58" s="332">
        <v>44408</v>
      </c>
      <c r="M58" s="333">
        <v>-13</v>
      </c>
      <c r="N58" s="334">
        <v>-50.6</v>
      </c>
    </row>
    <row r="59" spans="1:14" x14ac:dyDescent="0.15">
      <c r="A59" s="250"/>
      <c r="B59" s="246"/>
      <c r="C59" s="246"/>
      <c r="D59" s="246"/>
      <c r="E59" s="246"/>
      <c r="F59" s="246"/>
      <c r="G59" s="312" t="s">
        <v>517</v>
      </c>
      <c r="H59" s="313"/>
      <c r="I59" s="321">
        <v>890474</v>
      </c>
      <c r="J59" s="322">
        <v>54782</v>
      </c>
      <c r="K59" s="323">
        <v>87.8</v>
      </c>
      <c r="L59" s="324">
        <v>97062</v>
      </c>
      <c r="M59" s="325">
        <v>0.4</v>
      </c>
      <c r="N59" s="326">
        <v>87.4</v>
      </c>
    </row>
    <row r="60" spans="1:14" x14ac:dyDescent="0.15">
      <c r="A60" s="250"/>
      <c r="B60" s="246"/>
      <c r="C60" s="246"/>
      <c r="D60" s="246"/>
      <c r="E60" s="246"/>
      <c r="F60" s="246"/>
      <c r="G60" s="327"/>
      <c r="H60" s="328" t="s">
        <v>513</v>
      </c>
      <c r="I60" s="335">
        <v>507430</v>
      </c>
      <c r="J60" s="330">
        <v>31217</v>
      </c>
      <c r="K60" s="331">
        <v>179.9</v>
      </c>
      <c r="L60" s="332">
        <v>50112</v>
      </c>
      <c r="M60" s="333">
        <v>12.8</v>
      </c>
      <c r="N60" s="334">
        <v>167.1</v>
      </c>
    </row>
    <row r="61" spans="1:14" x14ac:dyDescent="0.15">
      <c r="A61" s="250"/>
      <c r="B61" s="246"/>
      <c r="C61" s="246"/>
      <c r="D61" s="246"/>
      <c r="E61" s="246"/>
      <c r="F61" s="246"/>
      <c r="G61" s="312" t="s">
        <v>518</v>
      </c>
      <c r="H61" s="336"/>
      <c r="I61" s="337">
        <v>632011</v>
      </c>
      <c r="J61" s="338">
        <v>37544</v>
      </c>
      <c r="K61" s="339">
        <v>28</v>
      </c>
      <c r="L61" s="340">
        <v>98539</v>
      </c>
      <c r="M61" s="341">
        <v>3.6</v>
      </c>
      <c r="N61" s="326">
        <v>24.4</v>
      </c>
    </row>
    <row r="62" spans="1:14" x14ac:dyDescent="0.15">
      <c r="A62" s="250"/>
      <c r="B62" s="246"/>
      <c r="C62" s="246"/>
      <c r="D62" s="246"/>
      <c r="E62" s="246"/>
      <c r="F62" s="246"/>
      <c r="G62" s="327"/>
      <c r="H62" s="328" t="s">
        <v>513</v>
      </c>
      <c r="I62" s="329">
        <v>342649</v>
      </c>
      <c r="J62" s="330">
        <v>20347</v>
      </c>
      <c r="K62" s="331">
        <v>45.8</v>
      </c>
      <c r="L62" s="332">
        <v>48130</v>
      </c>
      <c r="M62" s="333">
        <v>2.9</v>
      </c>
      <c r="N62" s="334">
        <v>42.9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29.38</v>
      </c>
      <c r="G47" s="12">
        <v>29.36</v>
      </c>
      <c r="H47" s="12">
        <v>28.81</v>
      </c>
      <c r="I47" s="12">
        <v>28.98</v>
      </c>
      <c r="J47" s="13">
        <v>28</v>
      </c>
    </row>
    <row r="48" spans="2:10" ht="57.75" customHeight="1" x14ac:dyDescent="0.15">
      <c r="B48" s="14"/>
      <c r="C48" s="1174" t="s">
        <v>4</v>
      </c>
      <c r="D48" s="1174"/>
      <c r="E48" s="1175"/>
      <c r="F48" s="15">
        <v>1.1399999999999999</v>
      </c>
      <c r="G48" s="16">
        <v>1.23</v>
      </c>
      <c r="H48" s="16">
        <v>1.29</v>
      </c>
      <c r="I48" s="16">
        <v>1.41</v>
      </c>
      <c r="J48" s="17">
        <v>1.21</v>
      </c>
    </row>
    <row r="49" spans="2:10" ht="57.75" customHeight="1" thickBot="1" x14ac:dyDescent="0.2">
      <c r="B49" s="18"/>
      <c r="C49" s="1176" t="s">
        <v>5</v>
      </c>
      <c r="D49" s="1176"/>
      <c r="E49" s="1177"/>
      <c r="F49" s="19">
        <v>2.5299999999999998</v>
      </c>
      <c r="G49" s="20" t="s">
        <v>525</v>
      </c>
      <c r="H49" s="20" t="s">
        <v>526</v>
      </c>
      <c r="I49" s="20">
        <v>0.76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三浦 正彦</cp:lastModifiedBy>
  <cp:lastPrinted>2018-04-16T07:41:51Z</cp:lastPrinted>
  <dcterms:created xsi:type="dcterms:W3CDTF">2018-01-24T03:14:03Z</dcterms:created>
  <dcterms:modified xsi:type="dcterms:W3CDTF">2018-10-22T04:39:07Z</dcterms:modified>
  <cp:category/>
</cp:coreProperties>
</file>