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014file-sv\2014森町\002各課\101総務課\財政係\【財政関係】\Ｒ２関係\財政状況資料集\02 提出\02 2回目\結合後のファイル\"/>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<sst xmlns="http://schemas.openxmlformats.org/spreadsheetml/2006/main" count="1083" uniqueCount="607">
  <si>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</si>
  <si>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</si>
  <si>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</si>
  <si>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</si>
  <si>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</si>
  <si>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</si>
  <si>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</si>
  <si>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</si>
  <si>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</si>
  <si>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</si>
  <si>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</si>
  <si>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</si>
  <si>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</si>
  <si>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</si>
  <si>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</si>
  <si>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</si>
  <si>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</si>
  <si>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</si>
  <si>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</si>
  <si>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</si>
  <si>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</si>
  <si>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</si>
  <si>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</si>
  <si>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</si>
  <si>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</si>
  <si>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</si>
  <si>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</si>
  <si>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</si>
  <si>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</si>
  <si>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</si>
  <si>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</si>
  <si>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</si>
  <si>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</si>
  <si>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</si>
  <si>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</si>
  <si>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</si>
  <si>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</si>
  <si>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</si>
  <si>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</si>
  <si>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</si>
  <si>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</si>
  <si>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</si>
  <si>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</si>
  <si>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</si>
  <si>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</si>
  <si>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</si>
  <si>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</si>
  <si>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</si>
  <si>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</si>
  <si>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</si>
  <si>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</si>
  <si>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</si>
  <si>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</si>
  <si>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</si>
  <si>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</si>
  <si>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</si>
  <si>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</si>
  <si>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</si>
  <si>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</si>
  <si>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</si>
  <si>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</si>
  <si>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</si>
  <si>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</si>
  <si>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</si>
  <si>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</si>
  <si>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</si>
  <si>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</si>
  <si>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</si>
  <si>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</si>
  <si>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</si>
  <si>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</si>
  <si>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</si>
  <si>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</si>
  <si>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</si>
  <si>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</si>
  <si>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</si>
  <si>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</si>
  <si>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</si>
  <si>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</si>
  <si>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</si>
  <si>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</si>
  <si>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</si>
  <si>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</si>
  <si>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</si>
  <si>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</si>
  <si>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</si>
  <si>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</si>
  <si>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</si>
  <si>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</si>
  <si>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</si>
  <si>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</si>
  <si>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</si>
  <si>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</si>
  <si>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</si>
  <si>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</si>
  <si>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</si>
  <si>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</si>
  <si>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森町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</si>
  <si>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</si>
  <si>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</si>
  <si>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</si>
  <si>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</si>
  <si>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</si>
  <si>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</si>
  <si>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</si>
  <si>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</si>
  <si>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</si>
  <si>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</si>
  <si>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</si>
  <si>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</si>
  <si>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</si>
  <si>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</si>
  <si>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</si>
  <si>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</si>
  <si>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</si>
  <si>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</si>
  <si>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</si>
  <si>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</si>
  <si>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</si>
  <si>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</si>
  <si>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</si>
  <si>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</si>
  <si>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</si>
  <si>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</si>
  <si>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</si>
  <si>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</si>
  <si>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</si>
  <si>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</si>
  <si>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</si>
  <si>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</si>
  <si>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</si>
  <si>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</si>
  <si>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</si>
  <si>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</si>
  <si>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</si>
  <si>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</si>
  <si>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</si>
  <si>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</si>
  <si>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</si>
  <si>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</si>
  <si>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</si>
  <si>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</si>
  <si>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</si>
  <si>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</si>
  <si>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</si>
  <si>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</si>
  <si>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</si>
  <si>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</si>
  <si>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</si>
  <si>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</si>
  <si>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</si>
  <si>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</si>
  <si>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</si>
  <si>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</si>
  <si>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</si>
  <si>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</si>
  <si>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</si>
  <si>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</si>
  <si>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</si>
  <si>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</si>
  <si>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</si>
  <si>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</si>
  <si>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</si>
  <si>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</si>
  <si>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</si>
  <si>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</si>
  <si>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</si>
  <si>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</si>
  <si>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</si>
  <si>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</si>
  <si>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</si>
  <si>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</si>
  <si>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</si>
  <si>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</si>
  <si>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</si>
  <si>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</si>
  <si>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</si>
  <si>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</si>
  <si>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</si>
  <si>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</si>
  <si>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</si>
  <si>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</si>
  <si>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</si>
  <si>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</si>
  <si>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</si>
  <si>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</si>
  <si>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</si>
  <si>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</si>
  <si>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</si>
  <si>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</si>
  <si>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</si>
  <si>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</si>
  <si>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</si>
  <si>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</si>
  <si>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</si>
  <si>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</si>
  <si>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</si>
  <si>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</si>
  <si>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</si>
  <si>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</si>
  <si>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</si>
  <si>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</si>
  <si>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</si>
  <si>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</si>
  <si>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</si>
  <si>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</si>
  <si>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</si>
  <si>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</si>
  <si>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</si>
  <si>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</si>
  <si>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</si>
  <si>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</si>
  <si>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</si>
  <si>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</si>
  <si>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北海道森町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</si>
  <si>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</si>
  <si>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</si>
  <si>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</si>
  <si>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</si>
  <si>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</si>
  <si>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</si>
  <si>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</si>
  <si>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</si>
  <si>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</si>
  <si>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</si>
  <si>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</si>
  <si>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</si>
  <si>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</si>
  <si>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</si>
  <si>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</si>
  <si>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</si>
  <si>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</si>
  <si>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</si>
  <si>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</si>
  <si>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</si>
  <si>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</si>
  <si>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</si>
  <si>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</si>
  <si>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</si>
  <si>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</si>
  <si>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</si>
  <si>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</si>
  <si>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</si>
  <si>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</si>
  <si>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</si>
  <si>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</si>
  <si>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</si>
  <si>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</si>
  <si>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</si>
  <si>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</si>
  <si>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</si>
  <si>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</si>
  <si>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</si>
  <si>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</si>
  <si>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</si>
  <si>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</si>
  <si>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</si>
  <si>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</si>
  <si>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</si>
  <si>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</si>
  <si>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</si>
  <si>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</si>
  <si>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</si>
  <si>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</si>
  <si>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</si>
  <si>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</si>
  <si>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</si>
  <si>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</si>
  <si>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</si>
  <si>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</si>
  <si>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</si>
  <si>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</si>
  <si>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</si>
  <si>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</si>
  <si>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</si>
  <si>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</si>
  <si>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</si>
  <si>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</si>
  <si>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</si>
  <si>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</si>
  <si>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</si>
  <si>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</si>
  <si>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</si>
  <si>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</si>
  <si>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</si>
  <si>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</si>
  <si>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</si>
  <si>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</si>
  <si>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</si>
  <si>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</si>
  <si>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</si>
  <si>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</si>
  <si>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</si>
  <si>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</si>
  <si>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</si>
  <si>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</si>
  <si>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</si>
  <si>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</si>
  <si>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</si>
  <si>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</si>
  <si>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</si>
  <si>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</si>
  <si>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</si>
  <si>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</si>
  <si>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</si>
  <si>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</si>
  <si>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</si>
  <si>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</si>
  <si>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</si>
  <si>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</si>
  <si>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</si>
  <si>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</si>
  <si>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</si>
  <si>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</si>
  <si>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</si>
  <si>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</si>
  <si>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</si>
  <si>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</si>
  <si>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</si>
  <si>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</si>
  <si>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</si>
  <si>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</si>
  <si>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</si>
  <si>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</si>
  <si>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</si>
  <si>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</si>
  <si>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</si>
  <si>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</si>
  <si>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</si>
  <si>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</si>
  <si>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</si>
  <si>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</si>
  <si>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</si>
  <si>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</si>
  <si>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</si>
  <si>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</si>
  <si>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</si>
  <si>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</si>
  <si>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</si>
  <si>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</si>
  <si>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</si>
  <si>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</si>
  <si>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</si>
  <si>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</si>
  <si>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</si>
  <si>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</si>
  <si>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</si>
  <si>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</si>
  <si>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</si>
  <si>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</si>
  <si>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</si>
  <si>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</si>
  <si>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</si>
  <si>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</si>
  <si>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</si>
  <si>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</si>
  <si>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</si>
  <si>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</si>
  <si>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</si>
  <si>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</si>
  <si>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</si>
  <si>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</si>
  <si>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</si>
  <si>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</si>
  <si>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</si>
  <si>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北海道森町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</si>
  <si>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</si>
  <si>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</si>
  <si>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</si>
  <si>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</si>
  <si>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</si>
  <si>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</si>
  <si>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</si>
  <si>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</si>
  <si>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</si>
  <si>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</si>
  <si>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</si>
  <si>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</si>
  <si>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</si>
  <si>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</si>
  <si>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</si>
  <si>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</si>
  <si>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</si>
  <si>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</si>
  <si>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</si>
  <si>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</si>
  <si>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森町ホタテ未利用資源リサイクル事業特別会計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</si>
  <si>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</si>
  <si>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</si>
  <si>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</si>
  <si>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</si>
  <si>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</si>
  <si>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</si>
  <si>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</si>
  <si>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</si>
  <si>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</si>
  <si>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</si>
  <si>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</si>
  <si>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</si>
  <si>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</si>
  <si>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森町国民健康保険特別会計</t>
    <phoneticPr fontId="5"/>
  </si>
  <si>
    <t>森町介護保険事業特別会計</t>
    <phoneticPr fontId="5"/>
  </si>
  <si>
    <t>森町後期高齢者医療特別会計</t>
    <phoneticPr fontId="5"/>
  </si>
  <si>
    <t>森町介護サービス事業特別会計</t>
    <phoneticPr fontId="5"/>
  </si>
  <si>
    <t>森町水道事業会計</t>
    <phoneticPr fontId="5"/>
  </si>
  <si>
    <t>法適用企業</t>
    <phoneticPr fontId="5"/>
  </si>
  <si>
    <t>森町国民健康保険病院事業会計</t>
    <phoneticPr fontId="5"/>
  </si>
  <si>
    <t>法適用企業</t>
    <phoneticPr fontId="5"/>
  </si>
  <si>
    <t>森町公共下水道事業会計</t>
    <phoneticPr fontId="5"/>
  </si>
  <si>
    <t>森町港湾整備事業特別会計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</si>
  <si>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</si>
  <si>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</si>
  <si>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</si>
  <si>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</si>
  <si>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</si>
  <si>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</si>
  <si>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</si>
  <si>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</si>
  <si>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</si>
  <si>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</si>
  <si>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</si>
  <si>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</si>
  <si>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</si>
  <si>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</si>
  <si>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</si>
  <si>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</si>
  <si>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</si>
  <si>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</si>
  <si>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</si>
  <si>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</si>
  <si>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</si>
  <si>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</si>
  <si>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</si>
  <si>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</si>
  <si>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</si>
  <si>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</si>
  <si>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</si>
  <si>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</si>
  <si>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</si>
  <si>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</si>
  <si>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</si>
  <si>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</si>
  <si>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</si>
  <si>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</si>
  <si>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</si>
  <si>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</si>
  <si>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</si>
  <si>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</si>
  <si>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</si>
  <si>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</si>
  <si>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</si>
  <si>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</si>
  <si>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</si>
  <si>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</si>
  <si>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</si>
  <si>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</si>
  <si>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</si>
  <si>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</si>
  <si>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</si>
  <si>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</si>
  <si>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</si>
  <si>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</si>
  <si>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</si>
  <si>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</si>
  <si>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</si>
  <si>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</si>
  <si>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</si>
  <si>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</si>
  <si>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</si>
  <si>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</si>
  <si>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</si>
  <si>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</si>
  <si>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</si>
  <si>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森町介護サービス事業特別会計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</si>
  <si>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</si>
  <si>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</si>
  <si>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</si>
  <si>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</si>
  <si>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</si>
  <si>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</si>
  <si>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</si>
  <si>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</si>
  <si>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</si>
  <si>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</si>
  <si>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</si>
  <si>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</si>
  <si>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</si>
  <si>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</si>
  <si>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</si>
  <si>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</si>
  <si>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</si>
  <si>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</si>
  <si>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</si>
  <si>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</si>
  <si>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</si>
  <si>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</si>
  <si>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</si>
  <si>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</si>
  <si>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</si>
  <si>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</si>
  <si>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</si>
  <si>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</si>
  <si>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</si>
  <si>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</si>
  <si>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</si>
  <si>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</si>
  <si>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</si>
  <si>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</si>
  <si>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</si>
  <si>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</si>
  <si>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</si>
  <si>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</si>
  <si>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</si>
  <si>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</si>
  <si>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</si>
  <si>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</si>
  <si>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</si>
  <si>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</si>
  <si>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</si>
  <si>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</si>
  <si>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</si>
  <si>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</si>
  <si>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</si>
  <si>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</si>
  <si>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</si>
  <si>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</si>
  <si>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</si>
  <si>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</si>
  <si>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</si>
  <si>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</si>
  <si>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</si>
  <si>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</si>
  <si>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</si>
  <si>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</si>
  <si>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</si>
  <si>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</si>
  <si>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</si>
  <si>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</si>
  <si>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</si>
  <si>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</si>
  <si>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</si>
  <si>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</si>
  <si>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</si>
  <si>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</si>
  <si>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</si>
  <si>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</si>
  <si>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</si>
  <si>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</si>
  <si>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</si>
  <si>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</si>
  <si>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</si>
  <si>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</si>
  <si>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</si>
  <si>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</si>
  <si>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</si>
  <si>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</si>
  <si>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</si>
  <si>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</si>
  <si>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1.35</t>
  </si>
  <si>
    <t>▲ 1.87</t>
  </si>
  <si>
    <t>▲ 5.75</t>
  </si>
  <si>
    <t>▲ 0.02</t>
  </si>
  <si>
    <t>森町水道事業会計</t>
  </si>
  <si>
    <t>森町国民健康保険病院事業会計</t>
  </si>
  <si>
    <t>森町公共下水道事業会計</t>
  </si>
  <si>
    <t>一般会計</t>
  </si>
  <si>
    <t>森町国民健康保険特別会計</t>
  </si>
  <si>
    <t>森町介護サービス事業特別会計</t>
  </si>
  <si>
    <t>森町介護保険事業特別会計</t>
  </si>
  <si>
    <t>森町後期高齢者医療特別会計</t>
  </si>
  <si>
    <t>その他会計（赤字）</t>
  </si>
  <si>
    <t>その他会計（黒字）</t>
  </si>
  <si>
    <t>H25末</t>
    <phoneticPr fontId="5"/>
  </si>
  <si>
    <t>H26末</t>
    <phoneticPr fontId="5"/>
  </si>
  <si>
    <t>H27末</t>
    <phoneticPr fontId="5"/>
  </si>
  <si>
    <t>H28末</t>
    <phoneticPr fontId="5"/>
  </si>
  <si>
    <t>H29末</t>
    <phoneticPr fontId="5"/>
  </si>
  <si>
    <t>渡島廃棄物処理広域連合</t>
    <rPh sb="0" eb="11">
      <t>オシマハイキブツショリコウイキレンゴウ</t>
    </rPh>
    <phoneticPr fontId="2"/>
  </si>
  <si>
    <t>渡島・檜山地方税滞納整理機構</t>
    <rPh sb="0" eb="2">
      <t>オシマ</t>
    </rPh>
    <rPh sb="3" eb="5">
      <t>ヒヤマ</t>
    </rPh>
    <rPh sb="5" eb="8">
      <t>チホウゼイ</t>
    </rPh>
    <rPh sb="8" eb="10">
      <t>タイノウ</t>
    </rPh>
    <rPh sb="10" eb="12">
      <t>セイリ</t>
    </rPh>
    <rPh sb="12" eb="14">
      <t>キコウ</t>
    </rPh>
    <phoneticPr fontId="2"/>
  </si>
  <si>
    <t>-</t>
    <phoneticPr fontId="2"/>
  </si>
  <si>
    <t>-</t>
    <phoneticPr fontId="2"/>
  </si>
  <si>
    <t>-</t>
    <phoneticPr fontId="2"/>
  </si>
  <si>
    <t>-</t>
    <phoneticPr fontId="2"/>
  </si>
  <si>
    <t>-</t>
    <phoneticPr fontId="2"/>
  </si>
  <si>
    <t>-</t>
    <phoneticPr fontId="2"/>
  </si>
  <si>
    <t>ふるさと応援基金</t>
    <rPh sb="4" eb="6">
      <t>オウエン</t>
    </rPh>
    <rPh sb="6" eb="8">
      <t>キキン</t>
    </rPh>
    <phoneticPr fontId="11"/>
  </si>
  <si>
    <t>地域振興基金</t>
    <rPh sb="0" eb="2">
      <t>チイキ</t>
    </rPh>
    <rPh sb="2" eb="4">
      <t>シンコウ</t>
    </rPh>
    <rPh sb="4" eb="6">
      <t>キキン</t>
    </rPh>
    <phoneticPr fontId="11"/>
  </si>
  <si>
    <t>定住対策促進基金</t>
    <rPh sb="0" eb="2">
      <t>テイジュウ</t>
    </rPh>
    <rPh sb="2" eb="4">
      <t>タイサク</t>
    </rPh>
    <rPh sb="4" eb="6">
      <t>ソクシン</t>
    </rPh>
    <rPh sb="6" eb="8">
      <t>キキン</t>
    </rPh>
    <phoneticPr fontId="18"/>
  </si>
  <si>
    <t>グリーンピア大沼施設整備等基金</t>
    <rPh sb="6" eb="8">
      <t>オオヌマ</t>
    </rPh>
    <rPh sb="8" eb="10">
      <t>シセツ</t>
    </rPh>
    <rPh sb="10" eb="12">
      <t>セイビ</t>
    </rPh>
    <rPh sb="12" eb="13">
      <t>トウ</t>
    </rPh>
    <rPh sb="13" eb="15">
      <t>キキン</t>
    </rPh>
    <phoneticPr fontId="18"/>
  </si>
  <si>
    <t>担い手育成支援事業基金</t>
    <rPh sb="0" eb="1">
      <t>ニナ</t>
    </rPh>
    <rPh sb="2" eb="3">
      <t>テ</t>
    </rPh>
    <rPh sb="3" eb="5">
      <t>イクセイ</t>
    </rPh>
    <rPh sb="5" eb="7">
      <t>シエン</t>
    </rPh>
    <rPh sb="7" eb="9">
      <t>ジギョウ</t>
    </rPh>
    <rPh sb="9" eb="11">
      <t>キキン</t>
    </rPh>
    <phoneticPr fontId="18"/>
  </si>
  <si>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</si>
  <si>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</si>
  <si>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</si>
  <si>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</si>
  <si>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</si>
  <si>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</si>
  <si>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</si>
  <si>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</si>
  <si>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と比べ高い水準あるが、平成20年度以降は大幅に投資事業を抑制していることから、近年は減少傾向にある。また、有形固定資産減価償却率も類似団体より高い水準であるが、公共施設等総合管理計画に基づき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</si>
  <si>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</si>
  <si>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</si>
  <si>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</si>
  <si>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</si>
  <si>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</si>
  <si>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</si>
  <si>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に類似団体平均を上回っている。主な要因は港湾施設整備や公営住宅整備、合併に伴う建設事業等に際し発行した地方債の残高が挙げられる。平成２０年度以降は大幅に投資事業を抑制していることから、近年は減少傾向にある。後世への負担を少しでも軽減するよう毎年度の元利償還額との均衡を踏まえて、地方債の新規発行を抑制しながら財政の健全化を図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</si>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</sst>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34"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101693</c:v>
                </c:pt>
                <c:pt idx="1">
                  <c:v>96635</c:v>
                </c:pt>
                <c:pt idx="2">
                  <c:v>97062</c:v>
                </c:pt>
                <c:pt idx="3">
                  <c:v>106005</c:v>
                </c:pt>
                <c:pt idx="4">
                  <c:v>98507</c:v>
                </c:pt>
              </c:numCache>
            </c:numRef>
          </c:val>
          <c:smooth val="0"/>
          <c:extLst>
            <c:ext xmlns:c16="http://schemas.microsoft.com/office/drawing/2014/chart" uri="{C3380CC4-5D6E-409C-BE32-E72D297353CC}">
              <c16:uniqueId val="{00000000-7BF9-448F-869E-C47AADA965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50470</c:v>
                </c:pt>
                <c:pt idx="1">
                  <c:v>29171</c:v>
                </c:pt>
                <c:pt idx="2">
                  <c:v>54782</c:v>
                </c:pt>
                <c:pt idx="3">
                  <c:v>110742</c:v>
                </c:pt>
                <c:pt idx="4">
                  <c:v>36833</c:v>
                </c:pt>
              </c:numCache>
            </c:numRef>
          </c:val>
          <c:smooth val="0"/>
          <c:extLst>
            <c:ext xmlns:c16="http://schemas.microsoft.com/office/drawing/2014/chart" uri="{C3380CC4-5D6E-409C-BE32-E72D297353CC}">
              <c16:uniqueId val="{00000001-7BF9-448F-869E-C47AADA9657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1.29</c:v>
                </c:pt>
                <c:pt idx="1">
                  <c:v>1.41</c:v>
                </c:pt>
                <c:pt idx="2">
                  <c:v>1.21</c:v>
                </c:pt>
                <c:pt idx="3">
                  <c:v>1.3</c:v>
                </c:pt>
                <c:pt idx="4">
                  <c:v>1.31</c:v>
                </c:pt>
              </c:numCache>
            </c:numRef>
          </c:val>
          <c:extLst>
            <c:ext xmlns:c16="http://schemas.microsoft.com/office/drawing/2014/chart" uri="{C3380CC4-5D6E-409C-BE32-E72D297353CC}">
              <c16:uniqueId val="{00000000-9B43-4366-B9F7-45CDBFB1FB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28.81</c:v>
                </c:pt>
                <c:pt idx="1">
                  <c:v>28.98</c:v>
                </c:pt>
                <c:pt idx="2">
                  <c:v>28</c:v>
                </c:pt>
                <c:pt idx="3">
                  <c:v>22.71</c:v>
                </c:pt>
                <c:pt idx="4">
                  <c:v>23.5</c:v>
                </c:pt>
              </c:numCache>
            </c:numRef>
          </c:val>
          <c:extLst>
            <c:ext xmlns:c16="http://schemas.microsoft.com/office/drawing/2014/chart" uri="{C3380CC4-5D6E-409C-BE32-E72D297353CC}">
              <c16:uniqueId val="{00000001-9B43-4366-B9F7-45CDBFB1FB7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-1.35</c:v>
                </c:pt>
                <c:pt idx="1">
                  <c:v>0.76</c:v>
                </c:pt>
                <c:pt idx="2">
                  <c:v>-1.87</c:v>
                </c:pt>
                <c:pt idx="3">
                  <c:v>-5.75</c:v>
                </c:pt>
                <c:pt idx="4">
                  <c:v>-0.02</c:v>
                </c:pt>
              </c:numCache>
            </c:numRef>
          </c:val>
          <c:smooth val="0"/>
          <c:extLst>
            <c:ext xmlns:c16="http://schemas.microsoft.com/office/drawing/2014/chart" uri="{C3380CC4-5D6E-409C-BE32-E72D297353CC}">
              <c16:uniqueId val="{00000002-9B43-4366-B9F7-45CDBFB1FB7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F39-462C-BAA6-A1E696168E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F39-462C-BAA6-A1E696168E73}"/>
            </c:ext>
          </c:extLst>
        </c:ser>
        <c:ser>
          <c:idx val="2"/>
          <c:order val="2"/>
          <c:tx>
            <c:strRef>
              <c:f>データシート!$A$29</c:f>
              <c:strCache>
                <c:ptCount val="1"/>
                <c:pt idx="0">
                  <c:v>森町後期高齢者医療特別会計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0.01</c:v>
                </c:pt>
                <c:pt idx="8">
                  <c:v>#N/A</c:v>
                </c:pt>
                <c:pt idx="9">
                  <c:v>0</c:v>
                </c:pt>
              </c:numCache>
            </c:numRef>
          </c:val>
          <c:extLst>
            <c:ext xmlns:c16="http://schemas.microsoft.com/office/drawing/2014/chart" uri="{C3380CC4-5D6E-409C-BE32-E72D297353CC}">
              <c16:uniqueId val="{00000002-7F39-462C-BAA6-A1E696168E73}"/>
            </c:ext>
          </c:extLst>
        </c:ser>
        <c:ser>
          <c:idx val="3"/>
          <c:order val="3"/>
          <c:tx>
            <c:strRef>
              <c:f>データシート!$A$30</c:f>
              <c:strCache>
                <c:ptCount val="1"/>
                <c:pt idx="0">
                  <c:v>森町介護保険事業特別会計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7F39-462C-BAA6-A1E696168E73}"/>
            </c:ext>
          </c:extLst>
        </c:ser>
        <c:ser>
          <c:idx val="4"/>
          <c:order val="4"/>
          <c:tx>
            <c:strRef>
              <c:f>データシート!$A$31</c:f>
              <c:strCache>
                <c:ptCount val="1"/>
                <c:pt idx="0">
                  <c:v>森町介護サービス事業特別会計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4-7F39-462C-BAA6-A1E696168E73}"/>
            </c:ext>
          </c:extLst>
        </c:ser>
        <c:ser>
          <c:idx val="5"/>
          <c:order val="5"/>
          <c:tx>
            <c:strRef>
              <c:f>データシート!$A$32</c:f>
              <c:strCache>
                <c:ptCount val="1"/>
                <c:pt idx="0">
                  <c:v>森町国民健康保険特別会計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0.08</c:v>
                </c:pt>
                <c:pt idx="2">
                  <c:v>#N/A</c:v>
                </c:pt>
                <c:pt idx="3">
                  <c:v>0.09</c:v>
                </c:pt>
                <c:pt idx="4">
                  <c:v>#N/A</c:v>
                </c:pt>
                <c:pt idx="5">
                  <c:v>7.0000000000000007E-2</c:v>
                </c:pt>
                <c:pt idx="6">
                  <c:v>#N/A</c:v>
                </c:pt>
                <c:pt idx="7">
                  <c:v>0.09</c:v>
                </c:pt>
                <c:pt idx="8">
                  <c:v>#N/A</c:v>
                </c:pt>
                <c:pt idx="9">
                  <c:v>0.04</c:v>
                </c:pt>
              </c:numCache>
            </c:numRef>
          </c:val>
          <c:extLst>
            <c:ext xmlns:c16="http://schemas.microsoft.com/office/drawing/2014/chart" uri="{C3380CC4-5D6E-409C-BE32-E72D297353CC}">
              <c16:uniqueId val="{00000005-7F39-462C-BAA6-A1E696168E7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1.28</c:v>
                </c:pt>
                <c:pt idx="2">
                  <c:v>#N/A</c:v>
                </c:pt>
                <c:pt idx="3">
                  <c:v>1.41</c:v>
                </c:pt>
                <c:pt idx="4">
                  <c:v>#N/A</c:v>
                </c:pt>
                <c:pt idx="5">
                  <c:v>1.21</c:v>
                </c:pt>
                <c:pt idx="6">
                  <c:v>#N/A</c:v>
                </c:pt>
                <c:pt idx="7">
                  <c:v>1.3</c:v>
                </c:pt>
                <c:pt idx="8">
                  <c:v>#N/A</c:v>
                </c:pt>
                <c:pt idx="9">
                  <c:v>1.31</c:v>
                </c:pt>
              </c:numCache>
            </c:numRef>
          </c:val>
          <c:extLst>
            <c:ext xmlns:c16="http://schemas.microsoft.com/office/drawing/2014/chart" uri="{C3380CC4-5D6E-409C-BE32-E72D297353CC}">
              <c16:uniqueId val="{00000006-7F39-462C-BAA6-A1E696168E73}"/>
            </c:ext>
          </c:extLst>
        </c:ser>
        <c:ser>
          <c:idx val="7"/>
          <c:order val="7"/>
          <c:tx>
            <c:strRef>
              <c:f>データシート!$A$34</c:f>
              <c:strCache>
                <c:ptCount val="1"/>
                <c:pt idx="0">
                  <c:v>森町公共下水道事業会計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2.63</c:v>
                </c:pt>
                <c:pt idx="2">
                  <c:v>#N/A</c:v>
                </c:pt>
                <c:pt idx="3">
                  <c:v>2.68</c:v>
                </c:pt>
                <c:pt idx="4">
                  <c:v>#N/A</c:v>
                </c:pt>
                <c:pt idx="5">
                  <c:v>2.86</c:v>
                </c:pt>
                <c:pt idx="6">
                  <c:v>#N/A</c:v>
                </c:pt>
                <c:pt idx="7">
                  <c:v>3</c:v>
                </c:pt>
                <c:pt idx="8">
                  <c:v>#N/A</c:v>
                </c:pt>
                <c:pt idx="9">
                  <c:v>3.2</c:v>
                </c:pt>
              </c:numCache>
            </c:numRef>
          </c:val>
          <c:extLst>
            <c:ext xmlns:c16="http://schemas.microsoft.com/office/drawing/2014/chart" uri="{C3380CC4-5D6E-409C-BE32-E72D297353CC}">
              <c16:uniqueId val="{00000007-7F39-462C-BAA6-A1E696168E73}"/>
            </c:ext>
          </c:extLst>
        </c:ser>
        <c:ser>
          <c:idx val="8"/>
          <c:order val="8"/>
          <c:tx>
            <c:strRef>
              <c:f>データシート!$A$35</c:f>
              <c:strCache>
                <c:ptCount val="1"/>
                <c:pt idx="0">
                  <c:v>森町国民健康保険病院事業会計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0.67</c:v>
                </c:pt>
                <c:pt idx="2">
                  <c:v>#N/A</c:v>
                </c:pt>
                <c:pt idx="3">
                  <c:v>3.46</c:v>
                </c:pt>
                <c:pt idx="4">
                  <c:v>#N/A</c:v>
                </c:pt>
                <c:pt idx="5">
                  <c:v>3.82</c:v>
                </c:pt>
                <c:pt idx="6">
                  <c:v>#N/A</c:v>
                </c:pt>
                <c:pt idx="7">
                  <c:v>3.51</c:v>
                </c:pt>
                <c:pt idx="8">
                  <c:v>#N/A</c:v>
                </c:pt>
                <c:pt idx="9">
                  <c:v>4.1500000000000004</c:v>
                </c:pt>
              </c:numCache>
            </c:numRef>
          </c:val>
          <c:extLst>
            <c:ext xmlns:c16="http://schemas.microsoft.com/office/drawing/2014/chart" uri="{C3380CC4-5D6E-409C-BE32-E72D297353CC}">
              <c16:uniqueId val="{00000008-7F39-462C-BAA6-A1E696168E73}"/>
            </c:ext>
          </c:extLst>
        </c:ser>
        <c:ser>
          <c:idx val="9"/>
          <c:order val="9"/>
          <c:tx>
            <c:strRef>
              <c:f>データシート!$A$36</c:f>
              <c:strCache>
                <c:ptCount val="1"/>
                <c:pt idx="0">
                  <c:v>森町水道事業会計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3.41</c:v>
                </c:pt>
                <c:pt idx="2">
                  <c:v>#N/A</c:v>
                </c:pt>
                <c:pt idx="3">
                  <c:v>3.65</c:v>
                </c:pt>
                <c:pt idx="4">
                  <c:v>#N/A</c:v>
                </c:pt>
                <c:pt idx="5">
                  <c:v>4.2300000000000004</c:v>
                </c:pt>
                <c:pt idx="6">
                  <c:v>#N/A</c:v>
                </c:pt>
                <c:pt idx="7">
                  <c:v>5.18</c:v>
                </c:pt>
                <c:pt idx="8">
                  <c:v>#N/A</c:v>
                </c:pt>
                <c:pt idx="9">
                  <c:v>5.92</c:v>
                </c:pt>
              </c:numCache>
            </c:numRef>
          </c:val>
          <c:extLst>
            <c:ext xmlns:c16="http://schemas.microsoft.com/office/drawing/2014/chart" uri="{C3380CC4-5D6E-409C-BE32-E72D297353CC}">
              <c16:uniqueId val="{00000009-7F39-462C-BAA6-A1E696168E7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1436</c:v>
                </c:pt>
                <c:pt idx="5">
                  <c:v>1408</c:v>
                </c:pt>
                <c:pt idx="8">
                  <c:v>1393</c:v>
                </c:pt>
                <c:pt idx="11">
                  <c:v>1342</c:v>
                </c:pt>
                <c:pt idx="14">
                  <c:v>1258</c:v>
                </c:pt>
              </c:numCache>
            </c:numRef>
          </c:val>
          <c:extLst>
            <c:ext xmlns:c16="http://schemas.microsoft.com/office/drawing/2014/chart" uri="{C3380CC4-5D6E-409C-BE32-E72D297353CC}">
              <c16:uniqueId val="{00000000-0E63-4B95-BFAA-B2972B891C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E63-4B95-BFAA-B2972B891C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131</c:v>
                </c:pt>
                <c:pt idx="3">
                  <c:v>126</c:v>
                </c:pt>
                <c:pt idx="6">
                  <c:v>125</c:v>
                </c:pt>
                <c:pt idx="9">
                  <c:v>110</c:v>
                </c:pt>
                <c:pt idx="12">
                  <c:v>114</c:v>
                </c:pt>
              </c:numCache>
            </c:numRef>
          </c:val>
          <c:extLst>
            <c:ext xmlns:c16="http://schemas.microsoft.com/office/drawing/2014/chart" uri="{C3380CC4-5D6E-409C-BE32-E72D297353CC}">
              <c16:uniqueId val="{00000002-0E63-4B95-BFAA-B2972B891C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58</c:v>
                </c:pt>
                <c:pt idx="3">
                  <c:v>58</c:v>
                </c:pt>
                <c:pt idx="6">
                  <c:v>59</c:v>
                </c:pt>
                <c:pt idx="9">
                  <c:v>43</c:v>
                </c:pt>
                <c:pt idx="12">
                  <c:v>0</c:v>
                </c:pt>
              </c:numCache>
            </c:numRef>
          </c:val>
          <c:extLst>
            <c:ext xmlns:c16="http://schemas.microsoft.com/office/drawing/2014/chart" uri="{C3380CC4-5D6E-409C-BE32-E72D297353CC}">
              <c16:uniqueId val="{00000003-0E63-4B95-BFAA-B2972B891C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370</c:v>
                </c:pt>
                <c:pt idx="3">
                  <c:v>375</c:v>
                </c:pt>
                <c:pt idx="6">
                  <c:v>310</c:v>
                </c:pt>
                <c:pt idx="9">
                  <c:v>324</c:v>
                </c:pt>
                <c:pt idx="12">
                  <c:v>328</c:v>
                </c:pt>
              </c:numCache>
            </c:numRef>
          </c:val>
          <c:extLst>
            <c:ext xmlns:c16="http://schemas.microsoft.com/office/drawing/2014/chart" uri="{C3380CC4-5D6E-409C-BE32-E72D297353CC}">
              <c16:uniqueId val="{00000004-0E63-4B95-BFAA-B2972B891C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63-4B95-BFAA-B2972B891C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E63-4B95-BFAA-B2972B891C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1729</c:v>
                </c:pt>
                <c:pt idx="3">
                  <c:v>1660</c:v>
                </c:pt>
                <c:pt idx="6">
                  <c:v>1630</c:v>
                </c:pt>
                <c:pt idx="9">
                  <c:v>1611</c:v>
                </c:pt>
                <c:pt idx="12">
                  <c:v>1577</c:v>
                </c:pt>
              </c:numCache>
            </c:numRef>
          </c:val>
          <c:extLst>
            <c:ext xmlns:c16="http://schemas.microsoft.com/office/drawing/2014/chart" uri="{C3380CC4-5D6E-409C-BE32-E72D297353CC}">
              <c16:uniqueId val="{00000007-0E63-4B95-BFAA-B2972B891C9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852</c:v>
                </c:pt>
                <c:pt idx="2">
                  <c:v>#N/A</c:v>
                </c:pt>
                <c:pt idx="3">
                  <c:v>#N/A</c:v>
                </c:pt>
                <c:pt idx="4">
                  <c:v>811</c:v>
                </c:pt>
                <c:pt idx="5">
                  <c:v>#N/A</c:v>
                </c:pt>
                <c:pt idx="6">
                  <c:v>#N/A</c:v>
                </c:pt>
                <c:pt idx="7">
                  <c:v>731</c:v>
                </c:pt>
                <c:pt idx="8">
                  <c:v>#N/A</c:v>
                </c:pt>
                <c:pt idx="9">
                  <c:v>#N/A</c:v>
                </c:pt>
                <c:pt idx="10">
                  <c:v>746</c:v>
                </c:pt>
                <c:pt idx="11">
                  <c:v>#N/A</c:v>
                </c:pt>
                <c:pt idx="12">
                  <c:v>#N/A</c:v>
                </c:pt>
                <c:pt idx="13">
                  <c:v>761</c:v>
                </c:pt>
                <c:pt idx="14">
                  <c:v>#N/A</c:v>
                </c:pt>
              </c:numCache>
            </c:numRef>
          </c:val>
          <c:smooth val="0"/>
          <c:extLst>
            <c:ext xmlns:c16="http://schemas.microsoft.com/office/drawing/2014/chart" uri="{C3380CC4-5D6E-409C-BE32-E72D297353CC}">
              <c16:uniqueId val="{00000008-0E63-4B95-BFAA-B2972B891C9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11177</c:v>
                </c:pt>
                <c:pt idx="5">
                  <c:v>10497</c:v>
                </c:pt>
                <c:pt idx="8">
                  <c:v>9957</c:v>
                </c:pt>
                <c:pt idx="11">
                  <c:v>9892</c:v>
                </c:pt>
                <c:pt idx="14">
                  <c:v>9340</c:v>
                </c:pt>
              </c:numCache>
            </c:numRef>
          </c:val>
          <c:extLst>
            <c:ext xmlns:c16="http://schemas.microsoft.com/office/drawing/2014/chart" uri="{C3380CC4-5D6E-409C-BE32-E72D297353CC}">
              <c16:uniqueId val="{00000000-4407-407B-A9CB-D559932C7B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903</c:v>
                </c:pt>
                <c:pt idx="5">
                  <c:v>828</c:v>
                </c:pt>
                <c:pt idx="8">
                  <c:v>734</c:v>
                </c:pt>
                <c:pt idx="11">
                  <c:v>634</c:v>
                </c:pt>
                <c:pt idx="14">
                  <c:v>521</c:v>
                </c:pt>
              </c:numCache>
            </c:numRef>
          </c:val>
          <c:extLst>
            <c:ext xmlns:c16="http://schemas.microsoft.com/office/drawing/2014/chart" uri="{C3380CC4-5D6E-409C-BE32-E72D297353CC}">
              <c16:uniqueId val="{00000001-4407-407B-A9CB-D559932C7B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2244</c:v>
                </c:pt>
                <c:pt idx="5">
                  <c:v>2354</c:v>
                </c:pt>
                <c:pt idx="8">
                  <c:v>2430</c:v>
                </c:pt>
                <c:pt idx="11">
                  <c:v>2511</c:v>
                </c:pt>
                <c:pt idx="14">
                  <c:v>3205</c:v>
                </c:pt>
              </c:numCache>
            </c:numRef>
          </c:val>
          <c:extLst>
            <c:ext xmlns:c16="http://schemas.microsoft.com/office/drawing/2014/chart" uri="{C3380CC4-5D6E-409C-BE32-E72D297353CC}">
              <c16:uniqueId val="{00000002-4407-407B-A9CB-D559932C7B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407-407B-A9CB-D559932C7B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407-407B-A9CB-D559932C7B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07-407B-A9CB-D559932C7B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2228</c:v>
                </c:pt>
                <c:pt idx="3">
                  <c:v>2001</c:v>
                </c:pt>
                <c:pt idx="6">
                  <c:v>2002</c:v>
                </c:pt>
                <c:pt idx="9">
                  <c:v>1891</c:v>
                </c:pt>
                <c:pt idx="12">
                  <c:v>1735</c:v>
                </c:pt>
              </c:numCache>
            </c:numRef>
          </c:val>
          <c:extLst>
            <c:ext xmlns:c16="http://schemas.microsoft.com/office/drawing/2014/chart" uri="{C3380CC4-5D6E-409C-BE32-E72D297353CC}">
              <c16:uniqueId val="{00000006-4407-407B-A9CB-D559932C7B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158</c:v>
                </c:pt>
                <c:pt idx="3">
                  <c:v>101</c:v>
                </c:pt>
                <c:pt idx="6">
                  <c:v>42</c:v>
                </c:pt>
                <c:pt idx="9">
                  <c:v>0</c:v>
                </c:pt>
                <c:pt idx="12">
                  <c:v>25</c:v>
                </c:pt>
              </c:numCache>
            </c:numRef>
          </c:val>
          <c:extLst>
            <c:ext xmlns:c16="http://schemas.microsoft.com/office/drawing/2014/chart" uri="{C3380CC4-5D6E-409C-BE32-E72D297353CC}">
              <c16:uniqueId val="{00000007-4407-407B-A9CB-D559932C7B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4300</c:v>
                </c:pt>
                <c:pt idx="3">
                  <c:v>4055</c:v>
                </c:pt>
                <c:pt idx="6">
                  <c:v>3612</c:v>
                </c:pt>
                <c:pt idx="9">
                  <c:v>3190</c:v>
                </c:pt>
                <c:pt idx="12">
                  <c:v>2860</c:v>
                </c:pt>
              </c:numCache>
            </c:numRef>
          </c:val>
          <c:extLst>
            <c:ext xmlns:c16="http://schemas.microsoft.com/office/drawing/2014/chart" uri="{C3380CC4-5D6E-409C-BE32-E72D297353CC}">
              <c16:uniqueId val="{00000008-4407-407B-A9CB-D559932C7B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815</c:v>
                </c:pt>
                <c:pt idx="3">
                  <c:v>669</c:v>
                </c:pt>
                <c:pt idx="6">
                  <c:v>520</c:v>
                </c:pt>
                <c:pt idx="9">
                  <c:v>665</c:v>
                </c:pt>
                <c:pt idx="12">
                  <c:v>511</c:v>
                </c:pt>
              </c:numCache>
            </c:numRef>
          </c:val>
          <c:extLst>
            <c:ext xmlns:c16="http://schemas.microsoft.com/office/drawing/2014/chart" uri="{C3380CC4-5D6E-409C-BE32-E72D297353CC}">
              <c16:uniqueId val="{00000009-4407-407B-A9CB-D559932C7B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12960</c:v>
                </c:pt>
                <c:pt idx="3">
                  <c:v>11945</c:v>
                </c:pt>
                <c:pt idx="6">
                  <c:v>11212</c:v>
                </c:pt>
                <c:pt idx="9">
                  <c:v>11144</c:v>
                </c:pt>
                <c:pt idx="12">
                  <c:v>10256</c:v>
                </c:pt>
              </c:numCache>
            </c:numRef>
          </c:val>
          <c:extLst>
            <c:ext xmlns:c16="http://schemas.microsoft.com/office/drawing/2014/chart" uri="{C3380CC4-5D6E-409C-BE32-E72D297353CC}">
              <c16:uniqueId val="{0000000A-4407-407B-A9CB-D559932C7BD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6137</c:v>
                </c:pt>
                <c:pt idx="2">
                  <c:v>#N/A</c:v>
                </c:pt>
                <c:pt idx="3">
                  <c:v>#N/A</c:v>
                </c:pt>
                <c:pt idx="4">
                  <c:v>5091</c:v>
                </c:pt>
                <c:pt idx="5">
                  <c:v>#N/A</c:v>
                </c:pt>
                <c:pt idx="6">
                  <c:v>#N/A</c:v>
                </c:pt>
                <c:pt idx="7">
                  <c:v>4267</c:v>
                </c:pt>
                <c:pt idx="8">
                  <c:v>#N/A</c:v>
                </c:pt>
                <c:pt idx="9">
                  <c:v>#N/A</c:v>
                </c:pt>
                <c:pt idx="10">
                  <c:v>3851</c:v>
                </c:pt>
                <c:pt idx="11">
                  <c:v>#N/A</c:v>
                </c:pt>
                <c:pt idx="12">
                  <c:v>#N/A</c:v>
                </c:pt>
                <c:pt idx="13">
                  <c:v>2321</c:v>
                </c:pt>
                <c:pt idx="14">
                  <c:v>#N/A</c:v>
                </c:pt>
              </c:numCache>
            </c:numRef>
          </c:val>
          <c:smooth val="0"/>
          <c:extLst>
            <c:ext xmlns:c16="http://schemas.microsoft.com/office/drawing/2014/chart" uri="{C3380CC4-5D6E-409C-BE32-E72D297353CC}">
              <c16:uniqueId val="{0000000B-4407-407B-A9CB-D559932C7BD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1857</c:v>
                </c:pt>
                <c:pt idx="1">
                  <c:v>1478</c:v>
                </c:pt>
                <c:pt idx="2">
                  <c:v>1479</c:v>
                </c:pt>
              </c:numCache>
            </c:numRef>
          </c:val>
          <c:extLst>
            <c:ext xmlns:c16="http://schemas.microsoft.com/office/drawing/2014/chart" uri="{C3380CC4-5D6E-409C-BE32-E72D297353CC}">
              <c16:uniqueId val="{00000000-6E72-4C89-A369-F9651770DC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0</c:v>
                </c:pt>
                <c:pt idx="2">
                  <c:v>0</c:v>
                </c:pt>
              </c:numCache>
            </c:numRef>
          </c:val>
          <c:extLst>
            <c:ext xmlns:c16="http://schemas.microsoft.com/office/drawing/2014/chart" uri="{C3380CC4-5D6E-409C-BE32-E72D297353CC}">
              <c16:uniqueId val="{00000001-6E72-4C89-A369-F9651770DC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1076</c:v>
                </c:pt>
                <c:pt idx="1">
                  <c:v>1447</c:v>
                </c:pt>
                <c:pt idx="2">
                  <c:v>2030</c:v>
                </c:pt>
              </c:numCache>
            </c:numRef>
          </c:val>
          <c:extLst>
            <c:ext xmlns:c16="http://schemas.microsoft.com/office/drawing/2014/chart" uri="{C3380CC4-5D6E-409C-BE32-E72D297353CC}">
              <c16:uniqueId val="{00000002-6E72-4C89-A369-F9651770DCA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{5DABDDE7-6EF3-4662-8A8E-F102F73532DB}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C41-480F-B236-69A7EAB5B7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{855DCFF2-F6AA-44D3-9472-810E2EBF5B74}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41-480F-B236-69A7EAB5B7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{1CB0DF89-3681-412E-B349-ABD66208C912}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41-480F-B236-69A7EAB5B7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{A268C46F-006B-4638-9752-4369E7E15820}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41-480F-B236-69A7EAB5B7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{1BFC3CA9-B8DA-40EB-88B8-6803F1B65B35}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41-480F-B236-69A7EAB5B77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{B26AAF9F-A164-41E7-923C-D23A376FEDF0}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C41-480F-B236-69A7EAB5B77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{A23FF7D4-678B-4618-B1C5-FD635FB07323}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C41-480F-B236-69A7EAB5B77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{87B3DFA7-590F-40D5-92F9-D5B635381259}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C41-480F-B236-69A7EAB5B77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{37A07C09-55FD-4FAA-BA20-CE36BBAC72AE}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C41-480F-B236-69A7EAB5B7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55.1</c:v>
                </c:pt>
                <c:pt idx="16">
                  <c:v>65.900000000000006</c:v>
                </c:pt>
                <c:pt idx="24">
                  <c:v>67.400000000000006</c:v>
                </c:pt>
                <c:pt idx="32">
                  <c:v>68.8</c:v>
                </c:pt>
              </c:numCache>
            </c:numRef>
          </c:xVal>
          <c:yVal>
            <c:numRef>
              <c:f>公会計指標分析・財政指標組合せ分析表!$BP$51:$DC$51</c:f>
              <c:numCache>
                <c:formatCode>#,##0.0;"▲ "#,##0.0</c:formatCode>
                <c:ptCount val="40"/>
                <c:pt idx="8">
                  <c:v>93</c:v>
                </c:pt>
                <c:pt idx="16">
                  <c:v>79.8</c:v>
                </c:pt>
                <c:pt idx="24">
                  <c:v>73.099999999999994</c:v>
                </c:pt>
                <c:pt idx="32">
                  <c:v>45.4</c:v>
                </c:pt>
              </c:numCache>
            </c:numRef>
          </c:yVal>
          <c:smooth val="0"/>
          <c:extLst>
            <c:ext xmlns:c16="http://schemas.microsoft.com/office/drawing/2014/chart" uri="{C3380CC4-5D6E-409C-BE32-E72D297353CC}">
              <c16:uniqueId val="{00000009-CC41-480F-B236-69A7EAB5B77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{76E54500-320D-40AC-BC4C-72AAFCA2730D}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C41-480F-B236-69A7EAB5B77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{921296D6-3656-4D93-916C-C078523A8234}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41-480F-B236-69A7EAB5B7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{854B7E20-E85D-4D67-B46F-2213C87AB407}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41-480F-B236-69A7EAB5B7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{4C3029DB-9560-4B3B-9AC6-ED1B4940AB86}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41-480F-B236-69A7EAB5B7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{B068CB3B-3C07-451B-A033-BD889B9A57B1}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41-480F-B236-69A7EAB5B77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{54279B3C-A3E3-4C9C-8736-5275D68E04FB}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C41-480F-B236-69A7EAB5B77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{126CFDE8-26E3-4A42-9599-38C450A9FAEC}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C41-480F-B236-69A7EAB5B77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{E0504BAD-C611-4130-9AB8-F374C1A8B200}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C41-480F-B236-69A7EAB5B77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{DC6266FF-FBC6-4924-B38F-FEE2261A058E}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C41-480F-B236-69A7EAB5B7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56.1</c:v>
                </c:pt>
                <c:pt idx="24">
                  <c:v>58.6</c:v>
                </c:pt>
                <c:pt idx="32">
                  <c:v>59.3</c:v>
                </c:pt>
              </c:numCache>
            </c:numRef>
          </c:xVal>
          <c:yVal>
            <c:numRef>
              <c:f>公会計指標分析・財政指標組合せ分析表!$BP$55:$DC$55</c:f>
              <c:numCache>
                <c:formatCode>#,##0.0;"▲ "#,##0.0</c:formatCode>
                <c:ptCount val="40"/>
                <c:pt idx="8">
                  <c:v>37.200000000000003</c:v>
                </c:pt>
                <c:pt idx="16">
                  <c:v>24</c:v>
                </c:pt>
                <c:pt idx="24">
                  <c:v>19.8</c:v>
                </c:pt>
                <c:pt idx="32">
                  <c:v>19.8</c:v>
                </c:pt>
              </c:numCache>
            </c:numRef>
          </c:yVal>
          <c:smooth val="0"/>
          <c:extLst>
            <c:ext xmlns:c16="http://schemas.microsoft.com/office/drawing/2014/chart" uri="{C3380CC4-5D6E-409C-BE32-E72D297353CC}">
              <c16:uniqueId val="{00000013-CC41-480F-B236-69A7EAB5B773}"/>
            </c:ext>
          </c:extLst>
        </c:ser>
        <c:dLbls>
          <c:showLegendKey val="0"/>
          <c:showVal val="1"/>
          <c:showCatName val="0"/>
          <c:showSerName val="0"/>
          <c:showPercent val="0"/>
          <c:showBubbleSize val="0"/>
        </c:dLbls>
        <c:axId val="46179840"/>
        <c:axId val="46181760"/>
      </c:scatterChart>
      <c:valAx>
        <c:axId val="46179840"/>
        <c:scaling>
          <c:orientation val="minMax"/>
          <c:max val="70"/>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6"/>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{49CBFB75-8CF0-43AA-8F96-4F1A1EBA658F}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EA5-42B2-8A87-B41B9655D42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{BA9E87D1-4DF9-425F-A633-0E9761DCB445}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A5-42B2-8A87-B41B9655D42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{80131B19-3465-4AAD-B6E1-EBAA5EBD5BF3}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A5-42B2-8A87-B41B9655D42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{55DC201E-A307-4D47-999C-E15A4088856A}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A5-42B2-8A87-B41B9655D42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{D9DB19A6-6DD4-4DE0-AB7E-A8038238F8DB}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A5-42B2-8A87-B41B9655D42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{AB75B2F0-CF18-4C44-935D-C55B0A62C3BB}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EA5-42B2-8A87-B41B9655D42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{689D68DA-1EDA-49ED-BA80-920321254139}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EA5-42B2-8A87-B41B9655D42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{CE84F110-D0F1-4C92-8C8A-8A12E47186FC}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EA5-42B2-8A87-B41B9655D42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{DD5C3FDD-DF55-48C5-9CC8-9BD44F7511DD}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EA5-42B2-8A87-B41B9655D4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16.2</c:v>
                </c:pt>
                <c:pt idx="8">
                  <c:v>15.7</c:v>
                </c:pt>
                <c:pt idx="16">
                  <c:v>14.8</c:v>
                </c:pt>
                <c:pt idx="24">
                  <c:v>14.2</c:v>
                </c:pt>
                <c:pt idx="32">
                  <c:v>14.2</c:v>
                </c:pt>
              </c:numCache>
            </c:numRef>
          </c:xVal>
          <c:yVal>
            <c:numRef>
              <c:f>公会計指標分析・財政指標組合せ分析表!$BP$73:$DC$73</c:f>
              <c:numCache>
                <c:formatCode>#,##0.0;"▲ "#,##0.0</c:formatCode>
                <c:ptCount val="40"/>
                <c:pt idx="0">
                  <c:v>114.8</c:v>
                </c:pt>
                <c:pt idx="8">
                  <c:v>93</c:v>
                </c:pt>
                <c:pt idx="16">
                  <c:v>79.8</c:v>
                </c:pt>
                <c:pt idx="24">
                  <c:v>73.099999999999994</c:v>
                </c:pt>
                <c:pt idx="32">
                  <c:v>45.4</c:v>
                </c:pt>
              </c:numCache>
            </c:numRef>
          </c:yVal>
          <c:smooth val="0"/>
          <c:extLst>
            <c:ext xmlns:c16="http://schemas.microsoft.com/office/drawing/2014/chart" uri="{C3380CC4-5D6E-409C-BE32-E72D297353CC}">
              <c16:uniqueId val="{00000009-1EA5-42B2-8A87-B41B9655D42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{0B604B94-8AB1-47D0-BB0F-BCF777373D74}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EA5-42B2-8A87-B41B9655D42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{B02B2EF1-6A17-4F05-BF8D-C527AC6E803A}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A5-42B2-8A87-B41B9655D42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{5623311B-7F82-4F8C-A535-830B7CEF4F5B}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A5-42B2-8A87-B41B9655D42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{31FA6BA8-6591-4CEF-AF38-8BD1C28C0D31}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A5-42B2-8A87-B41B9655D42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{DA14A586-E605-4BA4-8B0C-1129F8FDCCB8}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A5-42B2-8A87-B41B9655D42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{0476FB06-6B2D-4E50-BE27-B09451F6F0A6}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EA5-42B2-8A87-B41B9655D422}"/>
                </c:ext>
              </c:extLst>
            </c:dLbl>
            <c:dLbl>
              <c:idx val="16"/>
              <c:layout>
                <c:manualLayout>
                  <c:x val="-2.8090653975868185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{223CAFE0-DA52-4C0B-9F7A-BD530704CC59}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EA5-42B2-8A87-B41B9655D422}"/>
                </c:ext>
              </c:extLst>
            </c:dLbl>
            <c:dLbl>
              <c:idx val="24"/>
              <c:layout>
                <c:manualLayout>
                  <c:x val="-3.530532926235308E-2"/>
                  <c:y val="-8.133737286005204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{999F6C80-5AA0-415E-9527-5C582D4B81A3}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EA5-42B2-8A87-B41B9655D422}"/>
                </c:ext>
              </c:extLst>
            </c:dLbl>
            <c:dLbl>
              <c:idx val="32"/>
              <c:layout>
                <c:manualLayout>
                  <c:x val="-3.1697991619110633E-2"/>
                  <c:y val="-4.349592131553577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{5A3630B8-D687-49BF-BDDA-05A66A0CBB72}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EA5-42B2-8A87-B41B9655D4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10.1</c:v>
                </c:pt>
                <c:pt idx="16">
                  <c:v>9.1</c:v>
                </c:pt>
                <c:pt idx="24">
                  <c:v>8.9</c:v>
                </c:pt>
                <c:pt idx="32">
                  <c:v>8.8000000000000007</c:v>
                </c:pt>
              </c:numCache>
            </c:numRef>
          </c:xVal>
          <c:yVal>
            <c:numRef>
              <c:f>公会計指標分析・財政指標組合せ分析表!$BP$77:$DC$77</c:f>
              <c:numCache>
                <c:formatCode>#,##0.0;"▲ "#,##0.0</c:formatCode>
                <c:ptCount val="40"/>
                <c:pt idx="0">
                  <c:v>49.7</c:v>
                </c:pt>
                <c:pt idx="8">
                  <c:v>37.200000000000003</c:v>
                </c:pt>
                <c:pt idx="16">
                  <c:v>24</c:v>
                </c:pt>
                <c:pt idx="24">
                  <c:v>19.8</c:v>
                </c:pt>
                <c:pt idx="32">
                  <c:v>19.8</c:v>
                </c:pt>
              </c:numCache>
            </c:numRef>
          </c:yVal>
          <c:smooth val="0"/>
          <c:extLst>
            <c:ext xmlns:c16="http://schemas.microsoft.com/office/drawing/2014/chart" uri="{C3380CC4-5D6E-409C-BE32-E72D297353CC}">
              <c16:uniqueId val="{00000013-1EA5-42B2-8A87-B41B9655D422}"/>
            </c:ext>
          </c:extLst>
        </c:ser>
        <c:dLbls>
          <c:showLegendKey val="0"/>
          <c:showVal val="1"/>
          <c:showCatName val="0"/>
          <c:showSerName val="0"/>
          <c:showPercent val="0"/>
          <c:showBubbleSize val="0"/>
        </c:dLbls>
        <c:axId val="84219776"/>
        <c:axId val="84234240"/>
      </c:scatterChart>
      <c:valAx>
        <c:axId val="84219776"/>
        <c:scaling>
          <c:orientation val="minMax"/>
          <c:max val="16.900000000000002"/>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17</a:t>
          </a:r>
          <a:r>
            <a:rPr kumimoji="1" lang="ja-JP" altLang="en-US" sz="1300">
              <a:latin typeface="ＭＳ ゴシック" pitchFamily="49" charset="-128"/>
              <a:ea typeface="ＭＳ ゴシック" pitchFamily="49" charset="-128"/>
            </a:rPr>
            <a:t>年度から平成</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年度にかけ、庁舎整備事業、消防防災センター整備事業、給食センター整備事業、地域振興基金造成事業などの大規模事業を行い、その財源として合併特例債を発行したことにより、元利償還金は平成</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年度にピークを迎えた。しかし、平成</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年度以降は地方債発行額を抑制しているため、平成</a:t>
          </a:r>
          <a:r>
            <a:rPr kumimoji="1" lang="en-US" altLang="ja-JP" sz="1300">
              <a:latin typeface="ＭＳ ゴシック" pitchFamily="49" charset="-128"/>
              <a:ea typeface="ＭＳ ゴシック" pitchFamily="49" charset="-128"/>
            </a:rPr>
            <a:t>23</a:t>
          </a:r>
          <a:r>
            <a:rPr kumimoji="1" lang="ja-JP" altLang="en-US" sz="1300">
              <a:latin typeface="ＭＳ ゴシック" pitchFamily="49" charset="-128"/>
              <a:ea typeface="ＭＳ ゴシック" pitchFamily="49" charset="-128"/>
            </a:rPr>
            <a:t>年度以降は元利償還金が年々減少している。また、それに伴い算入公債費等も減少しており、平成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年度は、元利償還金等の減少額</a:t>
          </a:r>
          <a:r>
            <a:rPr kumimoji="1" lang="en-US" altLang="ja-JP" sz="1300">
              <a:latin typeface="ＭＳ ゴシック" pitchFamily="49" charset="-128"/>
              <a:ea typeface="ＭＳ ゴシック" pitchFamily="49" charset="-128"/>
            </a:rPr>
            <a:t>69</a:t>
          </a:r>
          <a:r>
            <a:rPr kumimoji="1" lang="ja-JP" altLang="en-US" sz="1300">
              <a:latin typeface="ＭＳ ゴシック" pitchFamily="49" charset="-128"/>
              <a:ea typeface="ＭＳ ゴシック" pitchFamily="49" charset="-128"/>
            </a:rPr>
            <a:t>百万円に対し、算入公債費等の減少額が</a:t>
          </a:r>
          <a:r>
            <a:rPr kumimoji="1" lang="en-US" altLang="ja-JP" sz="1300">
              <a:latin typeface="ＭＳ ゴシック" pitchFamily="49" charset="-128"/>
              <a:ea typeface="ＭＳ ゴシック" pitchFamily="49" charset="-128"/>
            </a:rPr>
            <a:t>84</a:t>
          </a:r>
          <a:r>
            <a:rPr kumimoji="1" lang="ja-JP" altLang="en-US" sz="1300">
              <a:latin typeface="ＭＳ ゴシック" pitchFamily="49" charset="-128"/>
              <a:ea typeface="ＭＳ ゴシック" pitchFamily="49" charset="-128"/>
            </a:rPr>
            <a:t>百万円となったため、実質公債費比率の分子は</a:t>
          </a:r>
          <a:r>
            <a:rPr kumimoji="1" lang="en-US" altLang="ja-JP" sz="1300">
              <a:latin typeface="ＭＳ ゴシック" pitchFamily="49" charset="-128"/>
              <a:ea typeface="ＭＳ ゴシック" pitchFamily="49" charset="-128"/>
            </a:rPr>
            <a:t>15</a:t>
          </a:r>
          <a:r>
            <a:rPr kumimoji="1" lang="ja-JP" altLang="en-US" sz="1300">
              <a:latin typeface="ＭＳ ゴシック" pitchFamily="49" charset="-128"/>
              <a:ea typeface="ＭＳ ゴシック" pitchFamily="49" charset="-128"/>
            </a:rPr>
            <a:t>百万円の増となった。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満期一括償還地方債の償還の財源として積み立てていない。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将来負担額は、一般会計等に係る地方債の現在高が大きな割合を占めている。平成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年度以降、地方債新規発行額を抑制していることにより、地方債現在高は平成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12,960</a:t>
          </a:r>
          <a:r>
            <a:rPr kumimoji="1" lang="ja-JP" altLang="en-US" sz="1400">
              <a:latin typeface="ＭＳ ゴシック" pitchFamily="49" charset="-128"/>
              <a:ea typeface="ＭＳ ゴシック" pitchFamily="49" charset="-128"/>
            </a:rPr>
            <a:t>百万円であったが、平成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10,256</a:t>
          </a:r>
          <a:r>
            <a:rPr kumimoji="1" lang="ja-JP" altLang="en-US" sz="1400">
              <a:latin typeface="ＭＳ ゴシック" pitchFamily="49" charset="-128"/>
              <a:ea typeface="ＭＳ ゴシック" pitchFamily="49" charset="-128"/>
            </a:rPr>
            <a:t>百万円となり、</a:t>
          </a:r>
          <a:r>
            <a:rPr kumimoji="1" lang="en-US" altLang="ja-JP" sz="1400">
              <a:latin typeface="ＭＳ ゴシック" pitchFamily="49" charset="-128"/>
              <a:ea typeface="ＭＳ ゴシック" pitchFamily="49" charset="-128"/>
            </a:rPr>
            <a:t>2,704</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充当可能財源等は、基準財政需要額算入見込額が大きな割合を占めている。基準財政需要額算入見込額は平成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11,177</a:t>
          </a:r>
          <a:r>
            <a:rPr kumimoji="1" lang="ja-JP" altLang="en-US" sz="1400">
              <a:latin typeface="ＭＳ ゴシック" pitchFamily="49" charset="-128"/>
              <a:ea typeface="ＭＳ ゴシック" pitchFamily="49" charset="-128"/>
            </a:rPr>
            <a:t>百万円であったが、平成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9,340</a:t>
          </a:r>
          <a:r>
            <a:rPr kumimoji="1" lang="ja-JP" altLang="en-US" sz="1400">
              <a:latin typeface="ＭＳ ゴシック" pitchFamily="49" charset="-128"/>
              <a:ea typeface="ＭＳ ゴシック" pitchFamily="49" charset="-128"/>
            </a:rPr>
            <a:t>百万円となり、</a:t>
          </a:r>
          <a:r>
            <a:rPr kumimoji="1" lang="en-US" altLang="ja-JP" sz="1400">
              <a:latin typeface="ＭＳ ゴシック" pitchFamily="49" charset="-128"/>
              <a:ea typeface="ＭＳ ゴシック" pitchFamily="49" charset="-128"/>
            </a:rPr>
            <a:t>1,837</a:t>
          </a:r>
          <a:r>
            <a:rPr kumimoji="1" lang="ja-JP" altLang="en-US" sz="1400">
              <a:latin typeface="ＭＳ ゴシック" pitchFamily="49" charset="-128"/>
              <a:ea typeface="ＭＳ ゴシック" pitchFamily="49" charset="-128"/>
            </a:rPr>
            <a:t>百万円減少した。これは、一般会計等に係る地方債現在高の減少と連動するものである。</a:t>
          </a:r>
        </a:p>
        <a:p>
          <a:r>
            <a:rPr kumimoji="1" lang="ja-JP" altLang="en-US" sz="1400">
              <a:latin typeface="ＭＳ ゴシック" pitchFamily="49" charset="-128"/>
              <a:ea typeface="ＭＳ ゴシック" pitchFamily="49" charset="-128"/>
            </a:rPr>
            <a:t>また、充当可能基金は平成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年度には</a:t>
          </a:r>
          <a:r>
            <a:rPr kumimoji="1" lang="en-US" altLang="ja-JP" sz="1400">
              <a:latin typeface="ＭＳ ゴシック" pitchFamily="49" charset="-128"/>
              <a:ea typeface="ＭＳ ゴシック" pitchFamily="49" charset="-128"/>
            </a:rPr>
            <a:t>2,244</a:t>
          </a:r>
          <a:r>
            <a:rPr kumimoji="1" lang="ja-JP" altLang="en-US" sz="1400">
              <a:latin typeface="ＭＳ ゴシック" pitchFamily="49" charset="-128"/>
              <a:ea typeface="ＭＳ ゴシック" pitchFamily="49" charset="-128"/>
            </a:rPr>
            <a:t>百万円であったが、平成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3,205</a:t>
          </a:r>
          <a:r>
            <a:rPr kumimoji="1" lang="ja-JP" altLang="en-US" sz="1400">
              <a:latin typeface="ＭＳ ゴシック" pitchFamily="49" charset="-128"/>
              <a:ea typeface="ＭＳ ゴシック" pitchFamily="49" charset="-128"/>
            </a:rPr>
            <a:t>百万円となり、</a:t>
          </a:r>
          <a:r>
            <a:rPr kumimoji="1" lang="en-US" altLang="ja-JP" sz="1400">
              <a:latin typeface="ＭＳ ゴシック" pitchFamily="49" charset="-128"/>
              <a:ea typeface="ＭＳ ゴシック" pitchFamily="49" charset="-128"/>
            </a:rPr>
            <a:t>961</a:t>
          </a:r>
          <a:r>
            <a:rPr kumimoji="1" lang="ja-JP" altLang="en-US" sz="1400">
              <a:latin typeface="ＭＳ ゴシック" pitchFamily="49" charset="-128"/>
              <a:ea typeface="ＭＳ ゴシック" pitchFamily="49" charset="-128"/>
            </a:rPr>
            <a:t>百万円増加した。これは、財政調整基金等は減少しているが、ふるさと応援基金の増加が主な要因となっている。</a:t>
          </a:r>
        </a:p>
        <a:p>
          <a:r>
            <a:rPr kumimoji="1" lang="ja-JP" altLang="en-US" sz="1400">
              <a:latin typeface="ＭＳ ゴシック" pitchFamily="49" charset="-128"/>
              <a:ea typeface="ＭＳ ゴシック" pitchFamily="49" charset="-128"/>
            </a:rPr>
            <a:t>将来負担比率の分子は、一般会計等の地方債現在高が減少する一方で、充当可能基金が増加したため減少傾向にある。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・地域振興基金が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百万円減少した一方、ふるさと応援基金が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666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百万円増加したこと等により、基金全体としては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584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・財政調整基金は、町財政の権限な運営を行うため現状の金額を確保していく。その他特定目定期金については、それぞれの目的のため適正に管理運用していく。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・ふるさと応援基金：福祉向上、自然環境保護、青少年健全育成と教育振興、活気あふれる個性的なまちづくり等に関する事業。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・地域振興基金：町民の連携の強化及び地域振興を図る事業。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・グリーンピア大沼施設整備等基金：グリーンピア大沼の施設整備等経費。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・地域振興基金：町民の連携強化及び地域振興を図る事業に充当したため減少。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・グリーンピア大沼施設整備等基金：グリーンピア施設整備等の経費充当額が減少したため増加。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・ふるさと応援基金：福祉向上、自然環境保護、青少年健全育成と教育振興、活気あふれる個性的なまちづくりを実現するための事業に充当予定。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・地域振興基金：町民の連携強化及び地域振興を図る事業に充当予定。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・グリーンピア大沼施設整備等基金：グリーンピア大沼の施設整備等経費に充当予定。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・基金運用利子の積立により増。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・計画的な財政運営を行うため、現在額程度を目途に維持していく。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年度でふるさと融資による起債償還が終了。今後は必要に応じ基金を活用していく。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15,575
15,328
368.79
20,180,989
20,098,399
82,590
6,291,058
10,256,409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有形固定資産減価償却率は類似団体より高い水準にある。公共施設等総合管理計画に基づき、更新、統廃合、長寿命化等を計画的に行い改善を図る。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126788</xdr:rowOff>
    </xdr:from>
    <xdr:to>
      <xdr:col>23</xdr:col>
      <xdr:colOff>85090</xdr:colOff>
      <xdr:row>33</xdr:row>
      <xdr:rowOff>78105</xdr:rowOff>
    </xdr:to>
    <xdr:cxnSp macro="">
      <xdr:nvCxnSpPr>
        <xdr:cNvPr id="64" name="直線コネクタ 63"/>
        <xdr:cNvCxnSpPr/>
      </xdr:nvCxnSpPr>
      <xdr:spPr>
        <a:xfrm flipV="1">
          <a:off x="4760595" y="5356013"/>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5"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6" name="直線コネクタ 65"/>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73465</xdr:rowOff>
    </xdr:from>
    <xdr:ext cx="405111" cy="259045"/>
    <xdr:sp macro="" textlink="">
      <xdr:nvSpPr>
        <xdr:cNvPr id="67" name="有形固定資産減価償却率最大値テキスト"/>
        <xdr:cNvSpPr txBox="1"/>
      </xdr:nvSpPr>
      <xdr:spPr>
        <a:xfrm>
          <a:off x="4813300" y="5131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126788</xdr:rowOff>
    </xdr:from>
    <xdr:to>
      <xdr:col>23</xdr:col>
      <xdr:colOff>174625</xdr:colOff>
      <xdr:row>26</xdr:row>
      <xdr:rowOff>126788</xdr:rowOff>
    </xdr:to>
    <xdr:cxnSp macro="">
      <xdr:nvCxnSpPr>
        <xdr:cNvPr id="68" name="直線コネクタ 67"/>
        <xdr:cNvCxnSpPr/>
      </xdr:nvCxnSpPr>
      <xdr:spPr>
        <a:xfrm>
          <a:off x="4673600" y="53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53357</xdr:rowOff>
    </xdr:from>
    <xdr:ext cx="405111" cy="259045"/>
    <xdr:sp macro="" textlink="">
      <xdr:nvSpPr>
        <xdr:cNvPr id="69" name="有形固定資産減価償却率平均値テキスト"/>
        <xdr:cNvSpPr txBox="1"/>
      </xdr:nvSpPr>
      <xdr:spPr>
        <a:xfrm>
          <a:off x="4813300" y="5625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70" name="フローチャート: 判断 69"/>
        <xdr:cNvSpPr/>
      </xdr:nvSpPr>
      <xdr:spPr>
        <a:xfrm>
          <a:off x="4711700" y="564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100118</xdr:rowOff>
    </xdr:from>
    <xdr:to>
      <xdr:col>19</xdr:col>
      <xdr:colOff>187325</xdr:colOff>
      <xdr:row>29</xdr:row>
      <xdr:rowOff>30268</xdr:rowOff>
    </xdr:to>
    <xdr:sp macro="" textlink="">
      <xdr:nvSpPr>
        <xdr:cNvPr id="71" name="フローチャート: 判断 70"/>
        <xdr:cNvSpPr/>
      </xdr:nvSpPr>
      <xdr:spPr>
        <a:xfrm>
          <a:off x="4000500" y="567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18627</xdr:rowOff>
    </xdr:from>
    <xdr:to>
      <xdr:col>15</xdr:col>
      <xdr:colOff>187325</xdr:colOff>
      <xdr:row>29</xdr:row>
      <xdr:rowOff>120227</xdr:rowOff>
    </xdr:to>
    <xdr:sp macro="" textlink="">
      <xdr:nvSpPr>
        <xdr:cNvPr id="72" name="フローチャート: 判断 71"/>
        <xdr:cNvSpPr/>
      </xdr:nvSpPr>
      <xdr:spPr>
        <a:xfrm>
          <a:off x="3238500" y="57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29422</xdr:rowOff>
    </xdr:from>
    <xdr:to>
      <xdr:col>11</xdr:col>
      <xdr:colOff>187325</xdr:colOff>
      <xdr:row>29</xdr:row>
      <xdr:rowOff>131022</xdr:rowOff>
    </xdr:to>
    <xdr:sp macro="" textlink="">
      <xdr:nvSpPr>
        <xdr:cNvPr id="73" name="フローチャート: 判断 72"/>
        <xdr:cNvSpPr/>
      </xdr:nvSpPr>
      <xdr:spPr>
        <a:xfrm>
          <a:off x="2476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75988</xdr:rowOff>
    </xdr:from>
    <xdr:to>
      <xdr:col>23</xdr:col>
      <xdr:colOff>136525</xdr:colOff>
      <xdr:row>27</xdr:row>
      <xdr:rowOff>6138</xdr:rowOff>
    </xdr:to>
    <xdr:sp macro="" textlink="">
      <xdr:nvSpPr>
        <xdr:cNvPr id="79" name="楕円 78"/>
        <xdr:cNvSpPr/>
      </xdr:nvSpPr>
      <xdr:spPr>
        <a:xfrm>
          <a:off x="4711700" y="530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29015</xdr:rowOff>
    </xdr:from>
    <xdr:ext cx="405111" cy="259045"/>
    <xdr:sp macro="" textlink="">
      <xdr:nvSpPr>
        <xdr:cNvPr id="80" name="有形固定資産減価償却率該当値テキスト"/>
        <xdr:cNvSpPr txBox="1"/>
      </xdr:nvSpPr>
      <xdr:spPr>
        <a:xfrm>
          <a:off x="4813300" y="5258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126365</xdr:rowOff>
    </xdr:from>
    <xdr:to>
      <xdr:col>19</xdr:col>
      <xdr:colOff>187325</xdr:colOff>
      <xdr:row>27</xdr:row>
      <xdr:rowOff>56515</xdr:rowOff>
    </xdr:to>
    <xdr:sp macro="" textlink="">
      <xdr:nvSpPr>
        <xdr:cNvPr id="81" name="楕円 80"/>
        <xdr:cNvSpPr/>
      </xdr:nvSpPr>
      <xdr:spPr>
        <a:xfrm>
          <a:off x="4000500" y="53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126788</xdr:rowOff>
    </xdr:from>
    <xdr:to>
      <xdr:col>23</xdr:col>
      <xdr:colOff>85725</xdr:colOff>
      <xdr:row>27</xdr:row>
      <xdr:rowOff>5715</xdr:rowOff>
    </xdr:to>
    <xdr:cxnSp macro="">
      <xdr:nvCxnSpPr>
        <xdr:cNvPr id="82" name="直線コネクタ 81"/>
        <xdr:cNvCxnSpPr/>
      </xdr:nvCxnSpPr>
      <xdr:spPr>
        <a:xfrm flipV="1">
          <a:off x="4051300" y="5356013"/>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8890</xdr:rowOff>
    </xdr:from>
    <xdr:to>
      <xdr:col>15</xdr:col>
      <xdr:colOff>187325</xdr:colOff>
      <xdr:row>27</xdr:row>
      <xdr:rowOff>110490</xdr:rowOff>
    </xdr:to>
    <xdr:sp macro="" textlink="">
      <xdr:nvSpPr>
        <xdr:cNvPr id="83" name="楕円 82"/>
        <xdr:cNvSpPr/>
      </xdr:nvSpPr>
      <xdr:spPr>
        <a:xfrm>
          <a:off x="3238500" y="54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5715</xdr:rowOff>
    </xdr:from>
    <xdr:to>
      <xdr:col>19</xdr:col>
      <xdr:colOff>136525</xdr:colOff>
      <xdr:row>27</xdr:row>
      <xdr:rowOff>59690</xdr:rowOff>
    </xdr:to>
    <xdr:cxnSp macro="">
      <xdr:nvCxnSpPr>
        <xdr:cNvPr id="84" name="直線コネクタ 83"/>
        <xdr:cNvCxnSpPr/>
      </xdr:nvCxnSpPr>
      <xdr:spPr>
        <a:xfrm flipV="1">
          <a:off x="3289300" y="540639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54610</xdr:rowOff>
    </xdr:from>
    <xdr:to>
      <xdr:col>11</xdr:col>
      <xdr:colOff>187325</xdr:colOff>
      <xdr:row>29</xdr:row>
      <xdr:rowOff>156210</xdr:rowOff>
    </xdr:to>
    <xdr:sp macro="" textlink="">
      <xdr:nvSpPr>
        <xdr:cNvPr id="85" name="楕円 84"/>
        <xdr:cNvSpPr/>
      </xdr:nvSpPr>
      <xdr:spPr>
        <a:xfrm>
          <a:off x="2476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59690</xdr:rowOff>
    </xdr:from>
    <xdr:to>
      <xdr:col>15</xdr:col>
      <xdr:colOff>136525</xdr:colOff>
      <xdr:row>29</xdr:row>
      <xdr:rowOff>105410</xdr:rowOff>
    </xdr:to>
    <xdr:cxnSp macro="">
      <xdr:nvCxnSpPr>
        <xdr:cNvPr id="86" name="直線コネクタ 85"/>
        <xdr:cNvCxnSpPr/>
      </xdr:nvCxnSpPr>
      <xdr:spPr>
        <a:xfrm flipV="1">
          <a:off x="2527300" y="5460365"/>
          <a:ext cx="762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21395</xdr:rowOff>
    </xdr:from>
    <xdr:ext cx="405111" cy="259045"/>
    <xdr:sp macro="" textlink="">
      <xdr:nvSpPr>
        <xdr:cNvPr id="87" name="n_1aveValue有形固定資産減価償却率"/>
        <xdr:cNvSpPr txBox="1"/>
      </xdr:nvSpPr>
      <xdr:spPr>
        <a:xfrm>
          <a:off x="3836044" y="576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111354</xdr:rowOff>
    </xdr:from>
    <xdr:ext cx="405111" cy="259045"/>
    <xdr:sp macro="" textlink="">
      <xdr:nvSpPr>
        <xdr:cNvPr id="88" name="n_2aveValue有形固定資産減価償却率"/>
        <xdr:cNvSpPr txBox="1"/>
      </xdr:nvSpPr>
      <xdr:spPr>
        <a:xfrm>
          <a:off x="3086744" y="58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147549</xdr:rowOff>
    </xdr:from>
    <xdr:ext cx="405111" cy="259045"/>
    <xdr:sp macro="" textlink="">
      <xdr:nvSpPr>
        <xdr:cNvPr id="89" name="n_3aveValue有形固定資産減価償却率"/>
        <xdr:cNvSpPr txBox="1"/>
      </xdr:nvSpPr>
      <xdr:spPr>
        <a:xfrm>
          <a:off x="2324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73042</xdr:rowOff>
    </xdr:from>
    <xdr:ext cx="405111" cy="259045"/>
    <xdr:sp macro="" textlink="">
      <xdr:nvSpPr>
        <xdr:cNvPr id="90" name="n_1mainValue有形固定資産減価償却率"/>
        <xdr:cNvSpPr txBox="1"/>
      </xdr:nvSpPr>
      <xdr:spPr>
        <a:xfrm>
          <a:off x="3836044" y="513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127017</xdr:rowOff>
    </xdr:from>
    <xdr:ext cx="405111" cy="259045"/>
    <xdr:sp macro="" textlink="">
      <xdr:nvSpPr>
        <xdr:cNvPr id="91" name="n_2mainValue有形固定資産減価償却率"/>
        <xdr:cNvSpPr txBox="1"/>
      </xdr:nvSpPr>
      <xdr:spPr>
        <a:xfrm>
          <a:off x="3086744" y="51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147337</xdr:rowOff>
    </xdr:from>
    <xdr:ext cx="405111" cy="259045"/>
    <xdr:sp macro="" textlink="">
      <xdr:nvSpPr>
        <xdr:cNvPr id="92" name="n_3mainValue有形固定資産減価償却率"/>
        <xdr:cNvSpPr txBox="1"/>
      </xdr:nvSpPr>
      <xdr:spPr>
        <a:xfrm>
          <a:off x="23247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債務償還比率は類似団体よりやや低い水準にある。今後も毎年度の元利償還額との均衡を踏まえて、地方債の新規発行を抑制していく。</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0" name="テキスト ボックス 109"/>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2" name="テキスト ボックス 11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6" name="テキスト ボックス 11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8" name="テキスト ボックス 117"/>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0" name="テキスト ボックス 119"/>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60461</xdr:rowOff>
    </xdr:from>
    <xdr:to>
      <xdr:col>76</xdr:col>
      <xdr:colOff>21589</xdr:colOff>
      <xdr:row>35</xdr:row>
      <xdr:rowOff>96992</xdr:rowOff>
    </xdr:to>
    <xdr:cxnSp macro="">
      <xdr:nvCxnSpPr>
        <xdr:cNvPr id="124" name="直線コネクタ 123"/>
        <xdr:cNvCxnSpPr/>
      </xdr:nvCxnSpPr>
      <xdr:spPr>
        <a:xfrm flipV="1">
          <a:off x="14793595" y="5461136"/>
          <a:ext cx="1269" cy="140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100819</xdr:rowOff>
    </xdr:from>
    <xdr:ext cx="469744" cy="259045"/>
    <xdr:sp macro="" textlink="">
      <xdr:nvSpPr>
        <xdr:cNvPr id="125" name="債務償還比率最小値テキスト"/>
        <xdr:cNvSpPr txBox="1"/>
      </xdr:nvSpPr>
      <xdr:spPr>
        <a:xfrm>
          <a:off x="14846300" y="687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96992</xdr:rowOff>
    </xdr:from>
    <xdr:to>
      <xdr:col>76</xdr:col>
      <xdr:colOff>111125</xdr:colOff>
      <xdr:row>35</xdr:row>
      <xdr:rowOff>96992</xdr:rowOff>
    </xdr:to>
    <xdr:cxnSp macro="">
      <xdr:nvCxnSpPr>
        <xdr:cNvPr id="126" name="直線コネクタ 125"/>
        <xdr:cNvCxnSpPr/>
      </xdr:nvCxnSpPr>
      <xdr:spPr>
        <a:xfrm>
          <a:off x="14706600" y="686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7138</xdr:rowOff>
    </xdr:from>
    <xdr:ext cx="560923" cy="259045"/>
    <xdr:sp macro="" textlink="">
      <xdr:nvSpPr>
        <xdr:cNvPr id="127" name="債務償還比率最大値テキスト"/>
        <xdr:cNvSpPr txBox="1"/>
      </xdr:nvSpPr>
      <xdr:spPr>
        <a:xfrm>
          <a:off x="14846300" y="52363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60461</xdr:rowOff>
    </xdr:from>
    <xdr:to>
      <xdr:col>76</xdr:col>
      <xdr:colOff>111125</xdr:colOff>
      <xdr:row>27</xdr:row>
      <xdr:rowOff>60461</xdr:rowOff>
    </xdr:to>
    <xdr:cxnSp macro="">
      <xdr:nvCxnSpPr>
        <xdr:cNvPr id="128" name="直線コネクタ 127"/>
        <xdr:cNvCxnSpPr/>
      </xdr:nvCxnSpPr>
      <xdr:spPr>
        <a:xfrm>
          <a:off x="14706600" y="54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166233</xdr:rowOff>
    </xdr:from>
    <xdr:ext cx="469744" cy="259045"/>
    <xdr:sp macro="" textlink="">
      <xdr:nvSpPr>
        <xdr:cNvPr id="129" name="債務償還比率平均値テキスト"/>
        <xdr:cNvSpPr txBox="1"/>
      </xdr:nvSpPr>
      <xdr:spPr>
        <a:xfrm>
          <a:off x="14846300" y="6081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143356</xdr:rowOff>
    </xdr:from>
    <xdr:to>
      <xdr:col>76</xdr:col>
      <xdr:colOff>73025</xdr:colOff>
      <xdr:row>32</xdr:row>
      <xdr:rowOff>73506</xdr:rowOff>
    </xdr:to>
    <xdr:sp macro="" textlink="">
      <xdr:nvSpPr>
        <xdr:cNvPr id="130" name="フローチャート: 判断 129"/>
        <xdr:cNvSpPr/>
      </xdr:nvSpPr>
      <xdr:spPr>
        <a:xfrm>
          <a:off x="14744700" y="622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156310</xdr:rowOff>
    </xdr:from>
    <xdr:to>
      <xdr:col>72</xdr:col>
      <xdr:colOff>123825</xdr:colOff>
      <xdr:row>32</xdr:row>
      <xdr:rowOff>86460</xdr:rowOff>
    </xdr:to>
    <xdr:sp macro="" textlink="">
      <xdr:nvSpPr>
        <xdr:cNvPr id="131" name="フローチャート: 判断 130"/>
        <xdr:cNvSpPr/>
      </xdr:nvSpPr>
      <xdr:spPr>
        <a:xfrm>
          <a:off x="14033500" y="624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4907</xdr:rowOff>
    </xdr:from>
    <xdr:to>
      <xdr:col>76</xdr:col>
      <xdr:colOff>73025</xdr:colOff>
      <xdr:row>32</xdr:row>
      <xdr:rowOff>106507</xdr:rowOff>
    </xdr:to>
    <xdr:sp macro="" textlink="">
      <xdr:nvSpPr>
        <xdr:cNvPr id="137" name="楕円 136"/>
        <xdr:cNvSpPr/>
      </xdr:nvSpPr>
      <xdr:spPr>
        <a:xfrm>
          <a:off x="14744700" y="62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154784</xdr:rowOff>
    </xdr:from>
    <xdr:ext cx="469744" cy="259045"/>
    <xdr:sp macro="" textlink="">
      <xdr:nvSpPr>
        <xdr:cNvPr id="138" name="債務償還比率該当値テキスト"/>
        <xdr:cNvSpPr txBox="1"/>
      </xdr:nvSpPr>
      <xdr:spPr>
        <a:xfrm>
          <a:off x="14846300" y="624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9035</xdr:rowOff>
    </xdr:from>
    <xdr:to>
      <xdr:col>72</xdr:col>
      <xdr:colOff>123825</xdr:colOff>
      <xdr:row>31</xdr:row>
      <xdr:rowOff>110635</xdr:rowOff>
    </xdr:to>
    <xdr:sp macro="" textlink="">
      <xdr:nvSpPr>
        <xdr:cNvPr id="139" name="楕円 138"/>
        <xdr:cNvSpPr/>
      </xdr:nvSpPr>
      <xdr:spPr>
        <a:xfrm>
          <a:off x="14033500" y="60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59835</xdr:rowOff>
    </xdr:from>
    <xdr:to>
      <xdr:col>76</xdr:col>
      <xdr:colOff>22225</xdr:colOff>
      <xdr:row>32</xdr:row>
      <xdr:rowOff>55707</xdr:rowOff>
    </xdr:to>
    <xdr:cxnSp macro="">
      <xdr:nvCxnSpPr>
        <xdr:cNvPr id="140" name="直線コネクタ 139"/>
        <xdr:cNvCxnSpPr/>
      </xdr:nvCxnSpPr>
      <xdr:spPr>
        <a:xfrm>
          <a:off x="14084300" y="6146310"/>
          <a:ext cx="711200" cy="16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77587</xdr:rowOff>
    </xdr:from>
    <xdr:ext cx="469744" cy="259045"/>
    <xdr:sp macro="" textlink="">
      <xdr:nvSpPr>
        <xdr:cNvPr id="141" name="n_1aveValue債務償還比率"/>
        <xdr:cNvSpPr txBox="1"/>
      </xdr:nvSpPr>
      <xdr:spPr>
        <a:xfrm>
          <a:off x="13836727" y="633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127162</xdr:rowOff>
    </xdr:from>
    <xdr:ext cx="469744" cy="259045"/>
    <xdr:sp macro="" textlink="">
      <xdr:nvSpPr>
        <xdr:cNvPr id="142" name="n_1mainValue債務償還比率"/>
        <xdr:cNvSpPr txBox="1"/>
      </xdr:nvSpPr>
      <xdr:spPr>
        <a:xfrm>
          <a:off x="13836727" y="587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15,575
15,328
368.79
20,180,989
20,098,399
82,590
6,291,058
10,256,409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114300</xdr:rowOff>
    </xdr:from>
    <xdr:to>
      <xdr:col>24</xdr:col>
      <xdr:colOff>62865</xdr:colOff>
      <xdr:row>42</xdr:row>
      <xdr:rowOff>118110</xdr:rowOff>
    </xdr:to>
    <xdr:cxnSp macro="">
      <xdr:nvCxnSpPr>
        <xdr:cNvPr id="56" name="直線コネクタ 55"/>
        <xdr:cNvCxnSpPr/>
      </xdr:nvCxnSpPr>
      <xdr:spPr>
        <a:xfrm flipV="1">
          <a:off x="4634865" y="5600700"/>
          <a:ext cx="0" cy="171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121937</xdr:rowOff>
    </xdr:from>
    <xdr:ext cx="405111" cy="259045"/>
    <xdr:sp macro="" textlink="">
      <xdr:nvSpPr>
        <xdr:cNvPr id="57" name="【道路】&#10;有形固定資産減価償却率最小値テキスト"/>
        <xdr:cNvSpPr txBox="1"/>
      </xdr:nvSpPr>
      <xdr:spPr>
        <a:xfrm>
          <a:off x="4673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118110</xdr:rowOff>
    </xdr:from>
    <xdr:to>
      <xdr:col>24</xdr:col>
      <xdr:colOff>152400</xdr:colOff>
      <xdr:row>42</xdr:row>
      <xdr:rowOff>118110</xdr:rowOff>
    </xdr:to>
    <xdr:cxnSp macro="">
      <xdr:nvCxnSpPr>
        <xdr:cNvPr id="58" name="直線コネクタ 57"/>
        <xdr:cNvCxnSpPr/>
      </xdr:nvCxnSpPr>
      <xdr:spPr>
        <a:xfrm>
          <a:off x="4546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60977</xdr:rowOff>
    </xdr:from>
    <xdr:ext cx="405111" cy="259045"/>
    <xdr:sp macro="" textlink="">
      <xdr:nvSpPr>
        <xdr:cNvPr id="59" name="【道路】&#10;有形固定資産減価償却率最大値テキスト"/>
        <xdr:cNvSpPr txBox="1"/>
      </xdr:nvSpPr>
      <xdr:spPr>
        <a:xfrm>
          <a:off x="46736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114300</xdr:rowOff>
    </xdr:from>
    <xdr:to>
      <xdr:col>24</xdr:col>
      <xdr:colOff>152400</xdr:colOff>
      <xdr:row>32</xdr:row>
      <xdr:rowOff>114300</xdr:rowOff>
    </xdr:to>
    <xdr:cxnSp macro="">
      <xdr:nvCxnSpPr>
        <xdr:cNvPr id="60" name="直線コネクタ 59"/>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137177</xdr:rowOff>
    </xdr:from>
    <xdr:ext cx="405111" cy="259045"/>
    <xdr:sp macro="" textlink="">
      <xdr:nvSpPr>
        <xdr:cNvPr id="61" name="【道路】&#10;有形固定資産減価償却率平均値テキスト"/>
        <xdr:cNvSpPr txBox="1"/>
      </xdr:nvSpPr>
      <xdr:spPr>
        <a:xfrm>
          <a:off x="4673600" y="613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2" name="フローチャート: 判断 61"/>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4" name="フローチャート: 判断 63"/>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10160</xdr:rowOff>
    </xdr:from>
    <xdr:to>
      <xdr:col>10</xdr:col>
      <xdr:colOff>165100</xdr:colOff>
      <xdr:row>36</xdr:row>
      <xdr:rowOff>111760</xdr:rowOff>
    </xdr:to>
    <xdr:sp macro="" textlink="">
      <xdr:nvSpPr>
        <xdr:cNvPr id="65" name="フローチャート: 判断 64"/>
        <xdr:cNvSpPr/>
      </xdr:nvSpPr>
      <xdr:spPr>
        <a:xfrm>
          <a:off x="1968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13970</xdr:rowOff>
    </xdr:from>
    <xdr:to>
      <xdr:col>24</xdr:col>
      <xdr:colOff>114300</xdr:colOff>
      <xdr:row>34</xdr:row>
      <xdr:rowOff>115570</xdr:rowOff>
    </xdr:to>
    <xdr:sp macro="" textlink="">
      <xdr:nvSpPr>
        <xdr:cNvPr id="71" name="楕円 70"/>
        <xdr:cNvSpPr/>
      </xdr:nvSpPr>
      <xdr:spPr>
        <a:xfrm>
          <a:off x="45847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36847</xdr:rowOff>
    </xdr:from>
    <xdr:ext cx="405111" cy="259045"/>
    <xdr:sp macro="" textlink="">
      <xdr:nvSpPr>
        <xdr:cNvPr id="72" name="【道路】&#10;有形固定資産減価償却率該当値テキスト"/>
        <xdr:cNvSpPr txBox="1"/>
      </xdr:nvSpPr>
      <xdr:spPr>
        <a:xfrm>
          <a:off x="4673600"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93980</xdr:rowOff>
    </xdr:from>
    <xdr:to>
      <xdr:col>20</xdr:col>
      <xdr:colOff>38100</xdr:colOff>
      <xdr:row>35</xdr:row>
      <xdr:rowOff>24130</xdr:rowOff>
    </xdr:to>
    <xdr:sp macro="" textlink="">
      <xdr:nvSpPr>
        <xdr:cNvPr id="73" name="楕円 72"/>
        <xdr:cNvSpPr/>
      </xdr:nvSpPr>
      <xdr:spPr>
        <a:xfrm>
          <a:off x="3746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64770</xdr:rowOff>
    </xdr:from>
    <xdr:to>
      <xdr:col>24</xdr:col>
      <xdr:colOff>63500</xdr:colOff>
      <xdr:row>34</xdr:row>
      <xdr:rowOff>144780</xdr:rowOff>
    </xdr:to>
    <xdr:cxnSp macro="">
      <xdr:nvCxnSpPr>
        <xdr:cNvPr id="74" name="直線コネクタ 73"/>
        <xdr:cNvCxnSpPr/>
      </xdr:nvCxnSpPr>
      <xdr:spPr>
        <a:xfrm flipV="1">
          <a:off x="3797300" y="58940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170180</xdr:rowOff>
    </xdr:from>
    <xdr:to>
      <xdr:col>15</xdr:col>
      <xdr:colOff>101600</xdr:colOff>
      <xdr:row>35</xdr:row>
      <xdr:rowOff>100330</xdr:rowOff>
    </xdr:to>
    <xdr:sp macro="" textlink="">
      <xdr:nvSpPr>
        <xdr:cNvPr id="75" name="楕円 74"/>
        <xdr:cNvSpPr/>
      </xdr:nvSpPr>
      <xdr:spPr>
        <a:xfrm>
          <a:off x="2857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144780</xdr:rowOff>
    </xdr:from>
    <xdr:to>
      <xdr:col>19</xdr:col>
      <xdr:colOff>177800</xdr:colOff>
      <xdr:row>35</xdr:row>
      <xdr:rowOff>49530</xdr:rowOff>
    </xdr:to>
    <xdr:cxnSp macro="">
      <xdr:nvCxnSpPr>
        <xdr:cNvPr id="76" name="直線コネクタ 75"/>
        <xdr:cNvCxnSpPr/>
      </xdr:nvCxnSpPr>
      <xdr:spPr>
        <a:xfrm flipV="1">
          <a:off x="2908300" y="5974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158750</xdr:rowOff>
    </xdr:from>
    <xdr:to>
      <xdr:col>10</xdr:col>
      <xdr:colOff>165100</xdr:colOff>
      <xdr:row>36</xdr:row>
      <xdr:rowOff>88900</xdr:rowOff>
    </xdr:to>
    <xdr:sp macro="" textlink="">
      <xdr:nvSpPr>
        <xdr:cNvPr id="77" name="楕円 76"/>
        <xdr:cNvSpPr/>
      </xdr:nvSpPr>
      <xdr:spPr>
        <a:xfrm>
          <a:off x="1968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49530</xdr:rowOff>
    </xdr:from>
    <xdr:to>
      <xdr:col>15</xdr:col>
      <xdr:colOff>50800</xdr:colOff>
      <xdr:row>36</xdr:row>
      <xdr:rowOff>38100</xdr:rowOff>
    </xdr:to>
    <xdr:cxnSp macro="">
      <xdr:nvCxnSpPr>
        <xdr:cNvPr id="78" name="直線コネクタ 77"/>
        <xdr:cNvCxnSpPr/>
      </xdr:nvCxnSpPr>
      <xdr:spPr>
        <a:xfrm flipV="1">
          <a:off x="2019300" y="60502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79" name="n_1aveValue【道路】&#10;有形固定資産減価償却率"/>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3827</xdr:rowOff>
    </xdr:from>
    <xdr:ext cx="405111" cy="259045"/>
    <xdr:sp macro="" textlink="">
      <xdr:nvSpPr>
        <xdr:cNvPr id="80" name="n_2aveValue【道路】&#10;有形固定資産減価償却率"/>
        <xdr:cNvSpPr txBox="1"/>
      </xdr:nvSpPr>
      <xdr:spPr>
        <a:xfrm>
          <a:off x="2705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102887</xdr:rowOff>
    </xdr:from>
    <xdr:ext cx="405111" cy="259045"/>
    <xdr:sp macro="" textlink="">
      <xdr:nvSpPr>
        <xdr:cNvPr id="81" name="n_3aveValue【道路】&#10;有形固定資産減価償却率"/>
        <xdr:cNvSpPr txBox="1"/>
      </xdr:nvSpPr>
      <xdr:spPr>
        <a:xfrm>
          <a:off x="181674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40657</xdr:rowOff>
    </xdr:from>
    <xdr:ext cx="405111" cy="259045"/>
    <xdr:sp macro="" textlink="">
      <xdr:nvSpPr>
        <xdr:cNvPr id="82" name="n_1mainValue【道路】&#10;有形固定資産減価償却率"/>
        <xdr:cNvSpPr txBox="1"/>
      </xdr:nvSpPr>
      <xdr:spPr>
        <a:xfrm>
          <a:off x="35820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116857</xdr:rowOff>
    </xdr:from>
    <xdr:ext cx="405111" cy="259045"/>
    <xdr:sp macro="" textlink="">
      <xdr:nvSpPr>
        <xdr:cNvPr id="83" name="n_2mainValue【道路】&#10;有形固定資産減価償却率"/>
        <xdr:cNvSpPr txBox="1"/>
      </xdr:nvSpPr>
      <xdr:spPr>
        <a:xfrm>
          <a:off x="2705744"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105427</xdr:rowOff>
    </xdr:from>
    <xdr:ext cx="405111" cy="259045"/>
    <xdr:sp macro="" textlink="">
      <xdr:nvSpPr>
        <xdr:cNvPr id="84" name="n_3mainValue【道路】&#10;有形固定資産減価償却率"/>
        <xdr:cNvSpPr txBox="1"/>
      </xdr:nvSpPr>
      <xdr:spPr>
        <a:xfrm>
          <a:off x="18167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4" name="テキスト ボックス 103"/>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6" name="テキスト ボックス 105"/>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139250</xdr:rowOff>
    </xdr:from>
    <xdr:to>
      <xdr:col>54</xdr:col>
      <xdr:colOff>189865</xdr:colOff>
      <xdr:row>41</xdr:row>
      <xdr:rowOff>74981</xdr:rowOff>
    </xdr:to>
    <xdr:cxnSp macro="">
      <xdr:nvCxnSpPr>
        <xdr:cNvPr id="110" name="直線コネクタ 109"/>
        <xdr:cNvCxnSpPr/>
      </xdr:nvCxnSpPr>
      <xdr:spPr>
        <a:xfrm flipV="1">
          <a:off x="10476865" y="5625650"/>
          <a:ext cx="0" cy="147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78808</xdr:rowOff>
    </xdr:from>
    <xdr:ext cx="534377" cy="259045"/>
    <xdr:sp macro="" textlink="">
      <xdr:nvSpPr>
        <xdr:cNvPr id="111" name="【道路】&#10;一人当たり延長最小値テキスト"/>
        <xdr:cNvSpPr txBox="1"/>
      </xdr:nvSpPr>
      <xdr:spPr>
        <a:xfrm>
          <a:off x="10515600" y="710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74981</xdr:rowOff>
    </xdr:from>
    <xdr:to>
      <xdr:col>55</xdr:col>
      <xdr:colOff>88900</xdr:colOff>
      <xdr:row>41</xdr:row>
      <xdr:rowOff>74981</xdr:rowOff>
    </xdr:to>
    <xdr:cxnSp macro="">
      <xdr:nvCxnSpPr>
        <xdr:cNvPr id="112" name="直線コネクタ 111"/>
        <xdr:cNvCxnSpPr/>
      </xdr:nvCxnSpPr>
      <xdr:spPr>
        <a:xfrm>
          <a:off x="10388600" y="7104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85927</xdr:rowOff>
    </xdr:from>
    <xdr:ext cx="599010" cy="259045"/>
    <xdr:sp macro="" textlink="">
      <xdr:nvSpPr>
        <xdr:cNvPr id="113" name="【道路】&#10;一人当たり延長最大値テキスト"/>
        <xdr:cNvSpPr txBox="1"/>
      </xdr:nvSpPr>
      <xdr:spPr>
        <a:xfrm>
          <a:off x="10515600" y="540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139250</xdr:rowOff>
    </xdr:from>
    <xdr:to>
      <xdr:col>55</xdr:col>
      <xdr:colOff>88900</xdr:colOff>
      <xdr:row>32</xdr:row>
      <xdr:rowOff>139250</xdr:rowOff>
    </xdr:to>
    <xdr:cxnSp macro="">
      <xdr:nvCxnSpPr>
        <xdr:cNvPr id="114" name="直線コネクタ 113"/>
        <xdr:cNvCxnSpPr/>
      </xdr:nvCxnSpPr>
      <xdr:spPr>
        <a:xfrm>
          <a:off x="10388600" y="56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169987</xdr:rowOff>
    </xdr:from>
    <xdr:ext cx="534377" cy="259045"/>
    <xdr:sp macro="" textlink="">
      <xdr:nvSpPr>
        <xdr:cNvPr id="115" name="【道路】&#10;一人当たり延長平均値テキスト"/>
        <xdr:cNvSpPr txBox="1"/>
      </xdr:nvSpPr>
      <xdr:spPr>
        <a:xfrm>
          <a:off x="10515600" y="6685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20110</xdr:rowOff>
    </xdr:from>
    <xdr:to>
      <xdr:col>55</xdr:col>
      <xdr:colOff>50800</xdr:colOff>
      <xdr:row>39</xdr:row>
      <xdr:rowOff>121710</xdr:rowOff>
    </xdr:to>
    <xdr:sp macro="" textlink="">
      <xdr:nvSpPr>
        <xdr:cNvPr id="116" name="フローチャート: 判断 115"/>
        <xdr:cNvSpPr/>
      </xdr:nvSpPr>
      <xdr:spPr>
        <a:xfrm>
          <a:off x="10426700" y="67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49044</xdr:rowOff>
    </xdr:from>
    <xdr:to>
      <xdr:col>50</xdr:col>
      <xdr:colOff>165100</xdr:colOff>
      <xdr:row>39</xdr:row>
      <xdr:rowOff>150644</xdr:rowOff>
    </xdr:to>
    <xdr:sp macro="" textlink="">
      <xdr:nvSpPr>
        <xdr:cNvPr id="117" name="フローチャート: 判断 116"/>
        <xdr:cNvSpPr/>
      </xdr:nvSpPr>
      <xdr:spPr>
        <a:xfrm>
          <a:off x="9588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132776</xdr:rowOff>
    </xdr:from>
    <xdr:to>
      <xdr:col>46</xdr:col>
      <xdr:colOff>38100</xdr:colOff>
      <xdr:row>40</xdr:row>
      <xdr:rowOff>62926</xdr:rowOff>
    </xdr:to>
    <xdr:sp macro="" textlink="">
      <xdr:nvSpPr>
        <xdr:cNvPr id="118" name="フローチャート: 判断 117"/>
        <xdr:cNvSpPr/>
      </xdr:nvSpPr>
      <xdr:spPr>
        <a:xfrm>
          <a:off x="8699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39671</xdr:rowOff>
    </xdr:from>
    <xdr:to>
      <xdr:col>41</xdr:col>
      <xdr:colOff>101600</xdr:colOff>
      <xdr:row>39</xdr:row>
      <xdr:rowOff>141271</xdr:rowOff>
    </xdr:to>
    <xdr:sp macro="" textlink="">
      <xdr:nvSpPr>
        <xdr:cNvPr id="119" name="フローチャート: 判断 118"/>
        <xdr:cNvSpPr/>
      </xdr:nvSpPr>
      <xdr:spPr>
        <a:xfrm>
          <a:off x="7810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88450</xdr:rowOff>
    </xdr:from>
    <xdr:to>
      <xdr:col>55</xdr:col>
      <xdr:colOff>50800</xdr:colOff>
      <xdr:row>33</xdr:row>
      <xdr:rowOff>18600</xdr:rowOff>
    </xdr:to>
    <xdr:sp macro="" textlink="">
      <xdr:nvSpPr>
        <xdr:cNvPr id="125" name="楕円 124"/>
        <xdr:cNvSpPr/>
      </xdr:nvSpPr>
      <xdr:spPr>
        <a:xfrm>
          <a:off x="10426700" y="55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41477</xdr:rowOff>
    </xdr:from>
    <xdr:ext cx="599010" cy="259045"/>
    <xdr:sp macro="" textlink="">
      <xdr:nvSpPr>
        <xdr:cNvPr id="126" name="【道路】&#10;一人当たり延長該当値テキスト"/>
        <xdr:cNvSpPr txBox="1"/>
      </xdr:nvSpPr>
      <xdr:spPr>
        <a:xfrm>
          <a:off x="10515600" y="552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121717</xdr:rowOff>
    </xdr:from>
    <xdr:to>
      <xdr:col>50</xdr:col>
      <xdr:colOff>165100</xdr:colOff>
      <xdr:row>33</xdr:row>
      <xdr:rowOff>51867</xdr:rowOff>
    </xdr:to>
    <xdr:sp macro="" textlink="">
      <xdr:nvSpPr>
        <xdr:cNvPr id="127" name="楕円 126"/>
        <xdr:cNvSpPr/>
      </xdr:nvSpPr>
      <xdr:spPr>
        <a:xfrm>
          <a:off x="9588500" y="560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32</xdr:row>
      <xdr:rowOff>139250</xdr:rowOff>
    </xdr:from>
    <xdr:to>
      <xdr:col>55</xdr:col>
      <xdr:colOff>0</xdr:colOff>
      <xdr:row>33</xdr:row>
      <xdr:rowOff>1067</xdr:rowOff>
    </xdr:to>
    <xdr:cxnSp macro="">
      <xdr:nvCxnSpPr>
        <xdr:cNvPr id="128" name="直線コネクタ 127"/>
        <xdr:cNvCxnSpPr/>
      </xdr:nvCxnSpPr>
      <xdr:spPr>
        <a:xfrm flipV="1">
          <a:off x="9639300" y="5625650"/>
          <a:ext cx="838200" cy="3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40575</xdr:rowOff>
    </xdr:from>
    <xdr:to>
      <xdr:col>46</xdr:col>
      <xdr:colOff>38100</xdr:colOff>
      <xdr:row>41</xdr:row>
      <xdr:rowOff>142175</xdr:rowOff>
    </xdr:to>
    <xdr:sp macro="" textlink="">
      <xdr:nvSpPr>
        <xdr:cNvPr id="129" name="楕円 128"/>
        <xdr:cNvSpPr/>
      </xdr:nvSpPr>
      <xdr:spPr>
        <a:xfrm>
          <a:off x="8699500" y="70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1067</xdr:rowOff>
    </xdr:from>
    <xdr:to>
      <xdr:col>50</xdr:col>
      <xdr:colOff>114300</xdr:colOff>
      <xdr:row>41</xdr:row>
      <xdr:rowOff>91375</xdr:rowOff>
    </xdr:to>
    <xdr:cxnSp macro="">
      <xdr:nvCxnSpPr>
        <xdr:cNvPr id="130" name="直線コネクタ 129"/>
        <xdr:cNvCxnSpPr/>
      </xdr:nvCxnSpPr>
      <xdr:spPr>
        <a:xfrm flipV="1">
          <a:off x="8750300" y="5658917"/>
          <a:ext cx="889000" cy="146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44080</xdr:rowOff>
    </xdr:from>
    <xdr:to>
      <xdr:col>41</xdr:col>
      <xdr:colOff>101600</xdr:colOff>
      <xdr:row>41</xdr:row>
      <xdr:rowOff>145680</xdr:rowOff>
    </xdr:to>
    <xdr:sp macro="" textlink="">
      <xdr:nvSpPr>
        <xdr:cNvPr id="131" name="楕円 130"/>
        <xdr:cNvSpPr/>
      </xdr:nvSpPr>
      <xdr:spPr>
        <a:xfrm>
          <a:off x="7810500" y="707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91375</xdr:rowOff>
    </xdr:from>
    <xdr:to>
      <xdr:col>45</xdr:col>
      <xdr:colOff>177800</xdr:colOff>
      <xdr:row>41</xdr:row>
      <xdr:rowOff>94880</xdr:rowOff>
    </xdr:to>
    <xdr:cxnSp macro="">
      <xdr:nvCxnSpPr>
        <xdr:cNvPr id="132" name="直線コネクタ 131"/>
        <xdr:cNvCxnSpPr/>
      </xdr:nvCxnSpPr>
      <xdr:spPr>
        <a:xfrm flipV="1">
          <a:off x="7861300" y="7120825"/>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141771</xdr:rowOff>
    </xdr:from>
    <xdr:ext cx="534377" cy="259045"/>
    <xdr:sp macro="" textlink="">
      <xdr:nvSpPr>
        <xdr:cNvPr id="133" name="n_1aveValue【道路】&#10;一人当たり延長"/>
        <xdr:cNvSpPr txBox="1"/>
      </xdr:nvSpPr>
      <xdr:spPr>
        <a:xfrm>
          <a:off x="9359411" y="682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79453</xdr:rowOff>
    </xdr:from>
    <xdr:ext cx="534377" cy="259045"/>
    <xdr:sp macro="" textlink="">
      <xdr:nvSpPr>
        <xdr:cNvPr id="134" name="n_2aveValue【道路】&#10;一人当たり延長"/>
        <xdr:cNvSpPr txBox="1"/>
      </xdr:nvSpPr>
      <xdr:spPr>
        <a:xfrm>
          <a:off x="8483111" y="659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157798</xdr:rowOff>
    </xdr:from>
    <xdr:ext cx="534377" cy="259045"/>
    <xdr:sp macro="" textlink="">
      <xdr:nvSpPr>
        <xdr:cNvPr id="135" name="n_3aveValue【道路】&#10;一人当たり延長"/>
        <xdr:cNvSpPr txBox="1"/>
      </xdr:nvSpPr>
      <xdr:spPr>
        <a:xfrm>
          <a:off x="7594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31</xdr:row>
      <xdr:rowOff>68394</xdr:rowOff>
    </xdr:from>
    <xdr:ext cx="599010" cy="259045"/>
    <xdr:sp macro="" textlink="">
      <xdr:nvSpPr>
        <xdr:cNvPr id="136" name="n_1mainValue【道路】&#10;一人当たり延長"/>
        <xdr:cNvSpPr txBox="1"/>
      </xdr:nvSpPr>
      <xdr:spPr>
        <a:xfrm>
          <a:off x="9327094" y="5383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133302</xdr:rowOff>
    </xdr:from>
    <xdr:ext cx="534377" cy="259045"/>
    <xdr:sp macro="" textlink="">
      <xdr:nvSpPr>
        <xdr:cNvPr id="137" name="n_2mainValue【道路】&#10;一人当たり延長"/>
        <xdr:cNvSpPr txBox="1"/>
      </xdr:nvSpPr>
      <xdr:spPr>
        <a:xfrm>
          <a:off x="8483111" y="716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136807</xdr:rowOff>
    </xdr:from>
    <xdr:ext cx="534377" cy="259045"/>
    <xdr:sp macro="" textlink="">
      <xdr:nvSpPr>
        <xdr:cNvPr id="138" name="n_3mainValue【道路】&#10;一人当たり延長"/>
        <xdr:cNvSpPr txBox="1"/>
      </xdr:nvSpPr>
      <xdr:spPr>
        <a:xfrm>
          <a:off x="7594111" y="716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9" name="テキスト ボックス 14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0" name="直線コネクタ 14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1" name="テキスト ボックス 15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2" name="直線コネクタ 15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3" name="テキスト ボックス 15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4" name="直線コネクタ 15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5" name="テキスト ボックス 15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6" name="直線コネクタ 15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7" name="テキスト ボックス 15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59436</xdr:rowOff>
    </xdr:from>
    <xdr:to>
      <xdr:col>24</xdr:col>
      <xdr:colOff>62865</xdr:colOff>
      <xdr:row>63</xdr:row>
      <xdr:rowOff>48006</xdr:rowOff>
    </xdr:to>
    <xdr:cxnSp macro="">
      <xdr:nvCxnSpPr>
        <xdr:cNvPr id="161" name="直線コネクタ 160"/>
        <xdr:cNvCxnSpPr/>
      </xdr:nvCxnSpPr>
      <xdr:spPr>
        <a:xfrm flipV="1">
          <a:off x="4634865" y="966063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51833</xdr:rowOff>
    </xdr:from>
    <xdr:ext cx="405111" cy="259045"/>
    <xdr:sp macro="" textlink="">
      <xdr:nvSpPr>
        <xdr:cNvPr id="162" name="【橋りょう・トンネル】&#10;有形固定資産減価償却率最小値テキスト"/>
        <xdr:cNvSpPr txBox="1"/>
      </xdr:nvSpPr>
      <xdr:spPr>
        <a:xfrm>
          <a:off x="4673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48006</xdr:rowOff>
    </xdr:from>
    <xdr:to>
      <xdr:col>24</xdr:col>
      <xdr:colOff>152400</xdr:colOff>
      <xdr:row>63</xdr:row>
      <xdr:rowOff>48006</xdr:rowOff>
    </xdr:to>
    <xdr:cxnSp macro="">
      <xdr:nvCxnSpPr>
        <xdr:cNvPr id="163" name="直線コネクタ 162"/>
        <xdr:cNvCxnSpPr/>
      </xdr:nvCxnSpPr>
      <xdr:spPr>
        <a:xfrm>
          <a:off x="4546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6113</xdr:rowOff>
    </xdr:from>
    <xdr:ext cx="405111" cy="259045"/>
    <xdr:sp macro="" textlink="">
      <xdr:nvSpPr>
        <xdr:cNvPr id="164" name="【橋りょう・トンネル】&#10;有形固定資産減価償却率最大値テキスト"/>
        <xdr:cNvSpPr txBox="1"/>
      </xdr:nvSpPr>
      <xdr:spPr>
        <a:xfrm>
          <a:off x="4673600" y="9435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59436</xdr:rowOff>
    </xdr:from>
    <xdr:to>
      <xdr:col>24</xdr:col>
      <xdr:colOff>152400</xdr:colOff>
      <xdr:row>56</xdr:row>
      <xdr:rowOff>59436</xdr:rowOff>
    </xdr:to>
    <xdr:cxnSp macro="">
      <xdr:nvCxnSpPr>
        <xdr:cNvPr id="165" name="直線コネクタ 164"/>
        <xdr:cNvCxnSpPr/>
      </xdr:nvCxnSpPr>
      <xdr:spPr>
        <a:xfrm>
          <a:off x="4546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26941</xdr:rowOff>
    </xdr:from>
    <xdr:ext cx="405111" cy="259045"/>
    <xdr:sp macro="" textlink="">
      <xdr:nvSpPr>
        <xdr:cNvPr id="166" name="【橋りょう・トンネル】&#10;有形固定資産減価償却率平均値テキスト"/>
        <xdr:cNvSpPr txBox="1"/>
      </xdr:nvSpPr>
      <xdr:spPr>
        <a:xfrm>
          <a:off x="4673600" y="10313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xdr:rowOff>
    </xdr:from>
    <xdr:to>
      <xdr:col>24</xdr:col>
      <xdr:colOff>114300</xdr:colOff>
      <xdr:row>61</xdr:row>
      <xdr:rowOff>105664</xdr:rowOff>
    </xdr:to>
    <xdr:sp macro="" textlink="">
      <xdr:nvSpPr>
        <xdr:cNvPr id="167" name="フローチャート: 判断 166"/>
        <xdr:cNvSpPr/>
      </xdr:nvSpPr>
      <xdr:spPr>
        <a:xfrm>
          <a:off x="4584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29210</xdr:rowOff>
    </xdr:from>
    <xdr:to>
      <xdr:col>20</xdr:col>
      <xdr:colOff>38100</xdr:colOff>
      <xdr:row>61</xdr:row>
      <xdr:rowOff>130810</xdr:rowOff>
    </xdr:to>
    <xdr:sp macro="" textlink="">
      <xdr:nvSpPr>
        <xdr:cNvPr id="168" name="フローチャート: 判断 167"/>
        <xdr:cNvSpPr/>
      </xdr:nvSpPr>
      <xdr:spPr>
        <a:xfrm>
          <a:off x="3746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65786</xdr:rowOff>
    </xdr:from>
    <xdr:to>
      <xdr:col>15</xdr:col>
      <xdr:colOff>101600</xdr:colOff>
      <xdr:row>61</xdr:row>
      <xdr:rowOff>167386</xdr:rowOff>
    </xdr:to>
    <xdr:sp macro="" textlink="">
      <xdr:nvSpPr>
        <xdr:cNvPr id="169" name="フローチャート: 判断 168"/>
        <xdr:cNvSpPr/>
      </xdr:nvSpPr>
      <xdr:spPr>
        <a:xfrm>
          <a:off x="28575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79502</xdr:rowOff>
    </xdr:from>
    <xdr:to>
      <xdr:col>10</xdr:col>
      <xdr:colOff>165100</xdr:colOff>
      <xdr:row>62</xdr:row>
      <xdr:rowOff>9652</xdr:rowOff>
    </xdr:to>
    <xdr:sp macro="" textlink="">
      <xdr:nvSpPr>
        <xdr:cNvPr id="170" name="フローチャート: 判断 169"/>
        <xdr:cNvSpPr/>
      </xdr:nvSpPr>
      <xdr:spPr>
        <a:xfrm>
          <a:off x="19685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168656</xdr:rowOff>
    </xdr:from>
    <xdr:to>
      <xdr:col>24</xdr:col>
      <xdr:colOff>114300</xdr:colOff>
      <xdr:row>63</xdr:row>
      <xdr:rowOff>98806</xdr:rowOff>
    </xdr:to>
    <xdr:sp macro="" textlink="">
      <xdr:nvSpPr>
        <xdr:cNvPr id="176" name="楕円 175"/>
        <xdr:cNvSpPr/>
      </xdr:nvSpPr>
      <xdr:spPr>
        <a:xfrm>
          <a:off x="45847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83583</xdr:rowOff>
    </xdr:from>
    <xdr:ext cx="405111" cy="259045"/>
    <xdr:sp macro="" textlink="">
      <xdr:nvSpPr>
        <xdr:cNvPr id="177" name="【橋りょう・トンネル】&#10;有形固定資産減価償却率該当値テキスト"/>
        <xdr:cNvSpPr txBox="1"/>
      </xdr:nvSpPr>
      <xdr:spPr>
        <a:xfrm>
          <a:off x="4673600" y="1071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125222</xdr:rowOff>
    </xdr:from>
    <xdr:to>
      <xdr:col>20</xdr:col>
      <xdr:colOff>38100</xdr:colOff>
      <xdr:row>63</xdr:row>
      <xdr:rowOff>55372</xdr:rowOff>
    </xdr:to>
    <xdr:sp macro="" textlink="">
      <xdr:nvSpPr>
        <xdr:cNvPr id="178" name="楕円 177"/>
        <xdr:cNvSpPr/>
      </xdr:nvSpPr>
      <xdr:spPr>
        <a:xfrm>
          <a:off x="3746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4572</xdr:rowOff>
    </xdr:from>
    <xdr:to>
      <xdr:col>24</xdr:col>
      <xdr:colOff>63500</xdr:colOff>
      <xdr:row>63</xdr:row>
      <xdr:rowOff>48006</xdr:rowOff>
    </xdr:to>
    <xdr:cxnSp macro="">
      <xdr:nvCxnSpPr>
        <xdr:cNvPr id="179" name="直線コネクタ 178"/>
        <xdr:cNvCxnSpPr/>
      </xdr:nvCxnSpPr>
      <xdr:spPr>
        <a:xfrm>
          <a:off x="3797300" y="1080592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111506</xdr:rowOff>
    </xdr:from>
    <xdr:to>
      <xdr:col>15</xdr:col>
      <xdr:colOff>101600</xdr:colOff>
      <xdr:row>63</xdr:row>
      <xdr:rowOff>41656</xdr:rowOff>
    </xdr:to>
    <xdr:sp macro="" textlink="">
      <xdr:nvSpPr>
        <xdr:cNvPr id="180" name="楕円 179"/>
        <xdr:cNvSpPr/>
      </xdr:nvSpPr>
      <xdr:spPr>
        <a:xfrm>
          <a:off x="2857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162306</xdr:rowOff>
    </xdr:from>
    <xdr:to>
      <xdr:col>19</xdr:col>
      <xdr:colOff>177800</xdr:colOff>
      <xdr:row>63</xdr:row>
      <xdr:rowOff>4572</xdr:rowOff>
    </xdr:to>
    <xdr:cxnSp macro="">
      <xdr:nvCxnSpPr>
        <xdr:cNvPr id="181" name="直線コネクタ 180"/>
        <xdr:cNvCxnSpPr/>
      </xdr:nvCxnSpPr>
      <xdr:spPr>
        <a:xfrm>
          <a:off x="2908300" y="1079220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77216</xdr:rowOff>
    </xdr:from>
    <xdr:to>
      <xdr:col>10</xdr:col>
      <xdr:colOff>165100</xdr:colOff>
      <xdr:row>63</xdr:row>
      <xdr:rowOff>7366</xdr:rowOff>
    </xdr:to>
    <xdr:sp macro="" textlink="">
      <xdr:nvSpPr>
        <xdr:cNvPr id="182" name="楕円 181"/>
        <xdr:cNvSpPr/>
      </xdr:nvSpPr>
      <xdr:spPr>
        <a:xfrm>
          <a:off x="1968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128016</xdr:rowOff>
    </xdr:from>
    <xdr:to>
      <xdr:col>15</xdr:col>
      <xdr:colOff>50800</xdr:colOff>
      <xdr:row>62</xdr:row>
      <xdr:rowOff>162306</xdr:rowOff>
    </xdr:to>
    <xdr:cxnSp macro="">
      <xdr:nvCxnSpPr>
        <xdr:cNvPr id="183" name="直線コネクタ 182"/>
        <xdr:cNvCxnSpPr/>
      </xdr:nvCxnSpPr>
      <xdr:spPr>
        <a:xfrm>
          <a:off x="2019300" y="107579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147337</xdr:rowOff>
    </xdr:from>
    <xdr:ext cx="405111" cy="259045"/>
    <xdr:sp macro="" textlink="">
      <xdr:nvSpPr>
        <xdr:cNvPr id="184" name="n_1aveValue【橋りょう・トンネル】&#10;有形固定資産減価償却率"/>
        <xdr:cNvSpPr txBox="1"/>
      </xdr:nvSpPr>
      <xdr:spPr>
        <a:xfrm>
          <a:off x="3582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12463</xdr:rowOff>
    </xdr:from>
    <xdr:ext cx="405111" cy="259045"/>
    <xdr:sp macro="" textlink="">
      <xdr:nvSpPr>
        <xdr:cNvPr id="185" name="n_2aveValue【橋りょう・トンネル】&#10;有形固定資産減価償却率"/>
        <xdr:cNvSpPr txBox="1"/>
      </xdr:nvSpPr>
      <xdr:spPr>
        <a:xfrm>
          <a:off x="2705744" y="1029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26179</xdr:rowOff>
    </xdr:from>
    <xdr:ext cx="405111" cy="259045"/>
    <xdr:sp macro="" textlink="">
      <xdr:nvSpPr>
        <xdr:cNvPr id="186" name="n_3aveValue【橋りょう・トンネル】&#10;有形固定資産減価償却率"/>
        <xdr:cNvSpPr txBox="1"/>
      </xdr:nvSpPr>
      <xdr:spPr>
        <a:xfrm>
          <a:off x="1816744" y="1031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46499</xdr:rowOff>
    </xdr:from>
    <xdr:ext cx="405111" cy="259045"/>
    <xdr:sp macro="" textlink="">
      <xdr:nvSpPr>
        <xdr:cNvPr id="187" name="n_1mainValue【橋りょう・トンネル】&#10;有形固定資産減価償却率"/>
        <xdr:cNvSpPr txBox="1"/>
      </xdr:nvSpPr>
      <xdr:spPr>
        <a:xfrm>
          <a:off x="3582044" y="1084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32783</xdr:rowOff>
    </xdr:from>
    <xdr:ext cx="405111" cy="259045"/>
    <xdr:sp macro="" textlink="">
      <xdr:nvSpPr>
        <xdr:cNvPr id="188" name="n_2mainValue【橋りょう・トンネル】&#10;有形固定資産減価償却率"/>
        <xdr:cNvSpPr txBox="1"/>
      </xdr:nvSpPr>
      <xdr:spPr>
        <a:xfrm>
          <a:off x="2705744" y="1083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169943</xdr:rowOff>
    </xdr:from>
    <xdr:ext cx="405111" cy="259045"/>
    <xdr:sp macro="" textlink="">
      <xdr:nvSpPr>
        <xdr:cNvPr id="189" name="n_3mainValue【橋りょう・トンネル】&#10;有形固定資産減価償却率"/>
        <xdr:cNvSpPr txBox="1"/>
      </xdr:nvSpPr>
      <xdr:spPr>
        <a:xfrm>
          <a:off x="1816744" y="1079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1" name="テキスト ボックス 20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3" name="テキスト ボックス 20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5" name="テキスト ボックス 20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7" name="テキスト ボックス 20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9" name="テキスト ボックス 20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1" name="テキスト ボックス 21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119542</xdr:rowOff>
    </xdr:from>
    <xdr:to>
      <xdr:col>54</xdr:col>
      <xdr:colOff>189865</xdr:colOff>
      <xdr:row>64</xdr:row>
      <xdr:rowOff>114167</xdr:rowOff>
    </xdr:to>
    <xdr:cxnSp macro="">
      <xdr:nvCxnSpPr>
        <xdr:cNvPr id="215" name="直線コネクタ 214"/>
        <xdr:cNvCxnSpPr/>
      </xdr:nvCxnSpPr>
      <xdr:spPr>
        <a:xfrm flipV="1">
          <a:off x="10476865" y="9549292"/>
          <a:ext cx="0" cy="1537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117994</xdr:rowOff>
    </xdr:from>
    <xdr:ext cx="534377" cy="259045"/>
    <xdr:sp macro="" textlink="">
      <xdr:nvSpPr>
        <xdr:cNvPr id="216" name="【橋りょう・トンネル】&#10;一人当たり有形固定資産（償却資産）額最小値テキスト"/>
        <xdr:cNvSpPr txBox="1"/>
      </xdr:nvSpPr>
      <xdr:spPr>
        <a:xfrm>
          <a:off x="10515600" y="110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114167</xdr:rowOff>
    </xdr:from>
    <xdr:to>
      <xdr:col>55</xdr:col>
      <xdr:colOff>88900</xdr:colOff>
      <xdr:row>64</xdr:row>
      <xdr:rowOff>114167</xdr:rowOff>
    </xdr:to>
    <xdr:cxnSp macro="">
      <xdr:nvCxnSpPr>
        <xdr:cNvPr id="217" name="直線コネクタ 216"/>
        <xdr:cNvCxnSpPr/>
      </xdr:nvCxnSpPr>
      <xdr:spPr>
        <a:xfrm>
          <a:off x="10388600" y="110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66219</xdr:rowOff>
    </xdr:from>
    <xdr:ext cx="690189" cy="259045"/>
    <xdr:sp macro="" textlink="">
      <xdr:nvSpPr>
        <xdr:cNvPr id="218" name="【橋りょう・トンネル】&#10;一人当たり有形固定資産（償却資産）額最大値テキスト"/>
        <xdr:cNvSpPr txBox="1"/>
      </xdr:nvSpPr>
      <xdr:spPr>
        <a:xfrm>
          <a:off x="10515600" y="93245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119542</xdr:rowOff>
    </xdr:from>
    <xdr:to>
      <xdr:col>55</xdr:col>
      <xdr:colOff>88900</xdr:colOff>
      <xdr:row>55</xdr:row>
      <xdr:rowOff>119542</xdr:rowOff>
    </xdr:to>
    <xdr:cxnSp macro="">
      <xdr:nvCxnSpPr>
        <xdr:cNvPr id="219" name="直線コネクタ 218"/>
        <xdr:cNvCxnSpPr/>
      </xdr:nvCxnSpPr>
      <xdr:spPr>
        <a:xfrm>
          <a:off x="10388600" y="9549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37976</xdr:rowOff>
    </xdr:from>
    <xdr:ext cx="599010" cy="259045"/>
    <xdr:sp macro="" textlink="">
      <xdr:nvSpPr>
        <xdr:cNvPr id="220" name="【橋りょう・トンネル】&#10;一人当たり有形固定資産（償却資産）額平均値テキスト"/>
        <xdr:cNvSpPr txBox="1"/>
      </xdr:nvSpPr>
      <xdr:spPr>
        <a:xfrm>
          <a:off x="10515600" y="104964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15099</xdr:rowOff>
    </xdr:from>
    <xdr:to>
      <xdr:col>55</xdr:col>
      <xdr:colOff>50800</xdr:colOff>
      <xdr:row>62</xdr:row>
      <xdr:rowOff>116699</xdr:rowOff>
    </xdr:to>
    <xdr:sp macro="" textlink="">
      <xdr:nvSpPr>
        <xdr:cNvPr id="221" name="フローチャート: 判断 220"/>
        <xdr:cNvSpPr/>
      </xdr:nvSpPr>
      <xdr:spPr>
        <a:xfrm>
          <a:off x="104267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38561</xdr:rowOff>
    </xdr:from>
    <xdr:to>
      <xdr:col>50</xdr:col>
      <xdr:colOff>165100</xdr:colOff>
      <xdr:row>62</xdr:row>
      <xdr:rowOff>140161</xdr:rowOff>
    </xdr:to>
    <xdr:sp macro="" textlink="">
      <xdr:nvSpPr>
        <xdr:cNvPr id="222" name="フローチャート: 判断 221"/>
        <xdr:cNvSpPr/>
      </xdr:nvSpPr>
      <xdr:spPr>
        <a:xfrm>
          <a:off x="9588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300</xdr:rowOff>
    </xdr:from>
    <xdr:to>
      <xdr:col>46</xdr:col>
      <xdr:colOff>38100</xdr:colOff>
      <xdr:row>62</xdr:row>
      <xdr:rowOff>101900</xdr:rowOff>
    </xdr:to>
    <xdr:sp macro="" textlink="">
      <xdr:nvSpPr>
        <xdr:cNvPr id="223" name="フローチャート: 判断 222"/>
        <xdr:cNvSpPr/>
      </xdr:nvSpPr>
      <xdr:spPr>
        <a:xfrm>
          <a:off x="8699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142680</xdr:rowOff>
    </xdr:from>
    <xdr:to>
      <xdr:col>41</xdr:col>
      <xdr:colOff>101600</xdr:colOff>
      <xdr:row>62</xdr:row>
      <xdr:rowOff>72830</xdr:rowOff>
    </xdr:to>
    <xdr:sp macro="" textlink="">
      <xdr:nvSpPr>
        <xdr:cNvPr id="224" name="フローチャート: 判断 223"/>
        <xdr:cNvSpPr/>
      </xdr:nvSpPr>
      <xdr:spPr>
        <a:xfrm>
          <a:off x="7810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63367</xdr:rowOff>
    </xdr:from>
    <xdr:to>
      <xdr:col>55</xdr:col>
      <xdr:colOff>50800</xdr:colOff>
      <xdr:row>64</xdr:row>
      <xdr:rowOff>164967</xdr:rowOff>
    </xdr:to>
    <xdr:sp macro="" textlink="">
      <xdr:nvSpPr>
        <xdr:cNvPr id="230" name="楕円 229"/>
        <xdr:cNvSpPr/>
      </xdr:nvSpPr>
      <xdr:spPr>
        <a:xfrm>
          <a:off x="10426700" y="110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149744</xdr:rowOff>
    </xdr:from>
    <xdr:ext cx="534377" cy="259045"/>
    <xdr:sp macro="" textlink="">
      <xdr:nvSpPr>
        <xdr:cNvPr id="231" name="【橋りょう・トンネル】&#10;一人当たり有形固定資産（償却資産）額該当値テキスト"/>
        <xdr:cNvSpPr txBox="1"/>
      </xdr:nvSpPr>
      <xdr:spPr>
        <a:xfrm>
          <a:off x="10515600" y="1095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64859</xdr:rowOff>
    </xdr:from>
    <xdr:to>
      <xdr:col>50</xdr:col>
      <xdr:colOff>165100</xdr:colOff>
      <xdr:row>64</xdr:row>
      <xdr:rowOff>166459</xdr:rowOff>
    </xdr:to>
    <xdr:sp macro="" textlink="">
      <xdr:nvSpPr>
        <xdr:cNvPr id="232" name="楕円 231"/>
        <xdr:cNvSpPr/>
      </xdr:nvSpPr>
      <xdr:spPr>
        <a:xfrm>
          <a:off x="9588500" y="1103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114167</xdr:rowOff>
    </xdr:from>
    <xdr:to>
      <xdr:col>55</xdr:col>
      <xdr:colOff>0</xdr:colOff>
      <xdr:row>64</xdr:row>
      <xdr:rowOff>115659</xdr:rowOff>
    </xdr:to>
    <xdr:cxnSp macro="">
      <xdr:nvCxnSpPr>
        <xdr:cNvPr id="233" name="直線コネクタ 232"/>
        <xdr:cNvCxnSpPr/>
      </xdr:nvCxnSpPr>
      <xdr:spPr>
        <a:xfrm flipV="1">
          <a:off x="9639300" y="11086967"/>
          <a:ext cx="838200" cy="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65833</xdr:rowOff>
    </xdr:from>
    <xdr:to>
      <xdr:col>46</xdr:col>
      <xdr:colOff>38100</xdr:colOff>
      <xdr:row>64</xdr:row>
      <xdr:rowOff>167433</xdr:rowOff>
    </xdr:to>
    <xdr:sp macro="" textlink="">
      <xdr:nvSpPr>
        <xdr:cNvPr id="234" name="楕円 233"/>
        <xdr:cNvSpPr/>
      </xdr:nvSpPr>
      <xdr:spPr>
        <a:xfrm>
          <a:off x="8699500" y="1103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115659</xdr:rowOff>
    </xdr:from>
    <xdr:to>
      <xdr:col>50</xdr:col>
      <xdr:colOff>114300</xdr:colOff>
      <xdr:row>64</xdr:row>
      <xdr:rowOff>116633</xdr:rowOff>
    </xdr:to>
    <xdr:cxnSp macro="">
      <xdr:nvCxnSpPr>
        <xdr:cNvPr id="235" name="直線コネクタ 234"/>
        <xdr:cNvCxnSpPr/>
      </xdr:nvCxnSpPr>
      <xdr:spPr>
        <a:xfrm flipV="1">
          <a:off x="8750300" y="11088459"/>
          <a:ext cx="889000" cy="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67373</xdr:rowOff>
    </xdr:from>
    <xdr:to>
      <xdr:col>41</xdr:col>
      <xdr:colOff>101600</xdr:colOff>
      <xdr:row>64</xdr:row>
      <xdr:rowOff>168973</xdr:rowOff>
    </xdr:to>
    <xdr:sp macro="" textlink="">
      <xdr:nvSpPr>
        <xdr:cNvPr id="236" name="楕円 235"/>
        <xdr:cNvSpPr/>
      </xdr:nvSpPr>
      <xdr:spPr>
        <a:xfrm>
          <a:off x="7810500" y="1104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116633</xdr:rowOff>
    </xdr:from>
    <xdr:to>
      <xdr:col>45</xdr:col>
      <xdr:colOff>177800</xdr:colOff>
      <xdr:row>64</xdr:row>
      <xdr:rowOff>118173</xdr:rowOff>
    </xdr:to>
    <xdr:cxnSp macro="">
      <xdr:nvCxnSpPr>
        <xdr:cNvPr id="237" name="直線コネクタ 236"/>
        <xdr:cNvCxnSpPr/>
      </xdr:nvCxnSpPr>
      <xdr:spPr>
        <a:xfrm flipV="1">
          <a:off x="7861300" y="11089433"/>
          <a:ext cx="889000" cy="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156688</xdr:rowOff>
    </xdr:from>
    <xdr:ext cx="599010" cy="259045"/>
    <xdr:sp macro="" textlink="">
      <xdr:nvSpPr>
        <xdr:cNvPr id="238" name="n_1aveValue【橋りょう・トンネル】&#10;一人当たり有形固定資産（償却資産）額"/>
        <xdr:cNvSpPr txBox="1"/>
      </xdr:nvSpPr>
      <xdr:spPr>
        <a:xfrm>
          <a:off x="93270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118427</xdr:rowOff>
    </xdr:from>
    <xdr:ext cx="599010" cy="259045"/>
    <xdr:sp macro="" textlink="">
      <xdr:nvSpPr>
        <xdr:cNvPr id="239" name="n_2aveValue【橋りょう・トンネル】&#10;一人当たり有形固定資産（償却資産）額"/>
        <xdr:cNvSpPr txBox="1"/>
      </xdr:nvSpPr>
      <xdr:spPr>
        <a:xfrm>
          <a:off x="84507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89357</xdr:rowOff>
    </xdr:from>
    <xdr:ext cx="599010" cy="259045"/>
    <xdr:sp macro="" textlink="">
      <xdr:nvSpPr>
        <xdr:cNvPr id="240" name="n_3aveValue【橋りょう・トンネル】&#10;一人当たり有形固定資産（償却資産）額"/>
        <xdr:cNvSpPr txBox="1"/>
      </xdr:nvSpPr>
      <xdr:spPr>
        <a:xfrm>
          <a:off x="7561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157586</xdr:rowOff>
    </xdr:from>
    <xdr:ext cx="534377" cy="259045"/>
    <xdr:sp macro="" textlink="">
      <xdr:nvSpPr>
        <xdr:cNvPr id="241" name="n_1mainValue【橋りょう・トンネル】&#10;一人当たり有形固定資産（償却資産）額"/>
        <xdr:cNvSpPr txBox="1"/>
      </xdr:nvSpPr>
      <xdr:spPr>
        <a:xfrm>
          <a:off x="9359411" y="1113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158560</xdr:rowOff>
    </xdr:from>
    <xdr:ext cx="534377" cy="259045"/>
    <xdr:sp macro="" textlink="">
      <xdr:nvSpPr>
        <xdr:cNvPr id="242" name="n_2mainValue【橋りょう・トンネル】&#10;一人当たり有形固定資産（償却資産）額"/>
        <xdr:cNvSpPr txBox="1"/>
      </xdr:nvSpPr>
      <xdr:spPr>
        <a:xfrm>
          <a:off x="8483111" y="1113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160100</xdr:rowOff>
    </xdr:from>
    <xdr:ext cx="534377" cy="259045"/>
    <xdr:sp macro="" textlink="">
      <xdr:nvSpPr>
        <xdr:cNvPr id="243" name="n_3mainValue【橋りょう・トンネル】&#10;一人当たり有形固定資産（償却資産）額"/>
        <xdr:cNvSpPr txBox="1"/>
      </xdr:nvSpPr>
      <xdr:spPr>
        <a:xfrm>
          <a:off x="7594111" y="1113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5" name="直線コネクタ 25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6" name="テキスト ボックス 25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7" name="直線コネクタ 25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8" name="テキスト ボックス 25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9" name="直線コネクタ 25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0" name="テキスト ボックス 25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1" name="直線コネクタ 26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2" name="テキスト ボックス 26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15239</xdr:rowOff>
    </xdr:to>
    <xdr:cxnSp macro="">
      <xdr:nvCxnSpPr>
        <xdr:cNvPr id="266" name="直線コネクタ 265"/>
        <xdr:cNvCxnSpPr/>
      </xdr:nvCxnSpPr>
      <xdr:spPr>
        <a:xfrm flipV="1">
          <a:off x="4634865" y="1341120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19066</xdr:rowOff>
    </xdr:from>
    <xdr:ext cx="405111" cy="259045"/>
    <xdr:sp macro="" textlink="">
      <xdr:nvSpPr>
        <xdr:cNvPr id="267" name="【公営住宅】&#10;有形固定資産減価償却率最小値テキスト"/>
        <xdr:cNvSpPr txBox="1"/>
      </xdr:nvSpPr>
      <xdr:spPr>
        <a:xfrm>
          <a:off x="4673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68" name="直線コネクタ 267"/>
        <xdr:cNvCxnSpPr/>
      </xdr:nvCxnSpPr>
      <xdr:spPr>
        <a:xfrm>
          <a:off x="4546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9"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70" name="直線コネクタ 269"/>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14749</xdr:rowOff>
    </xdr:from>
    <xdr:ext cx="405111" cy="259045"/>
    <xdr:sp macro="" textlink="">
      <xdr:nvSpPr>
        <xdr:cNvPr id="271" name="【公営住宅】&#10;有形固定資産減価償却率平均値テキスト"/>
        <xdr:cNvSpPr txBox="1"/>
      </xdr:nvSpPr>
      <xdr:spPr>
        <a:xfrm>
          <a:off x="4673600" y="1390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163322</xdr:rowOff>
    </xdr:from>
    <xdr:to>
      <xdr:col>24</xdr:col>
      <xdr:colOff>114300</xdr:colOff>
      <xdr:row>82</xdr:row>
      <xdr:rowOff>93472</xdr:rowOff>
    </xdr:to>
    <xdr:sp macro="" textlink="">
      <xdr:nvSpPr>
        <xdr:cNvPr id="272" name="フローチャート: 判断 271"/>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73" name="フローチャート: 判断 272"/>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42163</xdr:rowOff>
    </xdr:from>
    <xdr:to>
      <xdr:col>15</xdr:col>
      <xdr:colOff>101600</xdr:colOff>
      <xdr:row>82</xdr:row>
      <xdr:rowOff>143763</xdr:rowOff>
    </xdr:to>
    <xdr:sp macro="" textlink="">
      <xdr:nvSpPr>
        <xdr:cNvPr id="274" name="フローチャート: 判断 273"/>
        <xdr:cNvSpPr/>
      </xdr:nvSpPr>
      <xdr:spPr>
        <a:xfrm>
          <a:off x="2857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19304</xdr:rowOff>
    </xdr:from>
    <xdr:to>
      <xdr:col>10</xdr:col>
      <xdr:colOff>165100</xdr:colOff>
      <xdr:row>82</xdr:row>
      <xdr:rowOff>120904</xdr:rowOff>
    </xdr:to>
    <xdr:sp macro="" textlink="">
      <xdr:nvSpPr>
        <xdr:cNvPr id="275" name="フローチャート: 判断 274"/>
        <xdr:cNvSpPr/>
      </xdr:nvSpPr>
      <xdr:spPr>
        <a:xfrm>
          <a:off x="1968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81" name="楕円 280"/>
        <xdr:cNvSpPr/>
      </xdr:nvSpPr>
      <xdr:spPr>
        <a:xfrm>
          <a:off x="4584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11447</xdr:rowOff>
    </xdr:from>
    <xdr:ext cx="405111" cy="259045"/>
    <xdr:sp macro="" textlink="">
      <xdr:nvSpPr>
        <xdr:cNvPr id="282" name="【公営住宅】&#10;有形固定資産減価償却率該当値テキスト"/>
        <xdr:cNvSpPr txBox="1"/>
      </xdr:nvSpPr>
      <xdr:spPr>
        <a:xfrm>
          <a:off x="4673600"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58165</xdr:rowOff>
    </xdr:from>
    <xdr:to>
      <xdr:col>20</xdr:col>
      <xdr:colOff>38100</xdr:colOff>
      <xdr:row>82</xdr:row>
      <xdr:rowOff>159765</xdr:rowOff>
    </xdr:to>
    <xdr:sp macro="" textlink="">
      <xdr:nvSpPr>
        <xdr:cNvPr id="283" name="楕円 282"/>
        <xdr:cNvSpPr/>
      </xdr:nvSpPr>
      <xdr:spPr>
        <a:xfrm>
          <a:off x="37465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83820</xdr:rowOff>
    </xdr:from>
    <xdr:to>
      <xdr:col>24</xdr:col>
      <xdr:colOff>63500</xdr:colOff>
      <xdr:row>82</xdr:row>
      <xdr:rowOff>108965</xdr:rowOff>
    </xdr:to>
    <xdr:cxnSp macro="">
      <xdr:nvCxnSpPr>
        <xdr:cNvPr id="284" name="直線コネクタ 283"/>
        <xdr:cNvCxnSpPr/>
      </xdr:nvCxnSpPr>
      <xdr:spPr>
        <a:xfrm flipV="1">
          <a:off x="3797300" y="14142720"/>
          <a:ext cx="8382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85598</xdr:rowOff>
    </xdr:from>
    <xdr:to>
      <xdr:col>15</xdr:col>
      <xdr:colOff>101600</xdr:colOff>
      <xdr:row>83</xdr:row>
      <xdr:rowOff>15748</xdr:rowOff>
    </xdr:to>
    <xdr:sp macro="" textlink="">
      <xdr:nvSpPr>
        <xdr:cNvPr id="285" name="楕円 284"/>
        <xdr:cNvSpPr/>
      </xdr:nvSpPr>
      <xdr:spPr>
        <a:xfrm>
          <a:off x="2857500" y="141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108965</xdr:rowOff>
    </xdr:from>
    <xdr:to>
      <xdr:col>19</xdr:col>
      <xdr:colOff>177800</xdr:colOff>
      <xdr:row>82</xdr:row>
      <xdr:rowOff>136398</xdr:rowOff>
    </xdr:to>
    <xdr:cxnSp macro="">
      <xdr:nvCxnSpPr>
        <xdr:cNvPr id="286" name="直線コネクタ 285"/>
        <xdr:cNvCxnSpPr/>
      </xdr:nvCxnSpPr>
      <xdr:spPr>
        <a:xfrm flipV="1">
          <a:off x="2908300" y="1416786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142748</xdr:rowOff>
    </xdr:from>
    <xdr:to>
      <xdr:col>10</xdr:col>
      <xdr:colOff>165100</xdr:colOff>
      <xdr:row>83</xdr:row>
      <xdr:rowOff>72898</xdr:rowOff>
    </xdr:to>
    <xdr:sp macro="" textlink="">
      <xdr:nvSpPr>
        <xdr:cNvPr id="287" name="楕円 286"/>
        <xdr:cNvSpPr/>
      </xdr:nvSpPr>
      <xdr:spPr>
        <a:xfrm>
          <a:off x="1968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136398</xdr:rowOff>
    </xdr:from>
    <xdr:to>
      <xdr:col>15</xdr:col>
      <xdr:colOff>50800</xdr:colOff>
      <xdr:row>83</xdr:row>
      <xdr:rowOff>22098</xdr:rowOff>
    </xdr:to>
    <xdr:cxnSp macro="">
      <xdr:nvCxnSpPr>
        <xdr:cNvPr id="288" name="直線コネクタ 287"/>
        <xdr:cNvCxnSpPr/>
      </xdr:nvCxnSpPr>
      <xdr:spPr>
        <a:xfrm flipV="1">
          <a:off x="2019300" y="1419529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289"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160290</xdr:rowOff>
    </xdr:from>
    <xdr:ext cx="405111" cy="259045"/>
    <xdr:sp macro="" textlink="">
      <xdr:nvSpPr>
        <xdr:cNvPr id="290" name="n_2aveValue【公営住宅】&#10;有形固定資産減価償却率"/>
        <xdr:cNvSpPr txBox="1"/>
      </xdr:nvSpPr>
      <xdr:spPr>
        <a:xfrm>
          <a:off x="2705744" y="138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137431</xdr:rowOff>
    </xdr:from>
    <xdr:ext cx="405111" cy="259045"/>
    <xdr:sp macro="" textlink="">
      <xdr:nvSpPr>
        <xdr:cNvPr id="291" name="n_3aveValue【公営住宅】&#10;有形固定資産減価償却率"/>
        <xdr:cNvSpPr txBox="1"/>
      </xdr:nvSpPr>
      <xdr:spPr>
        <a:xfrm>
          <a:off x="1816744" y="1385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150892</xdr:rowOff>
    </xdr:from>
    <xdr:ext cx="405111" cy="259045"/>
    <xdr:sp macro="" textlink="">
      <xdr:nvSpPr>
        <xdr:cNvPr id="292" name="n_1mainValue【公営住宅】&#10;有形固定資産減価償却率"/>
        <xdr:cNvSpPr txBox="1"/>
      </xdr:nvSpPr>
      <xdr:spPr>
        <a:xfrm>
          <a:off x="3582044" y="1420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6875</xdr:rowOff>
    </xdr:from>
    <xdr:ext cx="405111" cy="259045"/>
    <xdr:sp macro="" textlink="">
      <xdr:nvSpPr>
        <xdr:cNvPr id="293" name="n_2mainValue【公営住宅】&#10;有形固定資産減価償却率"/>
        <xdr:cNvSpPr txBox="1"/>
      </xdr:nvSpPr>
      <xdr:spPr>
        <a:xfrm>
          <a:off x="2705744" y="1423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64025</xdr:rowOff>
    </xdr:from>
    <xdr:ext cx="405111" cy="259045"/>
    <xdr:sp macro="" textlink="">
      <xdr:nvSpPr>
        <xdr:cNvPr id="294" name="n_3mainValue【公営住宅】&#10;有形固定資産減価償却率"/>
        <xdr:cNvSpPr txBox="1"/>
      </xdr:nvSpPr>
      <xdr:spPr>
        <a:xfrm>
          <a:off x="1816744" y="1429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24764</xdr:rowOff>
    </xdr:from>
    <xdr:to>
      <xdr:col>54</xdr:col>
      <xdr:colOff>189865</xdr:colOff>
      <xdr:row>86</xdr:row>
      <xdr:rowOff>112091</xdr:rowOff>
    </xdr:to>
    <xdr:cxnSp macro="">
      <xdr:nvCxnSpPr>
        <xdr:cNvPr id="318" name="直線コネクタ 317"/>
        <xdr:cNvCxnSpPr/>
      </xdr:nvCxnSpPr>
      <xdr:spPr>
        <a:xfrm flipV="1">
          <a:off x="10476865" y="13569314"/>
          <a:ext cx="0" cy="1287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115918</xdr:rowOff>
    </xdr:from>
    <xdr:ext cx="469744" cy="259045"/>
    <xdr:sp macro="" textlink="">
      <xdr:nvSpPr>
        <xdr:cNvPr id="319" name="【公営住宅】&#10;一人当たり面積最小値テキスト"/>
        <xdr:cNvSpPr txBox="1"/>
      </xdr:nvSpPr>
      <xdr:spPr>
        <a:xfrm>
          <a:off x="10515600" y="1486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112091</xdr:rowOff>
    </xdr:from>
    <xdr:to>
      <xdr:col>55</xdr:col>
      <xdr:colOff>88900</xdr:colOff>
      <xdr:row>86</xdr:row>
      <xdr:rowOff>112091</xdr:rowOff>
    </xdr:to>
    <xdr:cxnSp macro="">
      <xdr:nvCxnSpPr>
        <xdr:cNvPr id="320" name="直線コネクタ 319"/>
        <xdr:cNvCxnSpPr/>
      </xdr:nvCxnSpPr>
      <xdr:spPr>
        <a:xfrm>
          <a:off x="10388600" y="1485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142891</xdr:rowOff>
    </xdr:from>
    <xdr:ext cx="534377" cy="259045"/>
    <xdr:sp macro="" textlink="">
      <xdr:nvSpPr>
        <xdr:cNvPr id="321" name="【公営住宅】&#10;一人当たり面積最大値テキスト"/>
        <xdr:cNvSpPr txBox="1"/>
      </xdr:nvSpPr>
      <xdr:spPr>
        <a:xfrm>
          <a:off x="10515600" y="133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24764</xdr:rowOff>
    </xdr:from>
    <xdr:to>
      <xdr:col>55</xdr:col>
      <xdr:colOff>88900</xdr:colOff>
      <xdr:row>79</xdr:row>
      <xdr:rowOff>24764</xdr:rowOff>
    </xdr:to>
    <xdr:cxnSp macro="">
      <xdr:nvCxnSpPr>
        <xdr:cNvPr id="322" name="直線コネクタ 321"/>
        <xdr:cNvCxnSpPr/>
      </xdr:nvCxnSpPr>
      <xdr:spPr>
        <a:xfrm>
          <a:off x="10388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50004</xdr:rowOff>
    </xdr:from>
    <xdr:ext cx="469744" cy="259045"/>
    <xdr:sp macro="" textlink="">
      <xdr:nvSpPr>
        <xdr:cNvPr id="323" name="【公営住宅】&#10;一人当たり面積平均値テキスト"/>
        <xdr:cNvSpPr txBox="1"/>
      </xdr:nvSpPr>
      <xdr:spPr>
        <a:xfrm>
          <a:off x="10515600" y="14623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71577</xdr:rowOff>
    </xdr:from>
    <xdr:to>
      <xdr:col>55</xdr:col>
      <xdr:colOff>50800</xdr:colOff>
      <xdr:row>86</xdr:row>
      <xdr:rowOff>1727</xdr:rowOff>
    </xdr:to>
    <xdr:sp macro="" textlink="">
      <xdr:nvSpPr>
        <xdr:cNvPr id="324" name="フローチャート: 判断 323"/>
        <xdr:cNvSpPr/>
      </xdr:nvSpPr>
      <xdr:spPr>
        <a:xfrm>
          <a:off x="10426700" y="1464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78817</xdr:rowOff>
    </xdr:from>
    <xdr:to>
      <xdr:col>50</xdr:col>
      <xdr:colOff>165100</xdr:colOff>
      <xdr:row>86</xdr:row>
      <xdr:rowOff>8967</xdr:rowOff>
    </xdr:to>
    <xdr:sp macro="" textlink="">
      <xdr:nvSpPr>
        <xdr:cNvPr id="325" name="フローチャート: 判断 324"/>
        <xdr:cNvSpPr/>
      </xdr:nvSpPr>
      <xdr:spPr>
        <a:xfrm>
          <a:off x="9588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26" name="フローチャート: 判断 325"/>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123089</xdr:rowOff>
    </xdr:from>
    <xdr:to>
      <xdr:col>41</xdr:col>
      <xdr:colOff>101600</xdr:colOff>
      <xdr:row>86</xdr:row>
      <xdr:rowOff>53239</xdr:rowOff>
    </xdr:to>
    <xdr:sp macro="" textlink="">
      <xdr:nvSpPr>
        <xdr:cNvPr id="327" name="フローチャート: 判断 326"/>
        <xdr:cNvSpPr/>
      </xdr:nvSpPr>
      <xdr:spPr>
        <a:xfrm>
          <a:off x="7810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145414</xdr:rowOff>
    </xdr:from>
    <xdr:to>
      <xdr:col>55</xdr:col>
      <xdr:colOff>50800</xdr:colOff>
      <xdr:row>79</xdr:row>
      <xdr:rowOff>75564</xdr:rowOff>
    </xdr:to>
    <xdr:sp macro="" textlink="">
      <xdr:nvSpPr>
        <xdr:cNvPr id="333" name="楕円 332"/>
        <xdr:cNvSpPr/>
      </xdr:nvSpPr>
      <xdr:spPr>
        <a:xfrm>
          <a:off x="10426700" y="1351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98441</xdr:rowOff>
    </xdr:from>
    <xdr:ext cx="534377" cy="259045"/>
    <xdr:sp macro="" textlink="">
      <xdr:nvSpPr>
        <xdr:cNvPr id="334" name="【公営住宅】&#10;一人当たり面積該当値テキスト"/>
        <xdr:cNvSpPr txBox="1"/>
      </xdr:nvSpPr>
      <xdr:spPr>
        <a:xfrm>
          <a:off x="10515600" y="13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171171</xdr:rowOff>
    </xdr:from>
    <xdr:to>
      <xdr:col>50</xdr:col>
      <xdr:colOff>165100</xdr:colOff>
      <xdr:row>79</xdr:row>
      <xdr:rowOff>101321</xdr:rowOff>
    </xdr:to>
    <xdr:sp macro="" textlink="">
      <xdr:nvSpPr>
        <xdr:cNvPr id="335" name="楕円 334"/>
        <xdr:cNvSpPr/>
      </xdr:nvSpPr>
      <xdr:spPr>
        <a:xfrm>
          <a:off x="9588500" y="135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24764</xdr:rowOff>
    </xdr:from>
    <xdr:to>
      <xdr:col>55</xdr:col>
      <xdr:colOff>0</xdr:colOff>
      <xdr:row>79</xdr:row>
      <xdr:rowOff>50521</xdr:rowOff>
    </xdr:to>
    <xdr:cxnSp macro="">
      <xdr:nvCxnSpPr>
        <xdr:cNvPr id="336" name="直線コネクタ 335"/>
        <xdr:cNvCxnSpPr/>
      </xdr:nvCxnSpPr>
      <xdr:spPr>
        <a:xfrm flipV="1">
          <a:off x="9639300" y="13569314"/>
          <a:ext cx="838200" cy="2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38506</xdr:rowOff>
    </xdr:from>
    <xdr:to>
      <xdr:col>46</xdr:col>
      <xdr:colOff>38100</xdr:colOff>
      <xdr:row>85</xdr:row>
      <xdr:rowOff>140106</xdr:rowOff>
    </xdr:to>
    <xdr:sp macro="" textlink="">
      <xdr:nvSpPr>
        <xdr:cNvPr id="337" name="楕円 336"/>
        <xdr:cNvSpPr/>
      </xdr:nvSpPr>
      <xdr:spPr>
        <a:xfrm>
          <a:off x="8699500" y="1461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50521</xdr:rowOff>
    </xdr:from>
    <xdr:to>
      <xdr:col>50</xdr:col>
      <xdr:colOff>114300</xdr:colOff>
      <xdr:row>85</xdr:row>
      <xdr:rowOff>89306</xdr:rowOff>
    </xdr:to>
    <xdr:cxnSp macro="">
      <xdr:nvCxnSpPr>
        <xdr:cNvPr id="338" name="直線コネクタ 337"/>
        <xdr:cNvCxnSpPr/>
      </xdr:nvCxnSpPr>
      <xdr:spPr>
        <a:xfrm flipV="1">
          <a:off x="8750300" y="13595071"/>
          <a:ext cx="889000" cy="106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44145</xdr:rowOff>
    </xdr:from>
    <xdr:to>
      <xdr:col>41</xdr:col>
      <xdr:colOff>101600</xdr:colOff>
      <xdr:row>85</xdr:row>
      <xdr:rowOff>145745</xdr:rowOff>
    </xdr:to>
    <xdr:sp macro="" textlink="">
      <xdr:nvSpPr>
        <xdr:cNvPr id="339" name="楕円 338"/>
        <xdr:cNvSpPr/>
      </xdr:nvSpPr>
      <xdr:spPr>
        <a:xfrm>
          <a:off x="7810500" y="1461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89306</xdr:rowOff>
    </xdr:from>
    <xdr:to>
      <xdr:col>45</xdr:col>
      <xdr:colOff>177800</xdr:colOff>
      <xdr:row>85</xdr:row>
      <xdr:rowOff>94945</xdr:rowOff>
    </xdr:to>
    <xdr:cxnSp macro="">
      <xdr:nvCxnSpPr>
        <xdr:cNvPr id="340" name="直線コネクタ 339"/>
        <xdr:cNvCxnSpPr/>
      </xdr:nvCxnSpPr>
      <xdr:spPr>
        <a:xfrm flipV="1">
          <a:off x="7861300" y="14662556"/>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94</xdr:rowOff>
    </xdr:from>
    <xdr:ext cx="469744" cy="259045"/>
    <xdr:sp macro="" textlink="">
      <xdr:nvSpPr>
        <xdr:cNvPr id="341" name="n_1aveValue【公営住宅】&#10;一人当たり面積"/>
        <xdr:cNvSpPr txBox="1"/>
      </xdr:nvSpPr>
      <xdr:spPr>
        <a:xfrm>
          <a:off x="9391727" y="1474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342" name="n_2aveValue【公営住宅】&#10;一人当たり面積"/>
        <xdr:cNvSpPr txBox="1"/>
      </xdr:nvSpPr>
      <xdr:spPr>
        <a:xfrm>
          <a:off x="8515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44366</xdr:rowOff>
    </xdr:from>
    <xdr:ext cx="469744" cy="259045"/>
    <xdr:sp macro="" textlink="">
      <xdr:nvSpPr>
        <xdr:cNvPr id="343" name="n_3aveValue【公営住宅】&#10;一人当たり面積"/>
        <xdr:cNvSpPr txBox="1"/>
      </xdr:nvSpPr>
      <xdr:spPr>
        <a:xfrm>
          <a:off x="76264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77</xdr:row>
      <xdr:rowOff>117848</xdr:rowOff>
    </xdr:from>
    <xdr:ext cx="534377" cy="259045"/>
    <xdr:sp macro="" textlink="">
      <xdr:nvSpPr>
        <xdr:cNvPr id="344" name="n_1mainValue【公営住宅】&#10;一人当たり面積"/>
        <xdr:cNvSpPr txBox="1"/>
      </xdr:nvSpPr>
      <xdr:spPr>
        <a:xfrm>
          <a:off x="9359411" y="1331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156633</xdr:rowOff>
    </xdr:from>
    <xdr:ext cx="469744" cy="259045"/>
    <xdr:sp macro="" textlink="">
      <xdr:nvSpPr>
        <xdr:cNvPr id="345" name="n_2mainValue【公営住宅】&#10;一人当たり面積"/>
        <xdr:cNvSpPr txBox="1"/>
      </xdr:nvSpPr>
      <xdr:spPr>
        <a:xfrm>
          <a:off x="8515427" y="143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162272</xdr:rowOff>
    </xdr:from>
    <xdr:ext cx="469744" cy="259045"/>
    <xdr:sp macro="" textlink="">
      <xdr:nvSpPr>
        <xdr:cNvPr id="346" name="n_3mainValue【公営住宅】&#10;一人当たり面積"/>
        <xdr:cNvSpPr txBox="1"/>
      </xdr:nvSpPr>
      <xdr:spPr>
        <a:xfrm>
          <a:off x="7626427" y="1439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7" name="テキスト ボックス 35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59" name="テキスト ボックス 358"/>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69" name="テキスト ボックス 368"/>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164374</xdr:rowOff>
    </xdr:from>
    <xdr:to>
      <xdr:col>24</xdr:col>
      <xdr:colOff>62865</xdr:colOff>
      <xdr:row>107</xdr:row>
      <xdr:rowOff>143148</xdr:rowOff>
    </xdr:to>
    <xdr:cxnSp macro="">
      <xdr:nvCxnSpPr>
        <xdr:cNvPr id="373" name="直線コネクタ 372"/>
        <xdr:cNvCxnSpPr/>
      </xdr:nvCxnSpPr>
      <xdr:spPr>
        <a:xfrm flipV="1">
          <a:off x="4634865" y="17309374"/>
          <a:ext cx="0" cy="1178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146975</xdr:rowOff>
    </xdr:from>
    <xdr:ext cx="405111" cy="259045"/>
    <xdr:sp macro="" textlink="">
      <xdr:nvSpPr>
        <xdr:cNvPr id="374" name="【港湾・漁港】&#10;有形固定資産減価償却率最小値テキスト"/>
        <xdr:cNvSpPr txBox="1"/>
      </xdr:nvSpPr>
      <xdr:spPr>
        <a:xfrm>
          <a:off x="4673600" y="1849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143148</xdr:rowOff>
    </xdr:from>
    <xdr:to>
      <xdr:col>24</xdr:col>
      <xdr:colOff>152400</xdr:colOff>
      <xdr:row>107</xdr:row>
      <xdr:rowOff>143148</xdr:rowOff>
    </xdr:to>
    <xdr:cxnSp macro="">
      <xdr:nvCxnSpPr>
        <xdr:cNvPr id="375" name="直線コネクタ 374"/>
        <xdr:cNvCxnSpPr/>
      </xdr:nvCxnSpPr>
      <xdr:spPr>
        <a:xfrm>
          <a:off x="4546600" y="1848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111051</xdr:rowOff>
    </xdr:from>
    <xdr:ext cx="405111" cy="259045"/>
    <xdr:sp macro="" textlink="">
      <xdr:nvSpPr>
        <xdr:cNvPr id="376" name="【港湾・漁港】&#10;有形固定資産減価償却率最大値テキスト"/>
        <xdr:cNvSpPr txBox="1"/>
      </xdr:nvSpPr>
      <xdr:spPr>
        <a:xfrm>
          <a:off x="4673600" y="1708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164374</xdr:rowOff>
    </xdr:from>
    <xdr:to>
      <xdr:col>24</xdr:col>
      <xdr:colOff>152400</xdr:colOff>
      <xdr:row>100</xdr:row>
      <xdr:rowOff>164374</xdr:rowOff>
    </xdr:to>
    <xdr:cxnSp macro="">
      <xdr:nvCxnSpPr>
        <xdr:cNvPr id="377" name="直線コネクタ 376"/>
        <xdr:cNvCxnSpPr/>
      </xdr:nvCxnSpPr>
      <xdr:spPr>
        <a:xfrm>
          <a:off x="4546600" y="1730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40113</xdr:rowOff>
    </xdr:from>
    <xdr:ext cx="405111" cy="259045"/>
    <xdr:sp macro="" textlink="">
      <xdr:nvSpPr>
        <xdr:cNvPr id="378" name="【港湾・漁港】&#10;有形固定資産減価償却率平均値テキスト"/>
        <xdr:cNvSpPr txBox="1"/>
      </xdr:nvSpPr>
      <xdr:spPr>
        <a:xfrm>
          <a:off x="4673600" y="1787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17236</xdr:rowOff>
    </xdr:from>
    <xdr:to>
      <xdr:col>24</xdr:col>
      <xdr:colOff>114300</xdr:colOff>
      <xdr:row>105</xdr:row>
      <xdr:rowOff>118836</xdr:rowOff>
    </xdr:to>
    <xdr:sp macro="" textlink="">
      <xdr:nvSpPr>
        <xdr:cNvPr id="379" name="フローチャート: 判断 378"/>
        <xdr:cNvSpPr/>
      </xdr:nvSpPr>
      <xdr:spPr>
        <a:xfrm>
          <a:off x="45847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7438</xdr:rowOff>
    </xdr:from>
    <xdr:to>
      <xdr:col>20</xdr:col>
      <xdr:colOff>38100</xdr:colOff>
      <xdr:row>105</xdr:row>
      <xdr:rowOff>109038</xdr:rowOff>
    </xdr:to>
    <xdr:sp macro="" textlink="">
      <xdr:nvSpPr>
        <xdr:cNvPr id="380" name="フローチャート: 判断 379"/>
        <xdr:cNvSpPr/>
      </xdr:nvSpPr>
      <xdr:spPr>
        <a:xfrm>
          <a:off x="3746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49893</xdr:rowOff>
    </xdr:from>
    <xdr:to>
      <xdr:col>15</xdr:col>
      <xdr:colOff>101600</xdr:colOff>
      <xdr:row>105</xdr:row>
      <xdr:rowOff>151493</xdr:rowOff>
    </xdr:to>
    <xdr:sp macro="" textlink="">
      <xdr:nvSpPr>
        <xdr:cNvPr id="381" name="フローチャート: 判断 380"/>
        <xdr:cNvSpPr/>
      </xdr:nvSpPr>
      <xdr:spPr>
        <a:xfrm>
          <a:off x="2857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131536</xdr:rowOff>
    </xdr:from>
    <xdr:to>
      <xdr:col>10</xdr:col>
      <xdr:colOff>165100</xdr:colOff>
      <xdr:row>108</xdr:row>
      <xdr:rowOff>61686</xdr:rowOff>
    </xdr:to>
    <xdr:sp macro="" textlink="">
      <xdr:nvSpPr>
        <xdr:cNvPr id="382" name="フローチャート: 判断 381"/>
        <xdr:cNvSpPr/>
      </xdr:nvSpPr>
      <xdr:spPr>
        <a:xfrm>
          <a:off x="19685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82550</xdr:rowOff>
    </xdr:from>
    <xdr:to>
      <xdr:col>24</xdr:col>
      <xdr:colOff>114300</xdr:colOff>
      <xdr:row>108</xdr:row>
      <xdr:rowOff>12700</xdr:rowOff>
    </xdr:to>
    <xdr:sp macro="" textlink="">
      <xdr:nvSpPr>
        <xdr:cNvPr id="388" name="楕円 387"/>
        <xdr:cNvSpPr/>
      </xdr:nvSpPr>
      <xdr:spPr>
        <a:xfrm>
          <a:off x="4584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168927</xdr:rowOff>
    </xdr:from>
    <xdr:ext cx="405111" cy="259045"/>
    <xdr:sp macro="" textlink="">
      <xdr:nvSpPr>
        <xdr:cNvPr id="389" name="【港湾・漁港】&#10;有形固定資産減価償却率該当値テキスト"/>
        <xdr:cNvSpPr txBox="1"/>
      </xdr:nvSpPr>
      <xdr:spPr>
        <a:xfrm>
          <a:off x="4673600" y="183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160927</xdr:rowOff>
    </xdr:from>
    <xdr:to>
      <xdr:col>20</xdr:col>
      <xdr:colOff>38100</xdr:colOff>
      <xdr:row>108</xdr:row>
      <xdr:rowOff>91077</xdr:rowOff>
    </xdr:to>
    <xdr:sp macro="" textlink="">
      <xdr:nvSpPr>
        <xdr:cNvPr id="390" name="楕円 389"/>
        <xdr:cNvSpPr/>
      </xdr:nvSpPr>
      <xdr:spPr>
        <a:xfrm>
          <a:off x="3746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133350</xdr:rowOff>
    </xdr:from>
    <xdr:to>
      <xdr:col>24</xdr:col>
      <xdr:colOff>63500</xdr:colOff>
      <xdr:row>108</xdr:row>
      <xdr:rowOff>40277</xdr:rowOff>
    </xdr:to>
    <xdr:cxnSp macro="">
      <xdr:nvCxnSpPr>
        <xdr:cNvPr id="391" name="直線コネクタ 390"/>
        <xdr:cNvCxnSpPr/>
      </xdr:nvCxnSpPr>
      <xdr:spPr>
        <a:xfrm flipV="1">
          <a:off x="3797300" y="18478500"/>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67855</xdr:rowOff>
    </xdr:from>
    <xdr:to>
      <xdr:col>15</xdr:col>
      <xdr:colOff>101600</xdr:colOff>
      <xdr:row>108</xdr:row>
      <xdr:rowOff>169455</xdr:rowOff>
    </xdr:to>
    <xdr:sp macro="" textlink="">
      <xdr:nvSpPr>
        <xdr:cNvPr id="392" name="楕円 391"/>
        <xdr:cNvSpPr/>
      </xdr:nvSpPr>
      <xdr:spPr>
        <a:xfrm>
          <a:off x="2857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40277</xdr:rowOff>
    </xdr:from>
    <xdr:to>
      <xdr:col>19</xdr:col>
      <xdr:colOff>177800</xdr:colOff>
      <xdr:row>108</xdr:row>
      <xdr:rowOff>118655</xdr:rowOff>
    </xdr:to>
    <xdr:cxnSp macro="">
      <xdr:nvCxnSpPr>
        <xdr:cNvPr id="393" name="直線コネクタ 392"/>
        <xdr:cNvCxnSpPr/>
      </xdr:nvCxnSpPr>
      <xdr:spPr>
        <a:xfrm flipV="1">
          <a:off x="2908300" y="18556877"/>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12337</xdr:rowOff>
    </xdr:from>
    <xdr:to>
      <xdr:col>10</xdr:col>
      <xdr:colOff>165100</xdr:colOff>
      <xdr:row>100</xdr:row>
      <xdr:rowOff>113937</xdr:rowOff>
    </xdr:to>
    <xdr:sp macro="" textlink="">
      <xdr:nvSpPr>
        <xdr:cNvPr id="394" name="楕円 393"/>
        <xdr:cNvSpPr/>
      </xdr:nvSpPr>
      <xdr:spPr>
        <a:xfrm>
          <a:off x="1968500" y="171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63137</xdr:rowOff>
    </xdr:from>
    <xdr:to>
      <xdr:col>15</xdr:col>
      <xdr:colOff>50800</xdr:colOff>
      <xdr:row>108</xdr:row>
      <xdr:rowOff>118655</xdr:rowOff>
    </xdr:to>
    <xdr:cxnSp macro="">
      <xdr:nvCxnSpPr>
        <xdr:cNvPr id="395" name="直線コネクタ 394"/>
        <xdr:cNvCxnSpPr/>
      </xdr:nvCxnSpPr>
      <xdr:spPr>
        <a:xfrm>
          <a:off x="2019300" y="17208137"/>
          <a:ext cx="889000" cy="142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125565</xdr:rowOff>
    </xdr:from>
    <xdr:ext cx="405111" cy="259045"/>
    <xdr:sp macro="" textlink="">
      <xdr:nvSpPr>
        <xdr:cNvPr id="396" name="n_1aveValue【港湾・漁港】&#10;有形固定資産減価償却率"/>
        <xdr:cNvSpPr txBox="1"/>
      </xdr:nvSpPr>
      <xdr:spPr>
        <a:xfrm>
          <a:off x="35820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168020</xdr:rowOff>
    </xdr:from>
    <xdr:ext cx="405111" cy="259045"/>
    <xdr:sp macro="" textlink="">
      <xdr:nvSpPr>
        <xdr:cNvPr id="397" name="n_2aveValue【港湾・漁港】&#10;有形固定資産減価償却率"/>
        <xdr:cNvSpPr txBox="1"/>
      </xdr:nvSpPr>
      <xdr:spPr>
        <a:xfrm>
          <a:off x="2705744" y="1782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52813</xdr:rowOff>
    </xdr:from>
    <xdr:ext cx="405111" cy="259045"/>
    <xdr:sp macro="" textlink="">
      <xdr:nvSpPr>
        <xdr:cNvPr id="398" name="n_3aveValue【港湾・漁港】&#10;有形固定資産減価償却率"/>
        <xdr:cNvSpPr txBox="1"/>
      </xdr:nvSpPr>
      <xdr:spPr>
        <a:xfrm>
          <a:off x="1816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82204</xdr:rowOff>
    </xdr:from>
    <xdr:ext cx="405111" cy="259045"/>
    <xdr:sp macro="" textlink="">
      <xdr:nvSpPr>
        <xdr:cNvPr id="399" name="n_1mainValue【港湾・漁港】&#10;有形固定資産減価償却率"/>
        <xdr:cNvSpPr txBox="1"/>
      </xdr:nvSpPr>
      <xdr:spPr>
        <a:xfrm>
          <a:off x="3582044" y="185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160582</xdr:rowOff>
    </xdr:from>
    <xdr:ext cx="405111" cy="259045"/>
    <xdr:sp macro="" textlink="">
      <xdr:nvSpPr>
        <xdr:cNvPr id="400" name="n_2mainValue【港湾・漁港】&#10;有形固定資産減価償却率"/>
        <xdr:cNvSpPr txBox="1"/>
      </xdr:nvSpPr>
      <xdr:spPr>
        <a:xfrm>
          <a:off x="2705744" y="1867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130464</xdr:rowOff>
    </xdr:from>
    <xdr:ext cx="405111" cy="259045"/>
    <xdr:sp macro="" textlink="">
      <xdr:nvSpPr>
        <xdr:cNvPr id="401" name="n_3mainValue【港湾・漁港】&#10;有形固定資産減価償却率"/>
        <xdr:cNvSpPr txBox="1"/>
      </xdr:nvSpPr>
      <xdr:spPr>
        <a:xfrm>
          <a:off x="1816744" y="1693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2" name="直線コネクタ 41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3" name="テキスト ボックス 41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4" name="直線コネクタ 41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15" name="テキスト ボックス 414"/>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6" name="直線コネクタ 41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17" name="テキスト ボックス 416"/>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8" name="直線コネクタ 41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19" name="テキスト ボックス 418"/>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0" name="直線コネクタ 41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21" name="テキスト ボックス 420"/>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3" name="テキスト ボックス 42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89773</xdr:rowOff>
    </xdr:from>
    <xdr:to>
      <xdr:col>54</xdr:col>
      <xdr:colOff>189865</xdr:colOff>
      <xdr:row>108</xdr:row>
      <xdr:rowOff>150582</xdr:rowOff>
    </xdr:to>
    <xdr:cxnSp macro="">
      <xdr:nvCxnSpPr>
        <xdr:cNvPr id="425" name="直線コネクタ 424"/>
        <xdr:cNvCxnSpPr/>
      </xdr:nvCxnSpPr>
      <xdr:spPr>
        <a:xfrm flipV="1">
          <a:off x="10476865" y="17234773"/>
          <a:ext cx="0" cy="1432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154409</xdr:rowOff>
    </xdr:from>
    <xdr:ext cx="469744" cy="259045"/>
    <xdr:sp macro="" textlink="">
      <xdr:nvSpPr>
        <xdr:cNvPr id="426" name="【港湾・漁港】&#10;一人当たり有形固定資産（償却資産）額最小値テキスト"/>
        <xdr:cNvSpPr txBox="1"/>
      </xdr:nvSpPr>
      <xdr:spPr>
        <a:xfrm>
          <a:off x="10515600" y="1867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150582</xdr:rowOff>
    </xdr:from>
    <xdr:to>
      <xdr:col>55</xdr:col>
      <xdr:colOff>88900</xdr:colOff>
      <xdr:row>108</xdr:row>
      <xdr:rowOff>150582</xdr:rowOff>
    </xdr:to>
    <xdr:cxnSp macro="">
      <xdr:nvCxnSpPr>
        <xdr:cNvPr id="427" name="直線コネクタ 426"/>
        <xdr:cNvCxnSpPr/>
      </xdr:nvCxnSpPr>
      <xdr:spPr>
        <a:xfrm>
          <a:off x="10388600" y="1866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36450</xdr:rowOff>
    </xdr:from>
    <xdr:ext cx="690189" cy="259045"/>
    <xdr:sp macro="" textlink="">
      <xdr:nvSpPr>
        <xdr:cNvPr id="428" name="【港湾・漁港】&#10;一人当たり有形固定資産（償却資産）額最大値テキスト"/>
        <xdr:cNvSpPr txBox="1"/>
      </xdr:nvSpPr>
      <xdr:spPr>
        <a:xfrm>
          <a:off x="10515600" y="17010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89773</xdr:rowOff>
    </xdr:from>
    <xdr:to>
      <xdr:col>55</xdr:col>
      <xdr:colOff>88900</xdr:colOff>
      <xdr:row>100</xdr:row>
      <xdr:rowOff>89773</xdr:rowOff>
    </xdr:to>
    <xdr:cxnSp macro="">
      <xdr:nvCxnSpPr>
        <xdr:cNvPr id="429" name="直線コネクタ 428"/>
        <xdr:cNvCxnSpPr/>
      </xdr:nvCxnSpPr>
      <xdr:spPr>
        <a:xfrm>
          <a:off x="10388600" y="1723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101551</xdr:rowOff>
    </xdr:from>
    <xdr:ext cx="599010" cy="259045"/>
    <xdr:sp macro="" textlink="">
      <xdr:nvSpPr>
        <xdr:cNvPr id="430" name="【港湾・漁港】&#10;一人当たり有形固定資産（償却資産）額平均値テキスト"/>
        <xdr:cNvSpPr txBox="1"/>
      </xdr:nvSpPr>
      <xdr:spPr>
        <a:xfrm>
          <a:off x="10515600" y="179323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78674</xdr:rowOff>
    </xdr:from>
    <xdr:to>
      <xdr:col>55</xdr:col>
      <xdr:colOff>50800</xdr:colOff>
      <xdr:row>106</xdr:row>
      <xdr:rowOff>8824</xdr:rowOff>
    </xdr:to>
    <xdr:sp macro="" textlink="">
      <xdr:nvSpPr>
        <xdr:cNvPr id="431" name="フローチャート: 判断 430"/>
        <xdr:cNvSpPr/>
      </xdr:nvSpPr>
      <xdr:spPr>
        <a:xfrm>
          <a:off x="10426700" y="1808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106274</xdr:rowOff>
    </xdr:from>
    <xdr:to>
      <xdr:col>50</xdr:col>
      <xdr:colOff>165100</xdr:colOff>
      <xdr:row>106</xdr:row>
      <xdr:rowOff>36424</xdr:rowOff>
    </xdr:to>
    <xdr:sp macro="" textlink="">
      <xdr:nvSpPr>
        <xdr:cNvPr id="432" name="フローチャート: 判断 431"/>
        <xdr:cNvSpPr/>
      </xdr:nvSpPr>
      <xdr:spPr>
        <a:xfrm>
          <a:off x="9588500" y="181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120593</xdr:rowOff>
    </xdr:from>
    <xdr:to>
      <xdr:col>46</xdr:col>
      <xdr:colOff>38100</xdr:colOff>
      <xdr:row>106</xdr:row>
      <xdr:rowOff>50743</xdr:rowOff>
    </xdr:to>
    <xdr:sp macro="" textlink="">
      <xdr:nvSpPr>
        <xdr:cNvPr id="433" name="フローチャート: 判断 432"/>
        <xdr:cNvSpPr/>
      </xdr:nvSpPr>
      <xdr:spPr>
        <a:xfrm>
          <a:off x="8699500" y="1812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11235</xdr:rowOff>
    </xdr:from>
    <xdr:to>
      <xdr:col>41</xdr:col>
      <xdr:colOff>101600</xdr:colOff>
      <xdr:row>106</xdr:row>
      <xdr:rowOff>112835</xdr:rowOff>
    </xdr:to>
    <xdr:sp macro="" textlink="">
      <xdr:nvSpPr>
        <xdr:cNvPr id="434" name="フローチャート: 判断 433"/>
        <xdr:cNvSpPr/>
      </xdr:nvSpPr>
      <xdr:spPr>
        <a:xfrm>
          <a:off x="7810500" y="181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99782</xdr:rowOff>
    </xdr:from>
    <xdr:to>
      <xdr:col>55</xdr:col>
      <xdr:colOff>50800</xdr:colOff>
      <xdr:row>109</xdr:row>
      <xdr:rowOff>29932</xdr:rowOff>
    </xdr:to>
    <xdr:sp macro="" textlink="">
      <xdr:nvSpPr>
        <xdr:cNvPr id="440" name="楕円 439"/>
        <xdr:cNvSpPr/>
      </xdr:nvSpPr>
      <xdr:spPr>
        <a:xfrm>
          <a:off x="10426700" y="1861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14709</xdr:rowOff>
    </xdr:from>
    <xdr:ext cx="469744" cy="259045"/>
    <xdr:sp macro="" textlink="">
      <xdr:nvSpPr>
        <xdr:cNvPr id="441" name="【港湾・漁港】&#10;一人当たり有形固定資産（償却資産）額該当値テキスト"/>
        <xdr:cNvSpPr txBox="1"/>
      </xdr:nvSpPr>
      <xdr:spPr>
        <a:xfrm>
          <a:off x="10515600" y="1853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99817</xdr:rowOff>
    </xdr:from>
    <xdr:to>
      <xdr:col>50</xdr:col>
      <xdr:colOff>165100</xdr:colOff>
      <xdr:row>109</xdr:row>
      <xdr:rowOff>29967</xdr:rowOff>
    </xdr:to>
    <xdr:sp macro="" textlink="">
      <xdr:nvSpPr>
        <xdr:cNvPr id="442" name="楕円 441"/>
        <xdr:cNvSpPr/>
      </xdr:nvSpPr>
      <xdr:spPr>
        <a:xfrm>
          <a:off x="9588500" y="1861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150582</xdr:rowOff>
    </xdr:from>
    <xdr:to>
      <xdr:col>55</xdr:col>
      <xdr:colOff>0</xdr:colOff>
      <xdr:row>108</xdr:row>
      <xdr:rowOff>150617</xdr:rowOff>
    </xdr:to>
    <xdr:cxnSp macro="">
      <xdr:nvCxnSpPr>
        <xdr:cNvPr id="443" name="直線コネクタ 442"/>
        <xdr:cNvCxnSpPr/>
      </xdr:nvCxnSpPr>
      <xdr:spPr>
        <a:xfrm flipV="1">
          <a:off x="9639300" y="18667182"/>
          <a:ext cx="8382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99857</xdr:rowOff>
    </xdr:from>
    <xdr:to>
      <xdr:col>46</xdr:col>
      <xdr:colOff>38100</xdr:colOff>
      <xdr:row>109</xdr:row>
      <xdr:rowOff>30007</xdr:rowOff>
    </xdr:to>
    <xdr:sp macro="" textlink="">
      <xdr:nvSpPr>
        <xdr:cNvPr id="444" name="楕円 443"/>
        <xdr:cNvSpPr/>
      </xdr:nvSpPr>
      <xdr:spPr>
        <a:xfrm>
          <a:off x="8699500" y="1861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150617</xdr:rowOff>
    </xdr:from>
    <xdr:to>
      <xdr:col>50</xdr:col>
      <xdr:colOff>114300</xdr:colOff>
      <xdr:row>108</xdr:row>
      <xdr:rowOff>150657</xdr:rowOff>
    </xdr:to>
    <xdr:cxnSp macro="">
      <xdr:nvCxnSpPr>
        <xdr:cNvPr id="445" name="直線コネクタ 444"/>
        <xdr:cNvCxnSpPr/>
      </xdr:nvCxnSpPr>
      <xdr:spPr>
        <a:xfrm flipV="1">
          <a:off x="8750300" y="18667217"/>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100904</xdr:rowOff>
    </xdr:from>
    <xdr:to>
      <xdr:col>41</xdr:col>
      <xdr:colOff>101600</xdr:colOff>
      <xdr:row>109</xdr:row>
      <xdr:rowOff>31054</xdr:rowOff>
    </xdr:to>
    <xdr:sp macro="" textlink="">
      <xdr:nvSpPr>
        <xdr:cNvPr id="446" name="楕円 445"/>
        <xdr:cNvSpPr/>
      </xdr:nvSpPr>
      <xdr:spPr>
        <a:xfrm>
          <a:off x="7810500" y="1861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150657</xdr:rowOff>
    </xdr:from>
    <xdr:to>
      <xdr:col>45</xdr:col>
      <xdr:colOff>177800</xdr:colOff>
      <xdr:row>108</xdr:row>
      <xdr:rowOff>151704</xdr:rowOff>
    </xdr:to>
    <xdr:cxnSp macro="">
      <xdr:nvCxnSpPr>
        <xdr:cNvPr id="447" name="直線コネクタ 446"/>
        <xdr:cNvCxnSpPr/>
      </xdr:nvCxnSpPr>
      <xdr:spPr>
        <a:xfrm flipV="1">
          <a:off x="7861300" y="18667257"/>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52951</xdr:rowOff>
    </xdr:from>
    <xdr:ext cx="599010" cy="259045"/>
    <xdr:sp macro="" textlink="">
      <xdr:nvSpPr>
        <xdr:cNvPr id="448" name="n_1aveValue【港湾・漁港】&#10;一人当たり有形固定資産（償却資産）額"/>
        <xdr:cNvSpPr txBox="1"/>
      </xdr:nvSpPr>
      <xdr:spPr>
        <a:xfrm>
          <a:off x="9327095" y="178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67270</xdr:rowOff>
    </xdr:from>
    <xdr:ext cx="599010" cy="259045"/>
    <xdr:sp macro="" textlink="">
      <xdr:nvSpPr>
        <xdr:cNvPr id="449" name="n_2aveValue【港湾・漁港】&#10;一人当たり有形固定資産（償却資産）額"/>
        <xdr:cNvSpPr txBox="1"/>
      </xdr:nvSpPr>
      <xdr:spPr>
        <a:xfrm>
          <a:off x="8450795" y="1789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129362</xdr:rowOff>
    </xdr:from>
    <xdr:ext cx="599010" cy="259045"/>
    <xdr:sp macro="" textlink="">
      <xdr:nvSpPr>
        <xdr:cNvPr id="450" name="n_3aveValue【港湾・漁港】&#10;一人当たり有形固定資産（償却資産）額"/>
        <xdr:cNvSpPr txBox="1"/>
      </xdr:nvSpPr>
      <xdr:spPr>
        <a:xfrm>
          <a:off x="7561795" y="1796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21094</xdr:rowOff>
    </xdr:from>
    <xdr:ext cx="469744" cy="259045"/>
    <xdr:sp macro="" textlink="">
      <xdr:nvSpPr>
        <xdr:cNvPr id="451" name="n_1mainValue【港湾・漁港】&#10;一人当たり有形固定資産（償却資産）額"/>
        <xdr:cNvSpPr txBox="1"/>
      </xdr:nvSpPr>
      <xdr:spPr>
        <a:xfrm>
          <a:off x="9391728" y="1870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21134</xdr:rowOff>
    </xdr:from>
    <xdr:ext cx="469744" cy="259045"/>
    <xdr:sp macro="" textlink="">
      <xdr:nvSpPr>
        <xdr:cNvPr id="452" name="n_2mainValue【港湾・漁港】&#10;一人当たり有形固定資産（償却資産）額"/>
        <xdr:cNvSpPr txBox="1"/>
      </xdr:nvSpPr>
      <xdr:spPr>
        <a:xfrm>
          <a:off x="8515428" y="1870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109</xdr:row>
      <xdr:rowOff>22181</xdr:rowOff>
    </xdr:from>
    <xdr:ext cx="378565" cy="259045"/>
    <xdr:sp macro="" textlink="">
      <xdr:nvSpPr>
        <xdr:cNvPr id="453" name="n_3mainValue【港湾・漁港】&#10;一人当たり有形固定資産（償却資産）額"/>
        <xdr:cNvSpPr txBox="1"/>
      </xdr:nvSpPr>
      <xdr:spPr>
        <a:xfrm>
          <a:off x="7672017" y="18710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81915</xdr:rowOff>
    </xdr:to>
    <xdr:cxnSp macro="">
      <xdr:nvCxnSpPr>
        <xdr:cNvPr id="478" name="直線コネクタ 477"/>
        <xdr:cNvCxnSpPr/>
      </xdr:nvCxnSpPr>
      <xdr:spPr>
        <a:xfrm flipV="1">
          <a:off x="16318864" y="573595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85742</xdr:rowOff>
    </xdr:from>
    <xdr:ext cx="405111" cy="259045"/>
    <xdr:sp macro="" textlink="">
      <xdr:nvSpPr>
        <xdr:cNvPr id="479" name="【認定こども園・幼稚園・保育所】&#10;有形固定資産減価償却率最小値テキスト"/>
        <xdr:cNvSpPr txBox="1"/>
      </xdr:nvSpPr>
      <xdr:spPr>
        <a:xfrm>
          <a:off x="16357600" y="728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81915</xdr:rowOff>
    </xdr:from>
    <xdr:to>
      <xdr:col>86</xdr:col>
      <xdr:colOff>25400</xdr:colOff>
      <xdr:row>42</xdr:row>
      <xdr:rowOff>81915</xdr:rowOff>
    </xdr:to>
    <xdr:cxnSp macro="">
      <xdr:nvCxnSpPr>
        <xdr:cNvPr id="480" name="直線コネクタ 479"/>
        <xdr:cNvCxnSpPr/>
      </xdr:nvCxnSpPr>
      <xdr:spPr>
        <a:xfrm>
          <a:off x="16230600" y="728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481" name="【認定こども園・幼稚園・保育所】&#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82" name="直線コネクタ 481"/>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135272</xdr:rowOff>
    </xdr:from>
    <xdr:ext cx="405111" cy="259045"/>
    <xdr:sp macro="" textlink="">
      <xdr:nvSpPr>
        <xdr:cNvPr id="483" name="【認定こども園・幼稚園・保育所】&#10;有形固定資産減価償却率平均値テキスト"/>
        <xdr:cNvSpPr txBox="1"/>
      </xdr:nvSpPr>
      <xdr:spPr>
        <a:xfrm>
          <a:off x="16357600" y="647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156845</xdr:rowOff>
    </xdr:from>
    <xdr:to>
      <xdr:col>85</xdr:col>
      <xdr:colOff>177800</xdr:colOff>
      <xdr:row>38</xdr:row>
      <xdr:rowOff>86995</xdr:rowOff>
    </xdr:to>
    <xdr:sp macro="" textlink="">
      <xdr:nvSpPr>
        <xdr:cNvPr id="484" name="フローチャート: 判断 483"/>
        <xdr:cNvSpPr/>
      </xdr:nvSpPr>
      <xdr:spPr>
        <a:xfrm>
          <a:off x="162687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8255</xdr:rowOff>
    </xdr:from>
    <xdr:to>
      <xdr:col>81</xdr:col>
      <xdr:colOff>101600</xdr:colOff>
      <xdr:row>38</xdr:row>
      <xdr:rowOff>109855</xdr:rowOff>
    </xdr:to>
    <xdr:sp macro="" textlink="">
      <xdr:nvSpPr>
        <xdr:cNvPr id="485" name="フローチャート: 判断 484"/>
        <xdr:cNvSpPr/>
      </xdr:nvSpPr>
      <xdr:spPr>
        <a:xfrm>
          <a:off x="15430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486" name="フローチャート: 判断 485"/>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166370</xdr:rowOff>
    </xdr:from>
    <xdr:to>
      <xdr:col>72</xdr:col>
      <xdr:colOff>38100</xdr:colOff>
      <xdr:row>37</xdr:row>
      <xdr:rowOff>96520</xdr:rowOff>
    </xdr:to>
    <xdr:sp macro="" textlink="">
      <xdr:nvSpPr>
        <xdr:cNvPr id="487" name="フローチャート: 判断 486"/>
        <xdr:cNvSpPr/>
      </xdr:nvSpPr>
      <xdr:spPr>
        <a:xfrm>
          <a:off x="13652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29210</xdr:rowOff>
    </xdr:from>
    <xdr:to>
      <xdr:col>85</xdr:col>
      <xdr:colOff>177800</xdr:colOff>
      <xdr:row>33</xdr:row>
      <xdr:rowOff>130810</xdr:rowOff>
    </xdr:to>
    <xdr:sp macro="" textlink="">
      <xdr:nvSpPr>
        <xdr:cNvPr id="493" name="楕円 492"/>
        <xdr:cNvSpPr/>
      </xdr:nvSpPr>
      <xdr:spPr>
        <a:xfrm>
          <a:off x="16268700" y="56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151782</xdr:rowOff>
    </xdr:from>
    <xdr:ext cx="405111" cy="259045"/>
    <xdr:sp macro="" textlink="">
      <xdr:nvSpPr>
        <xdr:cNvPr id="494" name="【認定こども園・幼稚園・保育所】&#10;有形固定資産減価償却率該当値テキスト"/>
        <xdr:cNvSpPr txBox="1"/>
      </xdr:nvSpPr>
      <xdr:spPr>
        <a:xfrm>
          <a:off x="16357600"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27305</xdr:rowOff>
    </xdr:from>
    <xdr:to>
      <xdr:col>81</xdr:col>
      <xdr:colOff>101600</xdr:colOff>
      <xdr:row>33</xdr:row>
      <xdr:rowOff>128905</xdr:rowOff>
    </xdr:to>
    <xdr:sp macro="" textlink="">
      <xdr:nvSpPr>
        <xdr:cNvPr id="495" name="楕円 494"/>
        <xdr:cNvSpPr/>
      </xdr:nvSpPr>
      <xdr:spPr>
        <a:xfrm>
          <a:off x="15430500" y="56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78105</xdr:rowOff>
    </xdr:from>
    <xdr:to>
      <xdr:col>85</xdr:col>
      <xdr:colOff>127000</xdr:colOff>
      <xdr:row>33</xdr:row>
      <xdr:rowOff>80010</xdr:rowOff>
    </xdr:to>
    <xdr:cxnSp macro="">
      <xdr:nvCxnSpPr>
        <xdr:cNvPr id="496" name="直線コネクタ 495"/>
        <xdr:cNvCxnSpPr/>
      </xdr:nvCxnSpPr>
      <xdr:spPr>
        <a:xfrm>
          <a:off x="15481300" y="573595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15875</xdr:rowOff>
    </xdr:from>
    <xdr:to>
      <xdr:col>76</xdr:col>
      <xdr:colOff>165100</xdr:colOff>
      <xdr:row>33</xdr:row>
      <xdr:rowOff>117475</xdr:rowOff>
    </xdr:to>
    <xdr:sp macro="" textlink="">
      <xdr:nvSpPr>
        <xdr:cNvPr id="497" name="楕円 496"/>
        <xdr:cNvSpPr/>
      </xdr:nvSpPr>
      <xdr:spPr>
        <a:xfrm>
          <a:off x="14541500" y="56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66675</xdr:rowOff>
    </xdr:from>
    <xdr:to>
      <xdr:col>81</xdr:col>
      <xdr:colOff>50800</xdr:colOff>
      <xdr:row>33</xdr:row>
      <xdr:rowOff>78105</xdr:rowOff>
    </xdr:to>
    <xdr:cxnSp macro="">
      <xdr:nvCxnSpPr>
        <xdr:cNvPr id="498" name="直線コネクタ 497"/>
        <xdr:cNvCxnSpPr/>
      </xdr:nvCxnSpPr>
      <xdr:spPr>
        <a:xfrm>
          <a:off x="14592300" y="57245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29210</xdr:rowOff>
    </xdr:from>
    <xdr:to>
      <xdr:col>72</xdr:col>
      <xdr:colOff>38100</xdr:colOff>
      <xdr:row>33</xdr:row>
      <xdr:rowOff>130810</xdr:rowOff>
    </xdr:to>
    <xdr:sp macro="" textlink="">
      <xdr:nvSpPr>
        <xdr:cNvPr id="499" name="楕円 498"/>
        <xdr:cNvSpPr/>
      </xdr:nvSpPr>
      <xdr:spPr>
        <a:xfrm>
          <a:off x="13652500" y="56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66675</xdr:rowOff>
    </xdr:from>
    <xdr:to>
      <xdr:col>76</xdr:col>
      <xdr:colOff>114300</xdr:colOff>
      <xdr:row>33</xdr:row>
      <xdr:rowOff>80010</xdr:rowOff>
    </xdr:to>
    <xdr:cxnSp macro="">
      <xdr:nvCxnSpPr>
        <xdr:cNvPr id="500" name="直線コネクタ 499"/>
        <xdr:cNvCxnSpPr/>
      </xdr:nvCxnSpPr>
      <xdr:spPr>
        <a:xfrm flipV="1">
          <a:off x="13703300" y="57245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100982</xdr:rowOff>
    </xdr:from>
    <xdr:ext cx="405111" cy="259045"/>
    <xdr:sp macro="" textlink="">
      <xdr:nvSpPr>
        <xdr:cNvPr id="501" name="n_1aveValue【認定こども園・幼稚園・保育所】&#10;有形固定資産減価償却率"/>
        <xdr:cNvSpPr txBox="1"/>
      </xdr:nvSpPr>
      <xdr:spPr>
        <a:xfrm>
          <a:off x="15266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97172</xdr:rowOff>
    </xdr:from>
    <xdr:ext cx="405111" cy="259045"/>
    <xdr:sp macro="" textlink="">
      <xdr:nvSpPr>
        <xdr:cNvPr id="502" name="n_2aveValue【認定こども園・幼稚園・保育所】&#10;有形固定資産減価償却率"/>
        <xdr:cNvSpPr txBox="1"/>
      </xdr:nvSpPr>
      <xdr:spPr>
        <a:xfrm>
          <a:off x="14389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87647</xdr:rowOff>
    </xdr:from>
    <xdr:ext cx="405111" cy="259045"/>
    <xdr:sp macro="" textlink="">
      <xdr:nvSpPr>
        <xdr:cNvPr id="503" name="n_3aveValue【認定こども園・幼稚園・保育所】&#10;有形固定資産減価償却率"/>
        <xdr:cNvSpPr txBox="1"/>
      </xdr:nvSpPr>
      <xdr:spPr>
        <a:xfrm>
          <a:off x="13500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145432</xdr:rowOff>
    </xdr:from>
    <xdr:ext cx="405111" cy="259045"/>
    <xdr:sp macro="" textlink="">
      <xdr:nvSpPr>
        <xdr:cNvPr id="504" name="n_1mainValue【認定こども園・幼稚園・保育所】&#10;有形固定資産減価償却率"/>
        <xdr:cNvSpPr txBox="1"/>
      </xdr:nvSpPr>
      <xdr:spPr>
        <a:xfrm>
          <a:off x="15266044" y="54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134002</xdr:rowOff>
    </xdr:from>
    <xdr:ext cx="405111" cy="259045"/>
    <xdr:sp macro="" textlink="">
      <xdr:nvSpPr>
        <xdr:cNvPr id="505" name="n_2mainValue【認定こども園・幼稚園・保育所】&#10;有形固定資産減価償却率"/>
        <xdr:cNvSpPr txBox="1"/>
      </xdr:nvSpPr>
      <xdr:spPr>
        <a:xfrm>
          <a:off x="14389744" y="54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147337</xdr:rowOff>
    </xdr:from>
    <xdr:ext cx="405111" cy="259045"/>
    <xdr:sp macro="" textlink="">
      <xdr:nvSpPr>
        <xdr:cNvPr id="506" name="n_3mainValue【認定こども園・幼稚園・保育所】&#10;有形固定資産減価償却率"/>
        <xdr:cNvSpPr txBox="1"/>
      </xdr:nvSpPr>
      <xdr:spPr>
        <a:xfrm>
          <a:off x="13500744" y="546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8" name="テキスト ボックス 51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20" name="テキスト ボックス 51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2" name="テキスト ボックス 52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4" name="テキスト ボックス 52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6" name="テキスト ボックス 52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8" name="テキスト ボックス 5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87630</xdr:rowOff>
    </xdr:from>
    <xdr:to>
      <xdr:col>116</xdr:col>
      <xdr:colOff>62864</xdr:colOff>
      <xdr:row>41</xdr:row>
      <xdr:rowOff>165100</xdr:rowOff>
    </xdr:to>
    <xdr:cxnSp macro="">
      <xdr:nvCxnSpPr>
        <xdr:cNvPr id="530" name="直線コネクタ 529"/>
        <xdr:cNvCxnSpPr/>
      </xdr:nvCxnSpPr>
      <xdr:spPr>
        <a:xfrm flipV="1">
          <a:off x="22160864" y="5745480"/>
          <a:ext cx="0" cy="14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168927</xdr:rowOff>
    </xdr:from>
    <xdr:ext cx="469744" cy="259045"/>
    <xdr:sp macro="" textlink="">
      <xdr:nvSpPr>
        <xdr:cNvPr id="531" name="【認定こども園・幼稚園・保育所】&#10;一人当たり面積最小値テキスト"/>
        <xdr:cNvSpPr txBox="1"/>
      </xdr:nvSpPr>
      <xdr:spPr>
        <a:xfrm>
          <a:off x="22199600" y="719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165100</xdr:rowOff>
    </xdr:from>
    <xdr:to>
      <xdr:col>116</xdr:col>
      <xdr:colOff>152400</xdr:colOff>
      <xdr:row>41</xdr:row>
      <xdr:rowOff>165100</xdr:rowOff>
    </xdr:to>
    <xdr:cxnSp macro="">
      <xdr:nvCxnSpPr>
        <xdr:cNvPr id="532" name="直線コネクタ 531"/>
        <xdr:cNvCxnSpPr/>
      </xdr:nvCxnSpPr>
      <xdr:spPr>
        <a:xfrm>
          <a:off x="220726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34307</xdr:rowOff>
    </xdr:from>
    <xdr:ext cx="469744" cy="259045"/>
    <xdr:sp macro="" textlink="">
      <xdr:nvSpPr>
        <xdr:cNvPr id="533" name="【認定こども園・幼稚園・保育所】&#10;一人当たり面積最大値テキスト"/>
        <xdr:cNvSpPr txBox="1"/>
      </xdr:nvSpPr>
      <xdr:spPr>
        <a:xfrm>
          <a:off x="22199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87630</xdr:rowOff>
    </xdr:from>
    <xdr:to>
      <xdr:col>116</xdr:col>
      <xdr:colOff>152400</xdr:colOff>
      <xdr:row>33</xdr:row>
      <xdr:rowOff>87630</xdr:rowOff>
    </xdr:to>
    <xdr:cxnSp macro="">
      <xdr:nvCxnSpPr>
        <xdr:cNvPr id="534" name="直線コネクタ 533"/>
        <xdr:cNvCxnSpPr/>
      </xdr:nvCxnSpPr>
      <xdr:spPr>
        <a:xfrm>
          <a:off x="22072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119397</xdr:rowOff>
    </xdr:from>
    <xdr:ext cx="469744" cy="259045"/>
    <xdr:sp macro="" textlink="">
      <xdr:nvSpPr>
        <xdr:cNvPr id="535" name="【認定こども園・幼稚園・保育所】&#10;一人当たり面積平均値テキスト"/>
        <xdr:cNvSpPr txBox="1"/>
      </xdr:nvSpPr>
      <xdr:spPr>
        <a:xfrm>
          <a:off x="22199600" y="680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140970</xdr:rowOff>
    </xdr:from>
    <xdr:to>
      <xdr:col>116</xdr:col>
      <xdr:colOff>114300</xdr:colOff>
      <xdr:row>40</xdr:row>
      <xdr:rowOff>71120</xdr:rowOff>
    </xdr:to>
    <xdr:sp macro="" textlink="">
      <xdr:nvSpPr>
        <xdr:cNvPr id="536" name="フローチャート: 判断 535"/>
        <xdr:cNvSpPr/>
      </xdr:nvSpPr>
      <xdr:spPr>
        <a:xfrm>
          <a:off x="221107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140970</xdr:rowOff>
    </xdr:from>
    <xdr:to>
      <xdr:col>112</xdr:col>
      <xdr:colOff>38100</xdr:colOff>
      <xdr:row>40</xdr:row>
      <xdr:rowOff>71120</xdr:rowOff>
    </xdr:to>
    <xdr:sp macro="" textlink="">
      <xdr:nvSpPr>
        <xdr:cNvPr id="537" name="フローチャート: 判断 536"/>
        <xdr:cNvSpPr/>
      </xdr:nvSpPr>
      <xdr:spPr>
        <a:xfrm>
          <a:off x="21272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43180</xdr:rowOff>
    </xdr:from>
    <xdr:to>
      <xdr:col>107</xdr:col>
      <xdr:colOff>101600</xdr:colOff>
      <xdr:row>40</xdr:row>
      <xdr:rowOff>144780</xdr:rowOff>
    </xdr:to>
    <xdr:sp macro="" textlink="">
      <xdr:nvSpPr>
        <xdr:cNvPr id="538" name="フローチャート: 判断 537"/>
        <xdr:cNvSpPr/>
      </xdr:nvSpPr>
      <xdr:spPr>
        <a:xfrm>
          <a:off x="20383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60960</xdr:rowOff>
    </xdr:from>
    <xdr:to>
      <xdr:col>102</xdr:col>
      <xdr:colOff>165100</xdr:colOff>
      <xdr:row>40</xdr:row>
      <xdr:rowOff>162560</xdr:rowOff>
    </xdr:to>
    <xdr:sp macro="" textlink="">
      <xdr:nvSpPr>
        <xdr:cNvPr id="539" name="フローチャート: 判断 538"/>
        <xdr:cNvSpPr/>
      </xdr:nvSpPr>
      <xdr:spPr>
        <a:xfrm>
          <a:off x="19494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36830</xdr:rowOff>
    </xdr:from>
    <xdr:to>
      <xdr:col>116</xdr:col>
      <xdr:colOff>114300</xdr:colOff>
      <xdr:row>33</xdr:row>
      <xdr:rowOff>138430</xdr:rowOff>
    </xdr:to>
    <xdr:sp macro="" textlink="">
      <xdr:nvSpPr>
        <xdr:cNvPr id="545" name="楕円 544"/>
        <xdr:cNvSpPr/>
      </xdr:nvSpPr>
      <xdr:spPr>
        <a:xfrm>
          <a:off x="221107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161307</xdr:rowOff>
    </xdr:from>
    <xdr:ext cx="469744" cy="259045"/>
    <xdr:sp macro="" textlink="">
      <xdr:nvSpPr>
        <xdr:cNvPr id="546" name="【認定こども園・幼稚園・保育所】&#10;一人当たり面積該当値テキスト"/>
        <xdr:cNvSpPr txBox="1"/>
      </xdr:nvSpPr>
      <xdr:spPr>
        <a:xfrm>
          <a:off x="22199600"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66040</xdr:rowOff>
    </xdr:from>
    <xdr:to>
      <xdr:col>112</xdr:col>
      <xdr:colOff>38100</xdr:colOff>
      <xdr:row>33</xdr:row>
      <xdr:rowOff>167640</xdr:rowOff>
    </xdr:to>
    <xdr:sp macro="" textlink="">
      <xdr:nvSpPr>
        <xdr:cNvPr id="547" name="楕円 546"/>
        <xdr:cNvSpPr/>
      </xdr:nvSpPr>
      <xdr:spPr>
        <a:xfrm>
          <a:off x="212725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87630</xdr:rowOff>
    </xdr:from>
    <xdr:to>
      <xdr:col>116</xdr:col>
      <xdr:colOff>63500</xdr:colOff>
      <xdr:row>33</xdr:row>
      <xdr:rowOff>116840</xdr:rowOff>
    </xdr:to>
    <xdr:cxnSp macro="">
      <xdr:nvCxnSpPr>
        <xdr:cNvPr id="548" name="直線コネクタ 547"/>
        <xdr:cNvCxnSpPr/>
      </xdr:nvCxnSpPr>
      <xdr:spPr>
        <a:xfrm flipV="1">
          <a:off x="21323300" y="574548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26670</xdr:rowOff>
    </xdr:from>
    <xdr:to>
      <xdr:col>107</xdr:col>
      <xdr:colOff>101600</xdr:colOff>
      <xdr:row>40</xdr:row>
      <xdr:rowOff>128270</xdr:rowOff>
    </xdr:to>
    <xdr:sp macro="" textlink="">
      <xdr:nvSpPr>
        <xdr:cNvPr id="549" name="楕円 548"/>
        <xdr:cNvSpPr/>
      </xdr:nvSpPr>
      <xdr:spPr>
        <a:xfrm>
          <a:off x="20383500" y="688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116840</xdr:rowOff>
    </xdr:from>
    <xdr:to>
      <xdr:col>111</xdr:col>
      <xdr:colOff>177800</xdr:colOff>
      <xdr:row>40</xdr:row>
      <xdr:rowOff>77470</xdr:rowOff>
    </xdr:to>
    <xdr:cxnSp macro="">
      <xdr:nvCxnSpPr>
        <xdr:cNvPr id="550" name="直線コネクタ 549"/>
        <xdr:cNvCxnSpPr/>
      </xdr:nvCxnSpPr>
      <xdr:spPr>
        <a:xfrm flipV="1">
          <a:off x="20434300" y="5774690"/>
          <a:ext cx="889000" cy="116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30480</xdr:rowOff>
    </xdr:from>
    <xdr:to>
      <xdr:col>102</xdr:col>
      <xdr:colOff>165100</xdr:colOff>
      <xdr:row>41</xdr:row>
      <xdr:rowOff>132080</xdr:rowOff>
    </xdr:to>
    <xdr:sp macro="" textlink="">
      <xdr:nvSpPr>
        <xdr:cNvPr id="551" name="楕円 550"/>
        <xdr:cNvSpPr/>
      </xdr:nvSpPr>
      <xdr:spPr>
        <a:xfrm>
          <a:off x="19494500" y="70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77470</xdr:rowOff>
    </xdr:from>
    <xdr:to>
      <xdr:col>107</xdr:col>
      <xdr:colOff>50800</xdr:colOff>
      <xdr:row>41</xdr:row>
      <xdr:rowOff>81280</xdr:rowOff>
    </xdr:to>
    <xdr:cxnSp macro="">
      <xdr:nvCxnSpPr>
        <xdr:cNvPr id="552" name="直線コネクタ 551"/>
        <xdr:cNvCxnSpPr/>
      </xdr:nvCxnSpPr>
      <xdr:spPr>
        <a:xfrm flipV="1">
          <a:off x="19545300" y="693547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62247</xdr:rowOff>
    </xdr:from>
    <xdr:ext cx="469744" cy="259045"/>
    <xdr:sp macro="" textlink="">
      <xdr:nvSpPr>
        <xdr:cNvPr id="553" name="n_1aveValue【認定こども園・幼稚園・保育所】&#10;一人当たり面積"/>
        <xdr:cNvSpPr txBox="1"/>
      </xdr:nvSpPr>
      <xdr:spPr>
        <a:xfrm>
          <a:off x="21075727" y="69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135907</xdr:rowOff>
    </xdr:from>
    <xdr:ext cx="469744" cy="259045"/>
    <xdr:sp macro="" textlink="">
      <xdr:nvSpPr>
        <xdr:cNvPr id="554" name="n_2aveValue【認定こども園・幼稚園・保育所】&#10;一人当たり面積"/>
        <xdr:cNvSpPr txBox="1"/>
      </xdr:nvSpPr>
      <xdr:spPr>
        <a:xfrm>
          <a:off x="20199427" y="699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7637</xdr:rowOff>
    </xdr:from>
    <xdr:ext cx="469744" cy="259045"/>
    <xdr:sp macro="" textlink="">
      <xdr:nvSpPr>
        <xdr:cNvPr id="555" name="n_3aveValue【認定こども園・幼稚園・保育所】&#10;一人当たり面積"/>
        <xdr:cNvSpPr txBox="1"/>
      </xdr:nvSpPr>
      <xdr:spPr>
        <a:xfrm>
          <a:off x="193104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12717</xdr:rowOff>
    </xdr:from>
    <xdr:ext cx="469744" cy="259045"/>
    <xdr:sp macro="" textlink="">
      <xdr:nvSpPr>
        <xdr:cNvPr id="556" name="n_1mainValue【認定こども園・幼稚園・保育所】&#10;一人当たり面積"/>
        <xdr:cNvSpPr txBox="1"/>
      </xdr:nvSpPr>
      <xdr:spPr>
        <a:xfrm>
          <a:off x="21075727" y="549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144797</xdr:rowOff>
    </xdr:from>
    <xdr:ext cx="469744" cy="259045"/>
    <xdr:sp macro="" textlink="">
      <xdr:nvSpPr>
        <xdr:cNvPr id="557" name="n_2mainValue【認定こども園・幼稚園・保育所】&#10;一人当たり面積"/>
        <xdr:cNvSpPr txBox="1"/>
      </xdr:nvSpPr>
      <xdr:spPr>
        <a:xfrm>
          <a:off x="20199427" y="66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123207</xdr:rowOff>
    </xdr:from>
    <xdr:ext cx="469744" cy="259045"/>
    <xdr:sp macro="" textlink="">
      <xdr:nvSpPr>
        <xdr:cNvPr id="558" name="n_3mainValue【認定こども園・幼稚園・保育所】&#10;一人当たり面積"/>
        <xdr:cNvSpPr txBox="1"/>
      </xdr:nvSpPr>
      <xdr:spPr>
        <a:xfrm>
          <a:off x="19310427" y="715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9" name="テキスト ボックス 56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0" name="直線コネクタ 5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1" name="テキスト ボックス 57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2" name="直線コネクタ 5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3" name="テキスト ボックス 5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4" name="直線コネクタ 5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5" name="テキスト ボックス 5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6" name="直線コネクタ 5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7" name="テキスト ボックス 5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8" name="直線コネクタ 5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9" name="テキスト ボックス 57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0" name="直線コネクタ 5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1" name="テキスト ボックス 5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161925</xdr:rowOff>
    </xdr:from>
    <xdr:to>
      <xdr:col>85</xdr:col>
      <xdr:colOff>126364</xdr:colOff>
      <xdr:row>63</xdr:row>
      <xdr:rowOff>22860</xdr:rowOff>
    </xdr:to>
    <xdr:cxnSp macro="">
      <xdr:nvCxnSpPr>
        <xdr:cNvPr id="583" name="直線コネクタ 582"/>
        <xdr:cNvCxnSpPr/>
      </xdr:nvCxnSpPr>
      <xdr:spPr>
        <a:xfrm flipV="1">
          <a:off x="16318864" y="9763125"/>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26687</xdr:rowOff>
    </xdr:from>
    <xdr:ext cx="405111" cy="259045"/>
    <xdr:sp macro="" textlink="">
      <xdr:nvSpPr>
        <xdr:cNvPr id="584" name="【学校施設】&#10;有形固定資産減価償却率最小値テキスト"/>
        <xdr:cNvSpPr txBox="1"/>
      </xdr:nvSpPr>
      <xdr:spPr>
        <a:xfrm>
          <a:off x="163576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22860</xdr:rowOff>
    </xdr:from>
    <xdr:to>
      <xdr:col>86</xdr:col>
      <xdr:colOff>25400</xdr:colOff>
      <xdr:row>63</xdr:row>
      <xdr:rowOff>22860</xdr:rowOff>
    </xdr:to>
    <xdr:cxnSp macro="">
      <xdr:nvCxnSpPr>
        <xdr:cNvPr id="585" name="直線コネクタ 584"/>
        <xdr:cNvCxnSpPr/>
      </xdr:nvCxnSpPr>
      <xdr:spPr>
        <a:xfrm>
          <a:off x="16230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108602</xdr:rowOff>
    </xdr:from>
    <xdr:ext cx="405111" cy="259045"/>
    <xdr:sp macro="" textlink="">
      <xdr:nvSpPr>
        <xdr:cNvPr id="586" name="【学校施設】&#10;有形固定資産減価償却率最大値テキスト"/>
        <xdr:cNvSpPr txBox="1"/>
      </xdr:nvSpPr>
      <xdr:spPr>
        <a:xfrm>
          <a:off x="16357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161925</xdr:rowOff>
    </xdr:from>
    <xdr:to>
      <xdr:col>86</xdr:col>
      <xdr:colOff>25400</xdr:colOff>
      <xdr:row>56</xdr:row>
      <xdr:rowOff>161925</xdr:rowOff>
    </xdr:to>
    <xdr:cxnSp macro="">
      <xdr:nvCxnSpPr>
        <xdr:cNvPr id="587" name="直線コネクタ 586"/>
        <xdr:cNvCxnSpPr/>
      </xdr:nvCxnSpPr>
      <xdr:spPr>
        <a:xfrm>
          <a:off x="16230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135272</xdr:rowOff>
    </xdr:from>
    <xdr:ext cx="405111" cy="259045"/>
    <xdr:sp macro="" textlink="">
      <xdr:nvSpPr>
        <xdr:cNvPr id="588" name="【学校施設】&#10;有形固定資産減価償却率平均値テキスト"/>
        <xdr:cNvSpPr txBox="1"/>
      </xdr:nvSpPr>
      <xdr:spPr>
        <a:xfrm>
          <a:off x="16357600" y="10079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589" name="フローチャート: 判断 588"/>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36830</xdr:rowOff>
    </xdr:from>
    <xdr:to>
      <xdr:col>81</xdr:col>
      <xdr:colOff>101600</xdr:colOff>
      <xdr:row>59</xdr:row>
      <xdr:rowOff>138430</xdr:rowOff>
    </xdr:to>
    <xdr:sp macro="" textlink="">
      <xdr:nvSpPr>
        <xdr:cNvPr id="590" name="フローチャート: 判断 589"/>
        <xdr:cNvSpPr/>
      </xdr:nvSpPr>
      <xdr:spPr>
        <a:xfrm>
          <a:off x="15430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91" name="フローチャート: 判断 590"/>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71120</xdr:rowOff>
    </xdr:from>
    <xdr:to>
      <xdr:col>72</xdr:col>
      <xdr:colOff>38100</xdr:colOff>
      <xdr:row>60</xdr:row>
      <xdr:rowOff>1270</xdr:rowOff>
    </xdr:to>
    <xdr:sp macro="" textlink="">
      <xdr:nvSpPr>
        <xdr:cNvPr id="592" name="フローチャート: 判断 591"/>
        <xdr:cNvSpPr/>
      </xdr:nvSpPr>
      <xdr:spPr>
        <a:xfrm>
          <a:off x="13652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3" name="テキスト ボックス 5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4" name="テキスト ボックス 5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5" name="テキスト ボックス 5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6" name="テキスト ボックス 5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7" name="テキスト ボックス 5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170180</xdr:rowOff>
    </xdr:from>
    <xdr:to>
      <xdr:col>85</xdr:col>
      <xdr:colOff>177800</xdr:colOff>
      <xdr:row>57</xdr:row>
      <xdr:rowOff>100330</xdr:rowOff>
    </xdr:to>
    <xdr:sp macro="" textlink="">
      <xdr:nvSpPr>
        <xdr:cNvPr id="598" name="楕円 597"/>
        <xdr:cNvSpPr/>
      </xdr:nvSpPr>
      <xdr:spPr>
        <a:xfrm>
          <a:off x="162687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85107</xdr:rowOff>
    </xdr:from>
    <xdr:ext cx="405111" cy="259045"/>
    <xdr:sp macro="" textlink="">
      <xdr:nvSpPr>
        <xdr:cNvPr id="599" name="【学校施設】&#10;有形固定資産減価償却率該当値テキスト"/>
        <xdr:cNvSpPr txBox="1"/>
      </xdr:nvSpPr>
      <xdr:spPr>
        <a:xfrm>
          <a:off x="16357600" y="968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19685</xdr:rowOff>
    </xdr:from>
    <xdr:to>
      <xdr:col>81</xdr:col>
      <xdr:colOff>101600</xdr:colOff>
      <xdr:row>57</xdr:row>
      <xdr:rowOff>121285</xdr:rowOff>
    </xdr:to>
    <xdr:sp macro="" textlink="">
      <xdr:nvSpPr>
        <xdr:cNvPr id="600" name="楕円 599"/>
        <xdr:cNvSpPr/>
      </xdr:nvSpPr>
      <xdr:spPr>
        <a:xfrm>
          <a:off x="15430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49530</xdr:rowOff>
    </xdr:from>
    <xdr:to>
      <xdr:col>85</xdr:col>
      <xdr:colOff>127000</xdr:colOff>
      <xdr:row>57</xdr:row>
      <xdr:rowOff>70485</xdr:rowOff>
    </xdr:to>
    <xdr:cxnSp macro="">
      <xdr:nvCxnSpPr>
        <xdr:cNvPr id="601" name="直線コネクタ 600"/>
        <xdr:cNvCxnSpPr/>
      </xdr:nvCxnSpPr>
      <xdr:spPr>
        <a:xfrm flipV="1">
          <a:off x="15481300" y="982218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42545</xdr:rowOff>
    </xdr:from>
    <xdr:to>
      <xdr:col>76</xdr:col>
      <xdr:colOff>165100</xdr:colOff>
      <xdr:row>57</xdr:row>
      <xdr:rowOff>144145</xdr:rowOff>
    </xdr:to>
    <xdr:sp macro="" textlink="">
      <xdr:nvSpPr>
        <xdr:cNvPr id="602" name="楕円 601"/>
        <xdr:cNvSpPr/>
      </xdr:nvSpPr>
      <xdr:spPr>
        <a:xfrm>
          <a:off x="14541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70485</xdr:rowOff>
    </xdr:from>
    <xdr:to>
      <xdr:col>81</xdr:col>
      <xdr:colOff>50800</xdr:colOff>
      <xdr:row>57</xdr:row>
      <xdr:rowOff>93345</xdr:rowOff>
    </xdr:to>
    <xdr:cxnSp macro="">
      <xdr:nvCxnSpPr>
        <xdr:cNvPr id="603" name="直線コネクタ 602"/>
        <xdr:cNvCxnSpPr/>
      </xdr:nvCxnSpPr>
      <xdr:spPr>
        <a:xfrm flipV="1">
          <a:off x="14592300" y="98431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84455</xdr:rowOff>
    </xdr:from>
    <xdr:to>
      <xdr:col>72</xdr:col>
      <xdr:colOff>38100</xdr:colOff>
      <xdr:row>58</xdr:row>
      <xdr:rowOff>14605</xdr:rowOff>
    </xdr:to>
    <xdr:sp macro="" textlink="">
      <xdr:nvSpPr>
        <xdr:cNvPr id="604" name="楕円 603"/>
        <xdr:cNvSpPr/>
      </xdr:nvSpPr>
      <xdr:spPr>
        <a:xfrm>
          <a:off x="13652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93345</xdr:rowOff>
    </xdr:from>
    <xdr:to>
      <xdr:col>76</xdr:col>
      <xdr:colOff>114300</xdr:colOff>
      <xdr:row>57</xdr:row>
      <xdr:rowOff>135255</xdr:rowOff>
    </xdr:to>
    <xdr:cxnSp macro="">
      <xdr:nvCxnSpPr>
        <xdr:cNvPr id="605" name="直線コネクタ 604"/>
        <xdr:cNvCxnSpPr/>
      </xdr:nvCxnSpPr>
      <xdr:spPr>
        <a:xfrm flipV="1">
          <a:off x="13703300" y="98659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129557</xdr:rowOff>
    </xdr:from>
    <xdr:ext cx="405111" cy="259045"/>
    <xdr:sp macro="" textlink="">
      <xdr:nvSpPr>
        <xdr:cNvPr id="606" name="n_1aveValue【学校施設】&#10;有形固定資産減価償却率"/>
        <xdr:cNvSpPr txBox="1"/>
      </xdr:nvSpPr>
      <xdr:spPr>
        <a:xfrm>
          <a:off x="152660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607" name="n_2aveValue【学校施設】&#10;有形固定資産減価償却率"/>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163847</xdr:rowOff>
    </xdr:from>
    <xdr:ext cx="405111" cy="259045"/>
    <xdr:sp macro="" textlink="">
      <xdr:nvSpPr>
        <xdr:cNvPr id="608" name="n_3aveValue【学校施設】&#10;有形固定資産減価償却率"/>
        <xdr:cNvSpPr txBox="1"/>
      </xdr:nvSpPr>
      <xdr:spPr>
        <a:xfrm>
          <a:off x="13500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137812</xdr:rowOff>
    </xdr:from>
    <xdr:ext cx="405111" cy="259045"/>
    <xdr:sp macro="" textlink="">
      <xdr:nvSpPr>
        <xdr:cNvPr id="609" name="n_1mainValue【学校施設】&#10;有形固定資産減価償却率"/>
        <xdr:cNvSpPr txBox="1"/>
      </xdr:nvSpPr>
      <xdr:spPr>
        <a:xfrm>
          <a:off x="15266044" y="956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160672</xdr:rowOff>
    </xdr:from>
    <xdr:ext cx="405111" cy="259045"/>
    <xdr:sp macro="" textlink="">
      <xdr:nvSpPr>
        <xdr:cNvPr id="610" name="n_2mainValue【学校施設】&#10;有形固定資産減価償却率"/>
        <xdr:cNvSpPr txBox="1"/>
      </xdr:nvSpPr>
      <xdr:spPr>
        <a:xfrm>
          <a:off x="14389744"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31132</xdr:rowOff>
    </xdr:from>
    <xdr:ext cx="405111" cy="259045"/>
    <xdr:sp macro="" textlink="">
      <xdr:nvSpPr>
        <xdr:cNvPr id="611" name="n_3mainValue【学校施設】&#10;有形固定資産減価償却率"/>
        <xdr:cNvSpPr txBox="1"/>
      </xdr:nvSpPr>
      <xdr:spPr>
        <a:xfrm>
          <a:off x="13500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0" name="テキスト ボックス 6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1" name="直線コネクタ 6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2" name="直線コネクタ 62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3" name="テキスト ボックス 62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4" name="直線コネクタ 62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5" name="テキスト ボックス 62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6" name="直線コネクタ 62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27" name="テキスト ボックス 62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8" name="直線コネクタ 62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29" name="テキスト ボックス 62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0" name="直線コネクタ 62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31" name="テキスト ボックス 63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2" name="直線コネクタ 6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33" name="テキスト ボックス 63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112471</xdr:rowOff>
    </xdr:from>
    <xdr:to>
      <xdr:col>116</xdr:col>
      <xdr:colOff>62864</xdr:colOff>
      <xdr:row>63</xdr:row>
      <xdr:rowOff>136855</xdr:rowOff>
    </xdr:to>
    <xdr:cxnSp macro="">
      <xdr:nvCxnSpPr>
        <xdr:cNvPr id="635" name="直線コネクタ 634"/>
        <xdr:cNvCxnSpPr/>
      </xdr:nvCxnSpPr>
      <xdr:spPr>
        <a:xfrm flipV="1">
          <a:off x="22160864" y="9542221"/>
          <a:ext cx="0" cy="1395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140682</xdr:rowOff>
    </xdr:from>
    <xdr:ext cx="469744" cy="259045"/>
    <xdr:sp macro="" textlink="">
      <xdr:nvSpPr>
        <xdr:cNvPr id="636" name="【学校施設】&#10;一人当たり面積最小値テキスト"/>
        <xdr:cNvSpPr txBox="1"/>
      </xdr:nvSpPr>
      <xdr:spPr>
        <a:xfrm>
          <a:off x="22199600" y="1094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136855</xdr:rowOff>
    </xdr:from>
    <xdr:to>
      <xdr:col>116</xdr:col>
      <xdr:colOff>152400</xdr:colOff>
      <xdr:row>63</xdr:row>
      <xdr:rowOff>136855</xdr:rowOff>
    </xdr:to>
    <xdr:cxnSp macro="">
      <xdr:nvCxnSpPr>
        <xdr:cNvPr id="637" name="直線コネクタ 636"/>
        <xdr:cNvCxnSpPr/>
      </xdr:nvCxnSpPr>
      <xdr:spPr>
        <a:xfrm>
          <a:off x="22072600" y="10938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59148</xdr:rowOff>
    </xdr:from>
    <xdr:ext cx="534377" cy="259045"/>
    <xdr:sp macro="" textlink="">
      <xdr:nvSpPr>
        <xdr:cNvPr id="638" name="【学校施設】&#10;一人当たり面積最大値テキスト"/>
        <xdr:cNvSpPr txBox="1"/>
      </xdr:nvSpPr>
      <xdr:spPr>
        <a:xfrm>
          <a:off x="22199600" y="93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112471</xdr:rowOff>
    </xdr:from>
    <xdr:to>
      <xdr:col>116</xdr:col>
      <xdr:colOff>152400</xdr:colOff>
      <xdr:row>55</xdr:row>
      <xdr:rowOff>112471</xdr:rowOff>
    </xdr:to>
    <xdr:cxnSp macro="">
      <xdr:nvCxnSpPr>
        <xdr:cNvPr id="639" name="直線コネクタ 638"/>
        <xdr:cNvCxnSpPr/>
      </xdr:nvCxnSpPr>
      <xdr:spPr>
        <a:xfrm>
          <a:off x="22072600" y="954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98620</xdr:rowOff>
    </xdr:from>
    <xdr:ext cx="469744" cy="259045"/>
    <xdr:sp macro="" textlink="">
      <xdr:nvSpPr>
        <xdr:cNvPr id="640" name="【学校施設】&#10;一人当たり面積平均値テキスト"/>
        <xdr:cNvSpPr txBox="1"/>
      </xdr:nvSpPr>
      <xdr:spPr>
        <a:xfrm>
          <a:off x="22199600" y="10728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120193</xdr:rowOff>
    </xdr:from>
    <xdr:to>
      <xdr:col>116</xdr:col>
      <xdr:colOff>114300</xdr:colOff>
      <xdr:row>63</xdr:row>
      <xdr:rowOff>50343</xdr:rowOff>
    </xdr:to>
    <xdr:sp macro="" textlink="">
      <xdr:nvSpPr>
        <xdr:cNvPr id="641" name="フローチャート: 判断 640"/>
        <xdr:cNvSpPr/>
      </xdr:nvSpPr>
      <xdr:spPr>
        <a:xfrm>
          <a:off x="22110700" y="107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133756</xdr:rowOff>
    </xdr:from>
    <xdr:to>
      <xdr:col>112</xdr:col>
      <xdr:colOff>38100</xdr:colOff>
      <xdr:row>63</xdr:row>
      <xdr:rowOff>63906</xdr:rowOff>
    </xdr:to>
    <xdr:sp macro="" textlink="">
      <xdr:nvSpPr>
        <xdr:cNvPr id="642" name="フローチャート: 判断 641"/>
        <xdr:cNvSpPr/>
      </xdr:nvSpPr>
      <xdr:spPr>
        <a:xfrm>
          <a:off x="21272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21209</xdr:rowOff>
    </xdr:from>
    <xdr:to>
      <xdr:col>107</xdr:col>
      <xdr:colOff>101600</xdr:colOff>
      <xdr:row>63</xdr:row>
      <xdr:rowOff>122809</xdr:rowOff>
    </xdr:to>
    <xdr:sp macro="" textlink="">
      <xdr:nvSpPr>
        <xdr:cNvPr id="643" name="フローチャート: 判断 642"/>
        <xdr:cNvSpPr/>
      </xdr:nvSpPr>
      <xdr:spPr>
        <a:xfrm>
          <a:off x="20383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26315</xdr:rowOff>
    </xdr:from>
    <xdr:to>
      <xdr:col>102</xdr:col>
      <xdr:colOff>165100</xdr:colOff>
      <xdr:row>63</xdr:row>
      <xdr:rowOff>127915</xdr:rowOff>
    </xdr:to>
    <xdr:sp macro="" textlink="">
      <xdr:nvSpPr>
        <xdr:cNvPr id="644" name="フローチャート: 判断 643"/>
        <xdr:cNvSpPr/>
      </xdr:nvSpPr>
      <xdr:spPr>
        <a:xfrm>
          <a:off x="19494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5" name="テキスト ボックス 6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6" name="テキスト ボックス 6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7" name="テキスト ボックス 6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8" name="テキスト ボックス 6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9" name="テキスト ボックス 6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61671</xdr:rowOff>
    </xdr:from>
    <xdr:to>
      <xdr:col>116</xdr:col>
      <xdr:colOff>114300</xdr:colOff>
      <xdr:row>55</xdr:row>
      <xdr:rowOff>163271</xdr:rowOff>
    </xdr:to>
    <xdr:sp macro="" textlink="">
      <xdr:nvSpPr>
        <xdr:cNvPr id="650" name="楕円 649"/>
        <xdr:cNvSpPr/>
      </xdr:nvSpPr>
      <xdr:spPr>
        <a:xfrm>
          <a:off x="22110700" y="949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14698</xdr:rowOff>
    </xdr:from>
    <xdr:ext cx="534377" cy="259045"/>
    <xdr:sp macro="" textlink="">
      <xdr:nvSpPr>
        <xdr:cNvPr id="651" name="【学校施設】&#10;一人当たり面積該当値テキスト"/>
        <xdr:cNvSpPr txBox="1"/>
      </xdr:nvSpPr>
      <xdr:spPr>
        <a:xfrm>
          <a:off x="22199600" y="944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91694</xdr:rowOff>
    </xdr:from>
    <xdr:to>
      <xdr:col>112</xdr:col>
      <xdr:colOff>38100</xdr:colOff>
      <xdr:row>56</xdr:row>
      <xdr:rowOff>21844</xdr:rowOff>
    </xdr:to>
    <xdr:sp macro="" textlink="">
      <xdr:nvSpPr>
        <xdr:cNvPr id="652" name="楕円 651"/>
        <xdr:cNvSpPr/>
      </xdr:nvSpPr>
      <xdr:spPr>
        <a:xfrm>
          <a:off x="21272500" y="952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112471</xdr:rowOff>
    </xdr:from>
    <xdr:to>
      <xdr:col>116</xdr:col>
      <xdr:colOff>63500</xdr:colOff>
      <xdr:row>55</xdr:row>
      <xdr:rowOff>142494</xdr:rowOff>
    </xdr:to>
    <xdr:cxnSp macro="">
      <xdr:nvCxnSpPr>
        <xdr:cNvPr id="653" name="直線コネクタ 652"/>
        <xdr:cNvCxnSpPr/>
      </xdr:nvCxnSpPr>
      <xdr:spPr>
        <a:xfrm flipV="1">
          <a:off x="21323300" y="9542221"/>
          <a:ext cx="8382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145111</xdr:rowOff>
    </xdr:from>
    <xdr:to>
      <xdr:col>107</xdr:col>
      <xdr:colOff>101600</xdr:colOff>
      <xdr:row>63</xdr:row>
      <xdr:rowOff>75261</xdr:rowOff>
    </xdr:to>
    <xdr:sp macro="" textlink="">
      <xdr:nvSpPr>
        <xdr:cNvPr id="654" name="楕円 653"/>
        <xdr:cNvSpPr/>
      </xdr:nvSpPr>
      <xdr:spPr>
        <a:xfrm>
          <a:off x="20383500" y="107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142494</xdr:rowOff>
    </xdr:from>
    <xdr:to>
      <xdr:col>111</xdr:col>
      <xdr:colOff>177800</xdr:colOff>
      <xdr:row>63</xdr:row>
      <xdr:rowOff>24461</xdr:rowOff>
    </xdr:to>
    <xdr:cxnSp macro="">
      <xdr:nvCxnSpPr>
        <xdr:cNvPr id="655" name="直線コネクタ 654"/>
        <xdr:cNvCxnSpPr/>
      </xdr:nvCxnSpPr>
      <xdr:spPr>
        <a:xfrm flipV="1">
          <a:off x="20434300" y="9572244"/>
          <a:ext cx="889000" cy="125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4293</xdr:rowOff>
    </xdr:from>
    <xdr:to>
      <xdr:col>102</xdr:col>
      <xdr:colOff>165100</xdr:colOff>
      <xdr:row>63</xdr:row>
      <xdr:rowOff>105893</xdr:rowOff>
    </xdr:to>
    <xdr:sp macro="" textlink="">
      <xdr:nvSpPr>
        <xdr:cNvPr id="656" name="楕円 655"/>
        <xdr:cNvSpPr/>
      </xdr:nvSpPr>
      <xdr:spPr>
        <a:xfrm>
          <a:off x="19494500" y="1080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24461</xdr:rowOff>
    </xdr:from>
    <xdr:to>
      <xdr:col>107</xdr:col>
      <xdr:colOff>50800</xdr:colOff>
      <xdr:row>63</xdr:row>
      <xdr:rowOff>55093</xdr:rowOff>
    </xdr:to>
    <xdr:cxnSp macro="">
      <xdr:nvCxnSpPr>
        <xdr:cNvPr id="657" name="直線コネクタ 656"/>
        <xdr:cNvCxnSpPr/>
      </xdr:nvCxnSpPr>
      <xdr:spPr>
        <a:xfrm flipV="1">
          <a:off x="19545300" y="10825811"/>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55033</xdr:rowOff>
    </xdr:from>
    <xdr:ext cx="469744" cy="259045"/>
    <xdr:sp macro="" textlink="">
      <xdr:nvSpPr>
        <xdr:cNvPr id="658" name="n_1aveValue【学校施設】&#10;一人当たり面積"/>
        <xdr:cNvSpPr txBox="1"/>
      </xdr:nvSpPr>
      <xdr:spPr>
        <a:xfrm>
          <a:off x="21075727" y="1085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113936</xdr:rowOff>
    </xdr:from>
    <xdr:ext cx="469744" cy="259045"/>
    <xdr:sp macro="" textlink="">
      <xdr:nvSpPr>
        <xdr:cNvPr id="659" name="n_2aveValue【学校施設】&#10;一人当たり面積"/>
        <xdr:cNvSpPr txBox="1"/>
      </xdr:nvSpPr>
      <xdr:spPr>
        <a:xfrm>
          <a:off x="20199427" y="109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119042</xdr:rowOff>
    </xdr:from>
    <xdr:ext cx="469744" cy="259045"/>
    <xdr:sp macro="" textlink="">
      <xdr:nvSpPr>
        <xdr:cNvPr id="660" name="n_3aveValue【学校施設】&#10;一人当たり面積"/>
        <xdr:cNvSpPr txBox="1"/>
      </xdr:nvSpPr>
      <xdr:spPr>
        <a:xfrm>
          <a:off x="19310427" y="109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54</xdr:row>
      <xdr:rowOff>38371</xdr:rowOff>
    </xdr:from>
    <xdr:ext cx="534377" cy="259045"/>
    <xdr:sp macro="" textlink="">
      <xdr:nvSpPr>
        <xdr:cNvPr id="661" name="n_1mainValue【学校施設】&#10;一人当たり面積"/>
        <xdr:cNvSpPr txBox="1"/>
      </xdr:nvSpPr>
      <xdr:spPr>
        <a:xfrm>
          <a:off x="21043411" y="92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91788</xdr:rowOff>
    </xdr:from>
    <xdr:ext cx="469744" cy="259045"/>
    <xdr:sp macro="" textlink="">
      <xdr:nvSpPr>
        <xdr:cNvPr id="662" name="n_2mainValue【学校施設】&#10;一人当たり面積"/>
        <xdr:cNvSpPr txBox="1"/>
      </xdr:nvSpPr>
      <xdr:spPr>
        <a:xfrm>
          <a:off x="20199427" y="1055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122420</xdr:rowOff>
    </xdr:from>
    <xdr:ext cx="469744" cy="259045"/>
    <xdr:sp macro="" textlink="">
      <xdr:nvSpPr>
        <xdr:cNvPr id="663" name="n_3mainValue【学校施設】&#10;一人当たり面積"/>
        <xdr:cNvSpPr txBox="1"/>
      </xdr:nvSpPr>
      <xdr:spPr>
        <a:xfrm>
          <a:off x="19310427" y="1058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4" name="正方形/長方形 6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5" name="正方形/長方形 6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6" name="正方形/長方形 6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7" name="正方形/長方形 6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8" name="正方形/長方形 6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9" name="正方形/長方形 6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0" name="正方形/長方形 6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1" name="正方形/長方形 6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2" name="テキスト ボックス 6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3" name="直線コネクタ 6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4" name="テキスト ボックス 67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5" name="直線コネクタ 67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6" name="テキスト ボックス 67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7" name="直線コネクタ 67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8" name="テキスト ボックス 67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9" name="直線コネクタ 67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80" name="テキスト ボックス 67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81" name="直線コネクタ 68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682" name="テキスト ボックス 681"/>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3" name="直線コネクタ 6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4" name="テキスト ボックス 6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22098</xdr:rowOff>
    </xdr:to>
    <xdr:cxnSp macro="">
      <xdr:nvCxnSpPr>
        <xdr:cNvPr id="686" name="直線コネクタ 685"/>
        <xdr:cNvCxnSpPr/>
      </xdr:nvCxnSpPr>
      <xdr:spPr>
        <a:xfrm flipV="1">
          <a:off x="16318864" y="13411200"/>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25925</xdr:rowOff>
    </xdr:from>
    <xdr:ext cx="405111" cy="259045"/>
    <xdr:sp macro="" textlink="">
      <xdr:nvSpPr>
        <xdr:cNvPr id="687" name="【児童館】&#10;有形固定資産減価償却率最小値テキスト"/>
        <xdr:cNvSpPr txBox="1"/>
      </xdr:nvSpPr>
      <xdr:spPr>
        <a:xfrm>
          <a:off x="16357600" y="1477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22098</xdr:rowOff>
    </xdr:from>
    <xdr:to>
      <xdr:col>86</xdr:col>
      <xdr:colOff>25400</xdr:colOff>
      <xdr:row>86</xdr:row>
      <xdr:rowOff>22098</xdr:rowOff>
    </xdr:to>
    <xdr:cxnSp macro="">
      <xdr:nvCxnSpPr>
        <xdr:cNvPr id="688" name="直線コネクタ 687"/>
        <xdr:cNvCxnSpPr/>
      </xdr:nvCxnSpPr>
      <xdr:spPr>
        <a:xfrm>
          <a:off x="16230600" y="1476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689" name="【児童館】&#10;有形固定資産減価償却率最大値テキスト"/>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90" name="直線コネクタ 689"/>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9162</xdr:rowOff>
    </xdr:from>
    <xdr:ext cx="405111" cy="259045"/>
    <xdr:sp macro="" textlink="">
      <xdr:nvSpPr>
        <xdr:cNvPr id="691" name="【児童館】&#10;有形固定資産減価償却率平均値テキスト"/>
        <xdr:cNvSpPr txBox="1"/>
      </xdr:nvSpPr>
      <xdr:spPr>
        <a:xfrm>
          <a:off x="16357600" y="1389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30735</xdr:rowOff>
    </xdr:from>
    <xdr:to>
      <xdr:col>85</xdr:col>
      <xdr:colOff>177800</xdr:colOff>
      <xdr:row>81</xdr:row>
      <xdr:rowOff>132335</xdr:rowOff>
    </xdr:to>
    <xdr:sp macro="" textlink="">
      <xdr:nvSpPr>
        <xdr:cNvPr id="692" name="フローチャート: 判断 691"/>
        <xdr:cNvSpPr/>
      </xdr:nvSpPr>
      <xdr:spPr>
        <a:xfrm>
          <a:off x="16268700" y="139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42163</xdr:rowOff>
    </xdr:from>
    <xdr:to>
      <xdr:col>81</xdr:col>
      <xdr:colOff>101600</xdr:colOff>
      <xdr:row>81</xdr:row>
      <xdr:rowOff>143763</xdr:rowOff>
    </xdr:to>
    <xdr:sp macro="" textlink="">
      <xdr:nvSpPr>
        <xdr:cNvPr id="693" name="フローチャート: 判断 692"/>
        <xdr:cNvSpPr/>
      </xdr:nvSpPr>
      <xdr:spPr>
        <a:xfrm>
          <a:off x="154305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694" name="フローチャート: 判断 693"/>
        <xdr:cNvSpPr/>
      </xdr:nvSpPr>
      <xdr:spPr>
        <a:xfrm>
          <a:off x="14541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58165</xdr:rowOff>
    </xdr:from>
    <xdr:to>
      <xdr:col>72</xdr:col>
      <xdr:colOff>38100</xdr:colOff>
      <xdr:row>81</xdr:row>
      <xdr:rowOff>159765</xdr:rowOff>
    </xdr:to>
    <xdr:sp macro="" textlink="">
      <xdr:nvSpPr>
        <xdr:cNvPr id="695" name="フローチャート: 判断 694"/>
        <xdr:cNvSpPr/>
      </xdr:nvSpPr>
      <xdr:spPr>
        <a:xfrm>
          <a:off x="136525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6" name="テキスト ボックス 6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7" name="テキスト ボックス 6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8" name="テキスト ボックス 6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9" name="テキスト ボックス 6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0" name="テキスト ボックス 6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158750</xdr:rowOff>
    </xdr:from>
    <xdr:to>
      <xdr:col>85</xdr:col>
      <xdr:colOff>177800</xdr:colOff>
      <xdr:row>78</xdr:row>
      <xdr:rowOff>88900</xdr:rowOff>
    </xdr:to>
    <xdr:sp macro="" textlink="">
      <xdr:nvSpPr>
        <xdr:cNvPr id="701" name="楕円 700"/>
        <xdr:cNvSpPr/>
      </xdr:nvSpPr>
      <xdr:spPr>
        <a:xfrm>
          <a:off x="16268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111777</xdr:rowOff>
    </xdr:from>
    <xdr:ext cx="469744" cy="259045"/>
    <xdr:sp macro="" textlink="">
      <xdr:nvSpPr>
        <xdr:cNvPr id="702" name="【児童館】&#10;有形固定資産減価償却率該当値テキスト"/>
        <xdr:cNvSpPr txBox="1"/>
      </xdr:nvSpPr>
      <xdr:spPr>
        <a:xfrm>
          <a:off x="16357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158750</xdr:rowOff>
    </xdr:from>
    <xdr:to>
      <xdr:col>81</xdr:col>
      <xdr:colOff>101600</xdr:colOff>
      <xdr:row>78</xdr:row>
      <xdr:rowOff>88900</xdr:rowOff>
    </xdr:to>
    <xdr:sp macro="" textlink="">
      <xdr:nvSpPr>
        <xdr:cNvPr id="703" name="楕円 702"/>
        <xdr:cNvSpPr/>
      </xdr:nvSpPr>
      <xdr:spPr>
        <a:xfrm>
          <a:off x="15430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38100</xdr:rowOff>
    </xdr:from>
    <xdr:to>
      <xdr:col>85</xdr:col>
      <xdr:colOff>127000</xdr:colOff>
      <xdr:row>78</xdr:row>
      <xdr:rowOff>38100</xdr:rowOff>
    </xdr:to>
    <xdr:cxnSp macro="">
      <xdr:nvCxnSpPr>
        <xdr:cNvPr id="704" name="直線コネクタ 703"/>
        <xdr:cNvCxnSpPr/>
      </xdr:nvCxnSpPr>
      <xdr:spPr>
        <a:xfrm>
          <a:off x="15481300" y="1341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158750</xdr:rowOff>
    </xdr:from>
    <xdr:to>
      <xdr:col>76</xdr:col>
      <xdr:colOff>165100</xdr:colOff>
      <xdr:row>78</xdr:row>
      <xdr:rowOff>88900</xdr:rowOff>
    </xdr:to>
    <xdr:sp macro="" textlink="">
      <xdr:nvSpPr>
        <xdr:cNvPr id="705" name="楕円 704"/>
        <xdr:cNvSpPr/>
      </xdr:nvSpPr>
      <xdr:spPr>
        <a:xfrm>
          <a:off x="14541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38100</xdr:rowOff>
    </xdr:from>
    <xdr:to>
      <xdr:col>81</xdr:col>
      <xdr:colOff>50800</xdr:colOff>
      <xdr:row>78</xdr:row>
      <xdr:rowOff>38100</xdr:rowOff>
    </xdr:to>
    <xdr:cxnSp macro="">
      <xdr:nvCxnSpPr>
        <xdr:cNvPr id="706" name="直線コネクタ 705"/>
        <xdr:cNvCxnSpPr/>
      </xdr:nvCxnSpPr>
      <xdr:spPr>
        <a:xfrm>
          <a:off x="14592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158750</xdr:rowOff>
    </xdr:from>
    <xdr:to>
      <xdr:col>72</xdr:col>
      <xdr:colOff>38100</xdr:colOff>
      <xdr:row>78</xdr:row>
      <xdr:rowOff>88900</xdr:rowOff>
    </xdr:to>
    <xdr:sp macro="" textlink="">
      <xdr:nvSpPr>
        <xdr:cNvPr id="707" name="楕円 706"/>
        <xdr:cNvSpPr/>
      </xdr:nvSpPr>
      <xdr:spPr>
        <a:xfrm>
          <a:off x="1365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38100</xdr:rowOff>
    </xdr:from>
    <xdr:to>
      <xdr:col>76</xdr:col>
      <xdr:colOff>114300</xdr:colOff>
      <xdr:row>78</xdr:row>
      <xdr:rowOff>38100</xdr:rowOff>
    </xdr:to>
    <xdr:cxnSp macro="">
      <xdr:nvCxnSpPr>
        <xdr:cNvPr id="708" name="直線コネクタ 707"/>
        <xdr:cNvCxnSpPr/>
      </xdr:nvCxnSpPr>
      <xdr:spPr>
        <a:xfrm>
          <a:off x="13703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134890</xdr:rowOff>
    </xdr:from>
    <xdr:ext cx="405111" cy="259045"/>
    <xdr:sp macro="" textlink="">
      <xdr:nvSpPr>
        <xdr:cNvPr id="709" name="n_1aveValue【児童館】&#10;有形固定資産減価償却率"/>
        <xdr:cNvSpPr txBox="1"/>
      </xdr:nvSpPr>
      <xdr:spPr>
        <a:xfrm>
          <a:off x="15266044"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xdr:rowOff>
    </xdr:from>
    <xdr:ext cx="405111" cy="259045"/>
    <xdr:sp macro="" textlink="">
      <xdr:nvSpPr>
        <xdr:cNvPr id="710" name="n_2aveValue【児童館】&#10;有形固定資産減価償却率"/>
        <xdr:cNvSpPr txBox="1"/>
      </xdr:nvSpPr>
      <xdr:spPr>
        <a:xfrm>
          <a:off x="14389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150892</xdr:rowOff>
    </xdr:from>
    <xdr:ext cx="405111" cy="259045"/>
    <xdr:sp macro="" textlink="">
      <xdr:nvSpPr>
        <xdr:cNvPr id="711" name="n_3aveValue【児童館】&#10;有形固定資産減価償却率"/>
        <xdr:cNvSpPr txBox="1"/>
      </xdr:nvSpPr>
      <xdr:spPr>
        <a:xfrm>
          <a:off x="13500744" y="1403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105427</xdr:rowOff>
    </xdr:from>
    <xdr:ext cx="469744" cy="259045"/>
    <xdr:sp macro="" textlink="">
      <xdr:nvSpPr>
        <xdr:cNvPr id="712" name="n_1mainValue【児童館】&#10;有形固定資産減価償却率"/>
        <xdr:cNvSpPr txBox="1"/>
      </xdr:nvSpPr>
      <xdr:spPr>
        <a:xfrm>
          <a:off x="15233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105427</xdr:rowOff>
    </xdr:from>
    <xdr:ext cx="469744" cy="259045"/>
    <xdr:sp macro="" textlink="">
      <xdr:nvSpPr>
        <xdr:cNvPr id="713" name="n_2mainValue【児童館】&#10;有形固定資産減価償却率"/>
        <xdr:cNvSpPr txBox="1"/>
      </xdr:nvSpPr>
      <xdr:spPr>
        <a:xfrm>
          <a:off x="14357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76</xdr:row>
      <xdr:rowOff>105427</xdr:rowOff>
    </xdr:from>
    <xdr:ext cx="469744" cy="259045"/>
    <xdr:sp macro="" textlink="">
      <xdr:nvSpPr>
        <xdr:cNvPr id="714" name="n_3mainValue【児童館】&#10;有形固定資産減価償却率"/>
        <xdr:cNvSpPr txBox="1"/>
      </xdr:nvSpPr>
      <xdr:spPr>
        <a:xfrm>
          <a:off x="13468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5" name="正方形/長方形 7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6" name="正方形/長方形 7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7" name="正方形/長方形 7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8" name="正方形/長方形 7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9" name="正方形/長方形 7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0" name="正方形/長方形 7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1" name="正方形/長方形 7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2" name="正方形/長方形 7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3" name="テキスト ボックス 7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4" name="直線コネクタ 7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5" name="直線コネクタ 72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6" name="テキスト ボックス 72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7" name="直線コネクタ 72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8" name="テキスト ボックス 72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9" name="直線コネクタ 72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0" name="テキスト ボックス 72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1" name="直線コネクタ 73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2" name="テキスト ボックス 73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3" name="直線コネクタ 73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4" name="テキスト ボックス 73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5" name="直線コネクタ 7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6" name="テキスト ボックス 7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60961</xdr:rowOff>
    </xdr:to>
    <xdr:cxnSp macro="">
      <xdr:nvCxnSpPr>
        <xdr:cNvPr id="738" name="直線コネクタ 737"/>
        <xdr:cNvCxnSpPr/>
      </xdr:nvCxnSpPr>
      <xdr:spPr>
        <a:xfrm flipV="1">
          <a:off x="22160864" y="1336548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739" name="【児童館】&#10;一人当たり面積最小値テキスト"/>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740" name="直線コネクタ 739"/>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41"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42" name="直線コネクタ 741"/>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743" name="【児童館】&#10;一人当たり面積平均値テキスト"/>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44" name="フローチャート: 判断 743"/>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166370</xdr:rowOff>
    </xdr:from>
    <xdr:to>
      <xdr:col>112</xdr:col>
      <xdr:colOff>38100</xdr:colOff>
      <xdr:row>84</xdr:row>
      <xdr:rowOff>96520</xdr:rowOff>
    </xdr:to>
    <xdr:sp macro="" textlink="">
      <xdr:nvSpPr>
        <xdr:cNvPr id="745" name="フローチャート: 判断 744"/>
        <xdr:cNvSpPr/>
      </xdr:nvSpPr>
      <xdr:spPr>
        <a:xfrm>
          <a:off x="21272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46" name="フローチャート: 判断 745"/>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71120</xdr:rowOff>
    </xdr:from>
    <xdr:to>
      <xdr:col>102</xdr:col>
      <xdr:colOff>165100</xdr:colOff>
      <xdr:row>85</xdr:row>
      <xdr:rowOff>1270</xdr:rowOff>
    </xdr:to>
    <xdr:sp macro="" textlink="">
      <xdr:nvSpPr>
        <xdr:cNvPr id="747" name="フローチャート: 判断 746"/>
        <xdr:cNvSpPr/>
      </xdr:nvSpPr>
      <xdr:spPr>
        <a:xfrm>
          <a:off x="19494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8" name="テキスト ボックス 7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9" name="テキスト ボックス 7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0" name="テキスト ボックス 7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1" name="テキスト ボックス 7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2" name="テキスト ボックス 7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36830</xdr:rowOff>
    </xdr:from>
    <xdr:to>
      <xdr:col>116</xdr:col>
      <xdr:colOff>114300</xdr:colOff>
      <xdr:row>85</xdr:row>
      <xdr:rowOff>138430</xdr:rowOff>
    </xdr:to>
    <xdr:sp macro="" textlink="">
      <xdr:nvSpPr>
        <xdr:cNvPr id="753" name="楕円 752"/>
        <xdr:cNvSpPr/>
      </xdr:nvSpPr>
      <xdr:spPr>
        <a:xfrm>
          <a:off x="221107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15257</xdr:rowOff>
    </xdr:from>
    <xdr:ext cx="469744" cy="259045"/>
    <xdr:sp macro="" textlink="">
      <xdr:nvSpPr>
        <xdr:cNvPr id="754" name="【児童館】&#10;一人当たり面積該当値テキスト"/>
        <xdr:cNvSpPr txBox="1"/>
      </xdr:nvSpPr>
      <xdr:spPr>
        <a:xfrm>
          <a:off x="22199600" y="145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55" name="楕円 754"/>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87630</xdr:rowOff>
    </xdr:from>
    <xdr:to>
      <xdr:col>116</xdr:col>
      <xdr:colOff>63500</xdr:colOff>
      <xdr:row>85</xdr:row>
      <xdr:rowOff>95250</xdr:rowOff>
    </xdr:to>
    <xdr:cxnSp macro="">
      <xdr:nvCxnSpPr>
        <xdr:cNvPr id="756" name="直線コネクタ 755"/>
        <xdr:cNvCxnSpPr/>
      </xdr:nvCxnSpPr>
      <xdr:spPr>
        <a:xfrm flipV="1">
          <a:off x="21323300" y="14660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143511</xdr:rowOff>
    </xdr:from>
    <xdr:to>
      <xdr:col>107</xdr:col>
      <xdr:colOff>101600</xdr:colOff>
      <xdr:row>86</xdr:row>
      <xdr:rowOff>73661</xdr:rowOff>
    </xdr:to>
    <xdr:sp macro="" textlink="">
      <xdr:nvSpPr>
        <xdr:cNvPr id="757" name="楕円 756"/>
        <xdr:cNvSpPr/>
      </xdr:nvSpPr>
      <xdr:spPr>
        <a:xfrm>
          <a:off x="20383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86</xdr:row>
      <xdr:rowOff>22861</xdr:rowOff>
    </xdr:to>
    <xdr:cxnSp macro="">
      <xdr:nvCxnSpPr>
        <xdr:cNvPr id="758" name="直線コネクタ 757"/>
        <xdr:cNvCxnSpPr/>
      </xdr:nvCxnSpPr>
      <xdr:spPr>
        <a:xfrm flipV="1">
          <a:off x="20434300" y="146685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143511</xdr:rowOff>
    </xdr:from>
    <xdr:to>
      <xdr:col>102</xdr:col>
      <xdr:colOff>165100</xdr:colOff>
      <xdr:row>86</xdr:row>
      <xdr:rowOff>73661</xdr:rowOff>
    </xdr:to>
    <xdr:sp macro="" textlink="">
      <xdr:nvSpPr>
        <xdr:cNvPr id="759" name="楕円 758"/>
        <xdr:cNvSpPr/>
      </xdr:nvSpPr>
      <xdr:spPr>
        <a:xfrm>
          <a:off x="19494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22861</xdr:rowOff>
    </xdr:from>
    <xdr:to>
      <xdr:col>107</xdr:col>
      <xdr:colOff>50800</xdr:colOff>
      <xdr:row>86</xdr:row>
      <xdr:rowOff>22861</xdr:rowOff>
    </xdr:to>
    <xdr:cxnSp macro="">
      <xdr:nvCxnSpPr>
        <xdr:cNvPr id="760" name="直線コネクタ 759"/>
        <xdr:cNvCxnSpPr/>
      </xdr:nvCxnSpPr>
      <xdr:spPr>
        <a:xfrm>
          <a:off x="19545300" y="14767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113047</xdr:rowOff>
    </xdr:from>
    <xdr:ext cx="469744" cy="259045"/>
    <xdr:sp macro="" textlink="">
      <xdr:nvSpPr>
        <xdr:cNvPr id="761" name="n_1aveValue【児童館】&#10;一人当たり面積"/>
        <xdr:cNvSpPr txBox="1"/>
      </xdr:nvSpPr>
      <xdr:spPr>
        <a:xfrm>
          <a:off x="21075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762" name="n_2aveValue【児童館】&#10;一人当たり面積"/>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17797</xdr:rowOff>
    </xdr:from>
    <xdr:ext cx="469744" cy="259045"/>
    <xdr:sp macro="" textlink="">
      <xdr:nvSpPr>
        <xdr:cNvPr id="763" name="n_3aveValue【児童館】&#10;一人当たり面積"/>
        <xdr:cNvSpPr txBox="1"/>
      </xdr:nvSpPr>
      <xdr:spPr>
        <a:xfrm>
          <a:off x="19310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64"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64788</xdr:rowOff>
    </xdr:from>
    <xdr:ext cx="469744" cy="259045"/>
    <xdr:sp macro="" textlink="">
      <xdr:nvSpPr>
        <xdr:cNvPr id="765" name="n_2mainValue【児童館】&#10;一人当たり面積"/>
        <xdr:cNvSpPr txBox="1"/>
      </xdr:nvSpPr>
      <xdr:spPr>
        <a:xfrm>
          <a:off x="20199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64788</xdr:rowOff>
    </xdr:from>
    <xdr:ext cx="469744" cy="259045"/>
    <xdr:sp macro="" textlink="">
      <xdr:nvSpPr>
        <xdr:cNvPr id="766" name="n_3mainValue【児童館】&#10;一人当たり面積"/>
        <xdr:cNvSpPr txBox="1"/>
      </xdr:nvSpPr>
      <xdr:spPr>
        <a:xfrm>
          <a:off x="19310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7" name="正方形/長方形 7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8" name="正方形/長方形 7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9" name="正方形/長方形 7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0" name="正方形/長方形 7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1" name="正方形/長方形 7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2" name="正方形/長方形 7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3" name="正方形/長方形 7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4" name="正方形/長方形 77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5" name="テキスト ボックス 77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6" name="直線コネクタ 77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77" name="テキスト ボックス 77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78" name="直線コネクタ 77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79" name="テキスト ボックス 77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80" name="直線コネクタ 77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81" name="テキスト ボックス 78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82" name="直線コネクタ 78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3" name="テキスト ボックス 78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4" name="直線コネクタ 78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85" name="テキスト ボックス 78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6" name="直線コネクタ 7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7" name="テキスト ボックス 7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101346</xdr:rowOff>
    </xdr:to>
    <xdr:cxnSp macro="">
      <xdr:nvCxnSpPr>
        <xdr:cNvPr id="789" name="直線コネクタ 788"/>
        <xdr:cNvCxnSpPr/>
      </xdr:nvCxnSpPr>
      <xdr:spPr>
        <a:xfrm flipV="1">
          <a:off x="16318864" y="1722120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105173</xdr:rowOff>
    </xdr:from>
    <xdr:ext cx="405111" cy="259045"/>
    <xdr:sp macro="" textlink="">
      <xdr:nvSpPr>
        <xdr:cNvPr id="790" name="【公民館】&#10;有形固定資産減価償却率最小値テキスト"/>
        <xdr:cNvSpPr txBox="1"/>
      </xdr:nvSpPr>
      <xdr:spPr>
        <a:xfrm>
          <a:off x="16357600" y="1862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101346</xdr:rowOff>
    </xdr:from>
    <xdr:to>
      <xdr:col>86</xdr:col>
      <xdr:colOff>25400</xdr:colOff>
      <xdr:row>108</xdr:row>
      <xdr:rowOff>101346</xdr:rowOff>
    </xdr:to>
    <xdr:cxnSp macro="">
      <xdr:nvCxnSpPr>
        <xdr:cNvPr id="791" name="直線コネクタ 790"/>
        <xdr:cNvCxnSpPr/>
      </xdr:nvCxnSpPr>
      <xdr:spPr>
        <a:xfrm>
          <a:off x="16230600" y="186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92"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93" name="直線コネクタ 792"/>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51833</xdr:rowOff>
    </xdr:from>
    <xdr:ext cx="405111" cy="259045"/>
    <xdr:sp macro="" textlink="">
      <xdr:nvSpPr>
        <xdr:cNvPr id="794" name="【公民館】&#10;有形固定資産減価償却率平均値テキスト"/>
        <xdr:cNvSpPr txBox="1"/>
      </xdr:nvSpPr>
      <xdr:spPr>
        <a:xfrm>
          <a:off x="16357600" y="17882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73406</xdr:rowOff>
    </xdr:from>
    <xdr:to>
      <xdr:col>85</xdr:col>
      <xdr:colOff>177800</xdr:colOff>
      <xdr:row>105</xdr:row>
      <xdr:rowOff>3556</xdr:rowOff>
    </xdr:to>
    <xdr:sp macro="" textlink="">
      <xdr:nvSpPr>
        <xdr:cNvPr id="795" name="フローチャート: 判断 794"/>
        <xdr:cNvSpPr/>
      </xdr:nvSpPr>
      <xdr:spPr>
        <a:xfrm>
          <a:off x="162687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796" name="フローチャート: 判断 795"/>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97" name="フローチャート: 判断 796"/>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91694</xdr:rowOff>
    </xdr:from>
    <xdr:to>
      <xdr:col>72</xdr:col>
      <xdr:colOff>38100</xdr:colOff>
      <xdr:row>105</xdr:row>
      <xdr:rowOff>21844</xdr:rowOff>
    </xdr:to>
    <xdr:sp macro="" textlink="">
      <xdr:nvSpPr>
        <xdr:cNvPr id="798" name="フローチャート: 判断 797"/>
        <xdr:cNvSpPr/>
      </xdr:nvSpPr>
      <xdr:spPr>
        <a:xfrm>
          <a:off x="1365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9" name="テキスト ボックス 7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0" name="テキスト ボックス 7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1" name="テキスト ボックス 8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2" name="テキスト ボックス 8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3" name="テキスト ボックス 8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89408</xdr:rowOff>
    </xdr:from>
    <xdr:to>
      <xdr:col>85</xdr:col>
      <xdr:colOff>177800</xdr:colOff>
      <xdr:row>102</xdr:row>
      <xdr:rowOff>19558</xdr:rowOff>
    </xdr:to>
    <xdr:sp macro="" textlink="">
      <xdr:nvSpPr>
        <xdr:cNvPr id="804" name="楕円 803"/>
        <xdr:cNvSpPr/>
      </xdr:nvSpPr>
      <xdr:spPr>
        <a:xfrm>
          <a:off x="16268700" y="1740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112285</xdr:rowOff>
    </xdr:from>
    <xdr:ext cx="405111" cy="259045"/>
    <xdr:sp macro="" textlink="">
      <xdr:nvSpPr>
        <xdr:cNvPr id="805" name="【公民館】&#10;有形固定資産減価償却率該当値テキスト"/>
        <xdr:cNvSpPr txBox="1"/>
      </xdr:nvSpPr>
      <xdr:spPr>
        <a:xfrm>
          <a:off x="16357600" y="17257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135128</xdr:rowOff>
    </xdr:from>
    <xdr:to>
      <xdr:col>81</xdr:col>
      <xdr:colOff>101600</xdr:colOff>
      <xdr:row>102</xdr:row>
      <xdr:rowOff>65278</xdr:rowOff>
    </xdr:to>
    <xdr:sp macro="" textlink="">
      <xdr:nvSpPr>
        <xdr:cNvPr id="806" name="楕円 805"/>
        <xdr:cNvSpPr/>
      </xdr:nvSpPr>
      <xdr:spPr>
        <a:xfrm>
          <a:off x="15430500" y="1745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140208</xdr:rowOff>
    </xdr:from>
    <xdr:to>
      <xdr:col>85</xdr:col>
      <xdr:colOff>127000</xdr:colOff>
      <xdr:row>102</xdr:row>
      <xdr:rowOff>14478</xdr:rowOff>
    </xdr:to>
    <xdr:cxnSp macro="">
      <xdr:nvCxnSpPr>
        <xdr:cNvPr id="807" name="直線コネクタ 806"/>
        <xdr:cNvCxnSpPr/>
      </xdr:nvCxnSpPr>
      <xdr:spPr>
        <a:xfrm flipV="1">
          <a:off x="15481300" y="1745665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9398</xdr:rowOff>
    </xdr:from>
    <xdr:to>
      <xdr:col>76</xdr:col>
      <xdr:colOff>165100</xdr:colOff>
      <xdr:row>102</xdr:row>
      <xdr:rowOff>110998</xdr:rowOff>
    </xdr:to>
    <xdr:sp macro="" textlink="">
      <xdr:nvSpPr>
        <xdr:cNvPr id="808" name="楕円 807"/>
        <xdr:cNvSpPr/>
      </xdr:nvSpPr>
      <xdr:spPr>
        <a:xfrm>
          <a:off x="14541500" y="1749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14478</xdr:rowOff>
    </xdr:from>
    <xdr:to>
      <xdr:col>81</xdr:col>
      <xdr:colOff>50800</xdr:colOff>
      <xdr:row>102</xdr:row>
      <xdr:rowOff>60198</xdr:rowOff>
    </xdr:to>
    <xdr:cxnSp macro="">
      <xdr:nvCxnSpPr>
        <xdr:cNvPr id="809" name="直線コネクタ 808"/>
        <xdr:cNvCxnSpPr/>
      </xdr:nvCxnSpPr>
      <xdr:spPr>
        <a:xfrm flipV="1">
          <a:off x="14592300" y="1750237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100837</xdr:rowOff>
    </xdr:from>
    <xdr:to>
      <xdr:col>72</xdr:col>
      <xdr:colOff>38100</xdr:colOff>
      <xdr:row>103</xdr:row>
      <xdr:rowOff>30987</xdr:rowOff>
    </xdr:to>
    <xdr:sp macro="" textlink="">
      <xdr:nvSpPr>
        <xdr:cNvPr id="810" name="楕円 809"/>
        <xdr:cNvSpPr/>
      </xdr:nvSpPr>
      <xdr:spPr>
        <a:xfrm>
          <a:off x="13652500" y="175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60198</xdr:rowOff>
    </xdr:from>
    <xdr:to>
      <xdr:col>76</xdr:col>
      <xdr:colOff>114300</xdr:colOff>
      <xdr:row>102</xdr:row>
      <xdr:rowOff>151637</xdr:rowOff>
    </xdr:to>
    <xdr:cxnSp macro="">
      <xdr:nvCxnSpPr>
        <xdr:cNvPr id="811" name="直線コネクタ 810"/>
        <xdr:cNvCxnSpPr/>
      </xdr:nvCxnSpPr>
      <xdr:spPr>
        <a:xfrm flipV="1">
          <a:off x="13703300" y="1754809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15257</xdr:rowOff>
    </xdr:from>
    <xdr:ext cx="405111" cy="259045"/>
    <xdr:sp macro="" textlink="">
      <xdr:nvSpPr>
        <xdr:cNvPr id="812" name="n_1aveValue【公民館】&#10;有形固定資産減価償却率"/>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813" name="n_2aveValue【公民館】&#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12971</xdr:rowOff>
    </xdr:from>
    <xdr:ext cx="405111" cy="259045"/>
    <xdr:sp macro="" textlink="">
      <xdr:nvSpPr>
        <xdr:cNvPr id="814" name="n_3aveValue【公民館】&#10;有形固定資産減価償却率"/>
        <xdr:cNvSpPr txBox="1"/>
      </xdr:nvSpPr>
      <xdr:spPr>
        <a:xfrm>
          <a:off x="13500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81805</xdr:rowOff>
    </xdr:from>
    <xdr:ext cx="405111" cy="259045"/>
    <xdr:sp macro="" textlink="">
      <xdr:nvSpPr>
        <xdr:cNvPr id="815" name="n_1mainValue【公民館】&#10;有形固定資産減価償却率"/>
        <xdr:cNvSpPr txBox="1"/>
      </xdr:nvSpPr>
      <xdr:spPr>
        <a:xfrm>
          <a:off x="15266044" y="1722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127525</xdr:rowOff>
    </xdr:from>
    <xdr:ext cx="405111" cy="259045"/>
    <xdr:sp macro="" textlink="">
      <xdr:nvSpPr>
        <xdr:cNvPr id="816" name="n_2mainValue【公民館】&#10;有形固定資産減価償却率"/>
        <xdr:cNvSpPr txBox="1"/>
      </xdr:nvSpPr>
      <xdr:spPr>
        <a:xfrm>
          <a:off x="143897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47514</xdr:rowOff>
    </xdr:from>
    <xdr:ext cx="405111" cy="259045"/>
    <xdr:sp macro="" textlink="">
      <xdr:nvSpPr>
        <xdr:cNvPr id="817" name="n_3mainValue【公民館】&#10;有形固定資産減価償却率"/>
        <xdr:cNvSpPr txBox="1"/>
      </xdr:nvSpPr>
      <xdr:spPr>
        <a:xfrm>
          <a:off x="13500744" y="1736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8" name="正方形/長方形 8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9" name="正方形/長方形 8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0" name="正方形/長方形 8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1" name="正方形/長方形 8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2" name="正方形/長方形 8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3" name="正方形/長方形 8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4" name="正方形/長方形 8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5" name="正方形/長方形 8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6" name="テキスト ボックス 8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7" name="直線コネクタ 8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8" name="直線コネクタ 82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9" name="テキスト ボックス 82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30" name="直線コネクタ 82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31" name="テキスト ボックス 83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32" name="直線コネクタ 83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3" name="テキスト ボックス 83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4" name="直線コネクタ 83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5" name="テキスト ボックス 83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6" name="直線コネクタ 8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7" name="テキスト ボックス 8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118720</xdr:rowOff>
    </xdr:from>
    <xdr:to>
      <xdr:col>116</xdr:col>
      <xdr:colOff>62864</xdr:colOff>
      <xdr:row>108</xdr:row>
      <xdr:rowOff>73458</xdr:rowOff>
    </xdr:to>
    <xdr:cxnSp macro="">
      <xdr:nvCxnSpPr>
        <xdr:cNvPr id="839" name="直線コネクタ 838"/>
        <xdr:cNvCxnSpPr/>
      </xdr:nvCxnSpPr>
      <xdr:spPr>
        <a:xfrm flipV="1">
          <a:off x="22160864" y="17263720"/>
          <a:ext cx="0" cy="1326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840" name="【公民館】&#10;一人当たり面積最小値テキスト"/>
        <xdr:cNvSpPr txBox="1"/>
      </xdr:nvSpPr>
      <xdr:spPr>
        <a:xfrm>
          <a:off x="22199600" y="185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841" name="直線コネクタ 840"/>
        <xdr:cNvCxnSpPr/>
      </xdr:nvCxnSpPr>
      <xdr:spPr>
        <a:xfrm>
          <a:off x="22072600" y="1859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65397</xdr:rowOff>
    </xdr:from>
    <xdr:ext cx="469744" cy="259045"/>
    <xdr:sp macro="" textlink="">
      <xdr:nvSpPr>
        <xdr:cNvPr id="842" name="【公民館】&#10;一人当たり面積最大値テキスト"/>
        <xdr:cNvSpPr txBox="1"/>
      </xdr:nvSpPr>
      <xdr:spPr>
        <a:xfrm>
          <a:off x="22199600" y="170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118720</xdr:rowOff>
    </xdr:from>
    <xdr:to>
      <xdr:col>116</xdr:col>
      <xdr:colOff>152400</xdr:colOff>
      <xdr:row>100</xdr:row>
      <xdr:rowOff>118720</xdr:rowOff>
    </xdr:to>
    <xdr:cxnSp macro="">
      <xdr:nvCxnSpPr>
        <xdr:cNvPr id="843" name="直線コネクタ 842"/>
        <xdr:cNvCxnSpPr/>
      </xdr:nvCxnSpPr>
      <xdr:spPr>
        <a:xfrm>
          <a:off x="22072600" y="1726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140073</xdr:rowOff>
    </xdr:from>
    <xdr:ext cx="469744" cy="259045"/>
    <xdr:sp macro="" textlink="">
      <xdr:nvSpPr>
        <xdr:cNvPr id="844" name="【公民館】&#10;一人当たり面積平均値テキスト"/>
        <xdr:cNvSpPr txBox="1"/>
      </xdr:nvSpPr>
      <xdr:spPr>
        <a:xfrm>
          <a:off x="22199600" y="18313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161646</xdr:rowOff>
    </xdr:from>
    <xdr:to>
      <xdr:col>116</xdr:col>
      <xdr:colOff>114300</xdr:colOff>
      <xdr:row>107</xdr:row>
      <xdr:rowOff>91796</xdr:rowOff>
    </xdr:to>
    <xdr:sp macro="" textlink="">
      <xdr:nvSpPr>
        <xdr:cNvPr id="845" name="フローチャート: 判断 844"/>
        <xdr:cNvSpPr/>
      </xdr:nvSpPr>
      <xdr:spPr>
        <a:xfrm>
          <a:off x="22110700" y="1833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8941</xdr:rowOff>
    </xdr:from>
    <xdr:to>
      <xdr:col>112</xdr:col>
      <xdr:colOff>38100</xdr:colOff>
      <xdr:row>107</xdr:row>
      <xdr:rowOff>110541</xdr:rowOff>
    </xdr:to>
    <xdr:sp macro="" textlink="">
      <xdr:nvSpPr>
        <xdr:cNvPr id="846" name="フローチャート: 判断 845"/>
        <xdr:cNvSpPr/>
      </xdr:nvSpPr>
      <xdr:spPr>
        <a:xfrm>
          <a:off x="21272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65633</xdr:rowOff>
    </xdr:from>
    <xdr:to>
      <xdr:col>107</xdr:col>
      <xdr:colOff>101600</xdr:colOff>
      <xdr:row>107</xdr:row>
      <xdr:rowOff>167233</xdr:rowOff>
    </xdr:to>
    <xdr:sp macro="" textlink="">
      <xdr:nvSpPr>
        <xdr:cNvPr id="847" name="フローチャート: 判断 846"/>
        <xdr:cNvSpPr/>
      </xdr:nvSpPr>
      <xdr:spPr>
        <a:xfrm>
          <a:off x="20383500" y="18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66091</xdr:rowOff>
    </xdr:from>
    <xdr:to>
      <xdr:col>102</xdr:col>
      <xdr:colOff>165100</xdr:colOff>
      <xdr:row>107</xdr:row>
      <xdr:rowOff>167691</xdr:rowOff>
    </xdr:to>
    <xdr:sp macro="" textlink="">
      <xdr:nvSpPr>
        <xdr:cNvPr id="848" name="フローチャート: 判断 847"/>
        <xdr:cNvSpPr/>
      </xdr:nvSpPr>
      <xdr:spPr>
        <a:xfrm>
          <a:off x="19494500" y="1841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9" name="テキスト ボックス 8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0" name="テキスト ボックス 8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1" name="テキスト ボックス 8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2" name="テキスト ボックス 8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3" name="テキスト ボックス 8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67920</xdr:rowOff>
    </xdr:from>
    <xdr:to>
      <xdr:col>116</xdr:col>
      <xdr:colOff>114300</xdr:colOff>
      <xdr:row>100</xdr:row>
      <xdr:rowOff>169520</xdr:rowOff>
    </xdr:to>
    <xdr:sp macro="" textlink="">
      <xdr:nvSpPr>
        <xdr:cNvPr id="854" name="楕円 853"/>
        <xdr:cNvSpPr/>
      </xdr:nvSpPr>
      <xdr:spPr>
        <a:xfrm>
          <a:off x="22110700" y="1721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20947</xdr:rowOff>
    </xdr:from>
    <xdr:ext cx="469744" cy="259045"/>
    <xdr:sp macro="" textlink="">
      <xdr:nvSpPr>
        <xdr:cNvPr id="855" name="【公民館】&#10;一人当たり面積該当値テキスト"/>
        <xdr:cNvSpPr txBox="1"/>
      </xdr:nvSpPr>
      <xdr:spPr>
        <a:xfrm>
          <a:off x="22199600" y="1716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94438</xdr:rowOff>
    </xdr:from>
    <xdr:to>
      <xdr:col>112</xdr:col>
      <xdr:colOff>38100</xdr:colOff>
      <xdr:row>101</xdr:row>
      <xdr:rowOff>24588</xdr:rowOff>
    </xdr:to>
    <xdr:sp macro="" textlink="">
      <xdr:nvSpPr>
        <xdr:cNvPr id="856" name="楕円 855"/>
        <xdr:cNvSpPr/>
      </xdr:nvSpPr>
      <xdr:spPr>
        <a:xfrm>
          <a:off x="21272500" y="1723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118720</xdr:rowOff>
    </xdr:from>
    <xdr:to>
      <xdr:col>116</xdr:col>
      <xdr:colOff>63500</xdr:colOff>
      <xdr:row>100</xdr:row>
      <xdr:rowOff>145238</xdr:rowOff>
    </xdr:to>
    <xdr:cxnSp macro="">
      <xdr:nvCxnSpPr>
        <xdr:cNvPr id="857" name="直線コネクタ 856"/>
        <xdr:cNvCxnSpPr/>
      </xdr:nvCxnSpPr>
      <xdr:spPr>
        <a:xfrm flipV="1">
          <a:off x="21323300" y="17263720"/>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108610</xdr:rowOff>
    </xdr:from>
    <xdr:to>
      <xdr:col>107</xdr:col>
      <xdr:colOff>101600</xdr:colOff>
      <xdr:row>108</xdr:row>
      <xdr:rowOff>38760</xdr:rowOff>
    </xdr:to>
    <xdr:sp macro="" textlink="">
      <xdr:nvSpPr>
        <xdr:cNvPr id="858" name="楕円 857"/>
        <xdr:cNvSpPr/>
      </xdr:nvSpPr>
      <xdr:spPr>
        <a:xfrm>
          <a:off x="20383500" y="184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145238</xdr:rowOff>
    </xdr:from>
    <xdr:to>
      <xdr:col>111</xdr:col>
      <xdr:colOff>177800</xdr:colOff>
      <xdr:row>107</xdr:row>
      <xdr:rowOff>159410</xdr:rowOff>
    </xdr:to>
    <xdr:cxnSp macro="">
      <xdr:nvCxnSpPr>
        <xdr:cNvPr id="859" name="直線コネクタ 858"/>
        <xdr:cNvCxnSpPr/>
      </xdr:nvCxnSpPr>
      <xdr:spPr>
        <a:xfrm flipV="1">
          <a:off x="20434300" y="17290238"/>
          <a:ext cx="889000" cy="121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110440</xdr:rowOff>
    </xdr:from>
    <xdr:to>
      <xdr:col>102</xdr:col>
      <xdr:colOff>165100</xdr:colOff>
      <xdr:row>108</xdr:row>
      <xdr:rowOff>40590</xdr:rowOff>
    </xdr:to>
    <xdr:sp macro="" textlink="">
      <xdr:nvSpPr>
        <xdr:cNvPr id="860" name="楕円 859"/>
        <xdr:cNvSpPr/>
      </xdr:nvSpPr>
      <xdr:spPr>
        <a:xfrm>
          <a:off x="19494500" y="184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159410</xdr:rowOff>
    </xdr:from>
    <xdr:to>
      <xdr:col>107</xdr:col>
      <xdr:colOff>50800</xdr:colOff>
      <xdr:row>107</xdr:row>
      <xdr:rowOff>161240</xdr:rowOff>
    </xdr:to>
    <xdr:cxnSp macro="">
      <xdr:nvCxnSpPr>
        <xdr:cNvPr id="861" name="直線コネクタ 860"/>
        <xdr:cNvCxnSpPr/>
      </xdr:nvCxnSpPr>
      <xdr:spPr>
        <a:xfrm flipV="1">
          <a:off x="19545300" y="18504560"/>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101668</xdr:rowOff>
    </xdr:from>
    <xdr:ext cx="469744" cy="259045"/>
    <xdr:sp macro="" textlink="">
      <xdr:nvSpPr>
        <xdr:cNvPr id="862" name="n_1aveValue【公民館】&#10;一人当たり面積"/>
        <xdr:cNvSpPr txBox="1"/>
      </xdr:nvSpPr>
      <xdr:spPr>
        <a:xfrm>
          <a:off x="21075727" y="1844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12310</xdr:rowOff>
    </xdr:from>
    <xdr:ext cx="469744" cy="259045"/>
    <xdr:sp macro="" textlink="">
      <xdr:nvSpPr>
        <xdr:cNvPr id="863" name="n_2aveValue【公民館】&#10;一人当たり面積"/>
        <xdr:cNvSpPr txBox="1"/>
      </xdr:nvSpPr>
      <xdr:spPr>
        <a:xfrm>
          <a:off x="20199427" y="181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12768</xdr:rowOff>
    </xdr:from>
    <xdr:ext cx="469744" cy="259045"/>
    <xdr:sp macro="" textlink="">
      <xdr:nvSpPr>
        <xdr:cNvPr id="864" name="n_3aveValue【公民館】&#10;一人当たり面積"/>
        <xdr:cNvSpPr txBox="1"/>
      </xdr:nvSpPr>
      <xdr:spPr>
        <a:xfrm>
          <a:off x="19310427" y="1818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41115</xdr:rowOff>
    </xdr:from>
    <xdr:ext cx="469744" cy="259045"/>
    <xdr:sp macro="" textlink="">
      <xdr:nvSpPr>
        <xdr:cNvPr id="865" name="n_1mainValue【公民館】&#10;一人当たり面積"/>
        <xdr:cNvSpPr txBox="1"/>
      </xdr:nvSpPr>
      <xdr:spPr>
        <a:xfrm>
          <a:off x="21075727" y="1701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29887</xdr:rowOff>
    </xdr:from>
    <xdr:ext cx="469744" cy="259045"/>
    <xdr:sp macro="" textlink="">
      <xdr:nvSpPr>
        <xdr:cNvPr id="866" name="n_2mainValue【公民館】&#10;一人当たり面積"/>
        <xdr:cNvSpPr txBox="1"/>
      </xdr:nvSpPr>
      <xdr:spPr>
        <a:xfrm>
          <a:off x="20199427" y="1854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31717</xdr:rowOff>
    </xdr:from>
    <xdr:ext cx="469744" cy="259045"/>
    <xdr:sp macro="" textlink="">
      <xdr:nvSpPr>
        <xdr:cNvPr id="867" name="n_3mainValue【公民館】&#10;一人当たり面積"/>
        <xdr:cNvSpPr txBox="1"/>
      </xdr:nvSpPr>
      <xdr:spPr>
        <a:xfrm>
          <a:off x="19310427" y="1854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8" name="正方形/長方形 8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9" name="正方形/長方形 8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0" name="テキスト ボックス 8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道路、幼稚園、保育所、学校施設、児童館、公民館であり、低くなっている施設は橋りょう・トンネル、公営住宅、港湾・漁港である。類似団体より高い水準になっている各施設については、今後公共施設等総合管理計画において、更新、統廃合、長寿命化等を計画的に行い改善を図る。</a:t>
          </a:r>
        </a:p>
        <a:p>
          <a:r>
            <a:rPr kumimoji="1" lang="ja-JP" altLang="en-US" sz="1600">
              <a:latin typeface="ＭＳ Ｐゴシック" panose="020B0600070205080204" pitchFamily="50" charset="-128"/>
              <a:ea typeface="ＭＳ Ｐゴシック" panose="020B0600070205080204" pitchFamily="50" charset="-128"/>
            </a:rPr>
            <a:t>なお、</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道路</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一人当たり延長、</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認定こども園・幼稚園・保育所</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学校施設</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公営住宅</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児童館</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公民館</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一人当たり面積の</a:t>
          </a:r>
          <a:r>
            <a:rPr kumimoji="1" lang="en-US" altLang="ja-JP" sz="1600">
              <a:latin typeface="ＭＳ Ｐゴシック" panose="020B0600070205080204" pitchFamily="50" charset="-128"/>
              <a:ea typeface="ＭＳ Ｐゴシック" panose="020B0600070205080204" pitchFamily="50" charset="-128"/>
            </a:rPr>
            <a:t>H29</a:t>
          </a:r>
          <a:r>
            <a:rPr kumimoji="1" lang="ja-JP" altLang="en-US" sz="1600">
              <a:latin typeface="ＭＳ Ｐゴシック" panose="020B0600070205080204" pitchFamily="50" charset="-128"/>
              <a:ea typeface="ＭＳ Ｐゴシック" panose="020B0600070205080204" pitchFamily="50" charset="-128"/>
            </a:rPr>
            <a:t>、</a:t>
          </a:r>
          <a:r>
            <a:rPr kumimoji="1" lang="en-US" altLang="ja-JP" sz="1600">
              <a:latin typeface="ＭＳ Ｐゴシック" panose="020B0600070205080204" pitchFamily="50" charset="-128"/>
              <a:ea typeface="ＭＳ Ｐゴシック" panose="020B0600070205080204" pitchFamily="50" charset="-128"/>
            </a:rPr>
            <a:t>H30</a:t>
          </a:r>
          <a:r>
            <a:rPr kumimoji="1" lang="ja-JP" altLang="en-US" sz="1600">
              <a:latin typeface="ＭＳ Ｐゴシック" panose="020B0600070205080204" pitchFamily="50" charset="-128"/>
              <a:ea typeface="ＭＳ Ｐゴシック" panose="020B0600070205080204" pitchFamily="50" charset="-128"/>
            </a:rPr>
            <a:t>当該団体値に誤りがあり、正しい数値は次のとおりです。</a:t>
          </a:r>
          <a:endParaRPr kumimoji="1" lang="en-US" altLang="ja-JP" sz="1600">
            <a:latin typeface="ＭＳ Ｐゴシック" panose="020B0600070205080204" pitchFamily="50" charset="-128"/>
            <a:ea typeface="ＭＳ Ｐゴシック" panose="020B0600070205080204" pitchFamily="50" charset="-128"/>
          </a:endParaRPr>
        </a:p>
        <a:p>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道路</a:t>
          </a:r>
          <a:r>
            <a:rPr kumimoji="1" lang="en-US" altLang="ja-JP" sz="1600">
              <a:latin typeface="ＭＳ Ｐゴシック" panose="020B0600070205080204" pitchFamily="50" charset="-128"/>
              <a:ea typeface="ＭＳ Ｐゴシック" panose="020B0600070205080204" pitchFamily="50" charset="-128"/>
            </a:rPr>
            <a:t>】H29</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16.227</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認定こども園・幼稚園・保育所</a:t>
          </a:r>
          <a:r>
            <a:rPr kumimoji="1" lang="en-US" altLang="ja-JP" sz="1600">
              <a:latin typeface="ＭＳ Ｐゴシック" panose="020B0600070205080204" pitchFamily="50" charset="-128"/>
              <a:ea typeface="ＭＳ Ｐゴシック" panose="020B0600070205080204" pitchFamily="50" charset="-128"/>
            </a:rPr>
            <a:t>】H29</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0.204</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学校施設</a:t>
          </a:r>
          <a:r>
            <a:rPr kumimoji="1" lang="en-US" altLang="ja-JP" sz="1600">
              <a:latin typeface="ＭＳ Ｐゴシック" panose="020B0600070205080204" pitchFamily="50" charset="-128"/>
              <a:ea typeface="ＭＳ Ｐゴシック" panose="020B0600070205080204" pitchFamily="50" charset="-128"/>
            </a:rPr>
            <a:t>】H29</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2.573</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公営住宅</a:t>
          </a:r>
          <a:r>
            <a:rPr kumimoji="1" lang="en-US" altLang="ja-JP" sz="1600">
              <a:latin typeface="ＭＳ Ｐゴシック" panose="020B0600070205080204" pitchFamily="50" charset="-128"/>
              <a:ea typeface="ＭＳ Ｐゴシック" panose="020B0600070205080204" pitchFamily="50" charset="-128"/>
            </a:rPr>
            <a:t>】H29</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2.614</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児童館</a:t>
          </a:r>
          <a:r>
            <a:rPr kumimoji="1" lang="en-US" altLang="ja-JP" sz="1600">
              <a:latin typeface="ＭＳ Ｐゴシック" panose="020B0600070205080204" pitchFamily="50" charset="-128"/>
              <a:ea typeface="ＭＳ Ｐゴシック" panose="020B0600070205080204" pitchFamily="50" charset="-128"/>
            </a:rPr>
            <a:t>】H29</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0.013</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公民館</a:t>
          </a:r>
          <a:r>
            <a:rPr kumimoji="1" lang="en-US" altLang="ja-JP" sz="1600">
              <a:latin typeface="ＭＳ Ｐゴシック" panose="020B0600070205080204" pitchFamily="50" charset="-128"/>
              <a:ea typeface="ＭＳ Ｐゴシック" panose="020B0600070205080204" pitchFamily="50" charset="-128"/>
            </a:rPr>
            <a:t>】H29</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0.138</a:t>
          </a:r>
          <a:r>
            <a:rPr kumimoji="1" lang="ja-JP" altLang="en-US" sz="1600">
              <a:latin typeface="ＭＳ Ｐゴシック" panose="020B0600070205080204" pitchFamily="50" charset="-128"/>
              <a:ea typeface="ＭＳ Ｐゴシック" panose="020B0600070205080204" pitchFamily="50" charset="-128"/>
            </a:rPr>
            <a:t>　</a:t>
          </a:r>
          <a:endParaRPr kumimoji="1" lang="en-US" altLang="ja-JP" sz="1600">
            <a:latin typeface="ＭＳ Ｐゴシック" panose="020B0600070205080204" pitchFamily="50" charset="-128"/>
            <a:ea typeface="ＭＳ Ｐゴシック" panose="020B0600070205080204" pitchFamily="50" charset="-128"/>
          </a:endParaRPr>
        </a:p>
        <a:p>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H30</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16.558</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H30</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0.214</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H30</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2.625</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H30</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2.667</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H30</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0.013</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H30</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0.202</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15,575
15,328
368.79
20,180,989
20,098,399
82,590
6,291,058
10,256,409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59" name="直線コネクタ 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60" name="テキスト ボックス 59"/>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1" name="直線コネクタ 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2" name="テキスト ボックス 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3" name="直線コネクタ 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4" name="テキスト ボックス 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5" name="直線コネクタ 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6" name="テキスト ボックス 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7" name="直線コネクタ 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8" name="テキスト ボックス 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9" name="直線コネクタ 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70" name="テキスト ボックス 69"/>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1" name="直線コネクタ 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2" name="テキスト ボックス 7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133894</xdr:rowOff>
    </xdr:from>
    <xdr:to>
      <xdr:col>24</xdr:col>
      <xdr:colOff>62865</xdr:colOff>
      <xdr:row>63</xdr:row>
      <xdr:rowOff>155122</xdr:rowOff>
    </xdr:to>
    <xdr:cxnSp macro="">
      <xdr:nvCxnSpPr>
        <xdr:cNvPr id="74" name="直線コネクタ 73"/>
        <xdr:cNvCxnSpPr/>
      </xdr:nvCxnSpPr>
      <xdr:spPr>
        <a:xfrm flipV="1">
          <a:off x="4634865" y="9392194"/>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405111" cy="259045"/>
    <xdr:sp macro="" textlink="">
      <xdr:nvSpPr>
        <xdr:cNvPr id="75" name="【体育館・プール】&#10;有形固定資産減価償却率最小値テキスト"/>
        <xdr:cNvSpPr txBox="1"/>
      </xdr:nvSpPr>
      <xdr:spPr>
        <a:xfrm>
          <a:off x="4673600" y="1096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76" name="直線コネクタ 75"/>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80571</xdr:rowOff>
    </xdr:from>
    <xdr:ext cx="405111" cy="259045"/>
    <xdr:sp macro="" textlink="">
      <xdr:nvSpPr>
        <xdr:cNvPr id="77" name="【体育館・プール】&#10;有形固定資産減価償却率最大値テキスト"/>
        <xdr:cNvSpPr txBox="1"/>
      </xdr:nvSpPr>
      <xdr:spPr>
        <a:xfrm>
          <a:off x="4673600" y="9167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133894</xdr:rowOff>
    </xdr:from>
    <xdr:to>
      <xdr:col>24</xdr:col>
      <xdr:colOff>152400</xdr:colOff>
      <xdr:row>54</xdr:row>
      <xdr:rowOff>133894</xdr:rowOff>
    </xdr:to>
    <xdr:cxnSp macro="">
      <xdr:nvCxnSpPr>
        <xdr:cNvPr id="78" name="直線コネクタ 77"/>
        <xdr:cNvCxnSpPr/>
      </xdr:nvCxnSpPr>
      <xdr:spPr>
        <a:xfrm>
          <a:off x="4546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33762</xdr:rowOff>
    </xdr:from>
    <xdr:ext cx="405111" cy="259045"/>
    <xdr:sp macro="" textlink="">
      <xdr:nvSpPr>
        <xdr:cNvPr id="79" name="【体育館・プール】&#10;有形固定資産減価償却率平均値テキスト"/>
        <xdr:cNvSpPr txBox="1"/>
      </xdr:nvSpPr>
      <xdr:spPr>
        <a:xfrm>
          <a:off x="4673600" y="10149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55335</xdr:rowOff>
    </xdr:from>
    <xdr:to>
      <xdr:col>24</xdr:col>
      <xdr:colOff>114300</xdr:colOff>
      <xdr:row>59</xdr:row>
      <xdr:rowOff>156935</xdr:rowOff>
    </xdr:to>
    <xdr:sp macro="" textlink="">
      <xdr:nvSpPr>
        <xdr:cNvPr id="80" name="フローチャート: 判断 79"/>
        <xdr:cNvSpPr/>
      </xdr:nvSpPr>
      <xdr:spPr>
        <a:xfrm>
          <a:off x="4584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140244</xdr:rowOff>
    </xdr:from>
    <xdr:to>
      <xdr:col>20</xdr:col>
      <xdr:colOff>38100</xdr:colOff>
      <xdr:row>60</xdr:row>
      <xdr:rowOff>70394</xdr:rowOff>
    </xdr:to>
    <xdr:sp macro="" textlink="">
      <xdr:nvSpPr>
        <xdr:cNvPr id="81" name="フローチャート: 判断 80"/>
        <xdr:cNvSpPr/>
      </xdr:nvSpPr>
      <xdr:spPr>
        <a:xfrm>
          <a:off x="3746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61521</xdr:rowOff>
    </xdr:from>
    <xdr:ext cx="405111" cy="259045"/>
    <xdr:sp macro="" textlink="">
      <xdr:nvSpPr>
        <xdr:cNvPr id="82" name="n_1aveValue【体育館・プール】&#10;有形固定資産減価償却率"/>
        <xdr:cNvSpPr txBox="1"/>
      </xdr:nvSpPr>
      <xdr:spPr>
        <a:xfrm>
          <a:off x="3582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53703</xdr:rowOff>
    </xdr:from>
    <xdr:to>
      <xdr:col>15</xdr:col>
      <xdr:colOff>101600</xdr:colOff>
      <xdr:row>60</xdr:row>
      <xdr:rowOff>155303</xdr:rowOff>
    </xdr:to>
    <xdr:sp macro="" textlink="">
      <xdr:nvSpPr>
        <xdr:cNvPr id="83" name="フローチャート: 判断 82"/>
        <xdr:cNvSpPr/>
      </xdr:nvSpPr>
      <xdr:spPr>
        <a:xfrm>
          <a:off x="2857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146430</xdr:rowOff>
    </xdr:from>
    <xdr:ext cx="405111" cy="259045"/>
    <xdr:sp macro="" textlink="">
      <xdr:nvSpPr>
        <xdr:cNvPr id="84" name="n_2aveValue【体育館・プール】&#10;有形固定資産減価償却率"/>
        <xdr:cNvSpPr txBox="1"/>
      </xdr:nvSpPr>
      <xdr:spPr>
        <a:xfrm>
          <a:off x="2705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48804</xdr:rowOff>
    </xdr:from>
    <xdr:to>
      <xdr:col>10</xdr:col>
      <xdr:colOff>165100</xdr:colOff>
      <xdr:row>61</xdr:row>
      <xdr:rowOff>150404</xdr:rowOff>
    </xdr:to>
    <xdr:sp macro="" textlink="">
      <xdr:nvSpPr>
        <xdr:cNvPr id="85" name="フローチャート: 判断 84"/>
        <xdr:cNvSpPr/>
      </xdr:nvSpPr>
      <xdr:spPr>
        <a:xfrm>
          <a:off x="1968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61</xdr:row>
      <xdr:rowOff>141531</xdr:rowOff>
    </xdr:from>
    <xdr:ext cx="405111" cy="259045"/>
    <xdr:sp macro="" textlink="">
      <xdr:nvSpPr>
        <xdr:cNvPr id="86" name="n_3aveValue【体育館・プール】&#10;有形固定資産減価償却率"/>
        <xdr:cNvSpPr txBox="1"/>
      </xdr:nvSpPr>
      <xdr:spPr>
        <a:xfrm>
          <a:off x="1816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7" name="テキスト ボックス 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8" name="テキスト ボックス 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9" name="テキスト ボックス 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90" name="テキスト ボックス 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1" name="テキスト ボックス 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3084</xdr:rowOff>
    </xdr:from>
    <xdr:to>
      <xdr:col>24</xdr:col>
      <xdr:colOff>114300</xdr:colOff>
      <xdr:row>55</xdr:row>
      <xdr:rowOff>104684</xdr:rowOff>
    </xdr:to>
    <xdr:sp macro="" textlink="">
      <xdr:nvSpPr>
        <xdr:cNvPr id="92" name="楕円 91"/>
        <xdr:cNvSpPr/>
      </xdr:nvSpPr>
      <xdr:spPr>
        <a:xfrm>
          <a:off x="4584700" y="94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89461</xdr:rowOff>
    </xdr:from>
    <xdr:ext cx="405111" cy="259045"/>
    <xdr:sp macro="" textlink="">
      <xdr:nvSpPr>
        <xdr:cNvPr id="93" name="【体育館・プール】&#10;有形固定資産減価償却率該当値テキスト"/>
        <xdr:cNvSpPr txBox="1"/>
      </xdr:nvSpPr>
      <xdr:spPr>
        <a:xfrm>
          <a:off x="4673600" y="9347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68399</xdr:rowOff>
    </xdr:from>
    <xdr:to>
      <xdr:col>20</xdr:col>
      <xdr:colOff>38100</xdr:colOff>
      <xdr:row>55</xdr:row>
      <xdr:rowOff>169999</xdr:rowOff>
    </xdr:to>
    <xdr:sp macro="" textlink="">
      <xdr:nvSpPr>
        <xdr:cNvPr id="94" name="楕円 93"/>
        <xdr:cNvSpPr/>
      </xdr:nvSpPr>
      <xdr:spPr>
        <a:xfrm>
          <a:off x="3746500" y="94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53884</xdr:rowOff>
    </xdr:from>
    <xdr:to>
      <xdr:col>24</xdr:col>
      <xdr:colOff>63500</xdr:colOff>
      <xdr:row>55</xdr:row>
      <xdr:rowOff>119199</xdr:rowOff>
    </xdr:to>
    <xdr:cxnSp macro="">
      <xdr:nvCxnSpPr>
        <xdr:cNvPr id="95" name="直線コネクタ 94"/>
        <xdr:cNvCxnSpPr/>
      </xdr:nvCxnSpPr>
      <xdr:spPr>
        <a:xfrm flipV="1">
          <a:off x="3797300" y="948363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130447</xdr:rowOff>
    </xdr:from>
    <xdr:to>
      <xdr:col>15</xdr:col>
      <xdr:colOff>101600</xdr:colOff>
      <xdr:row>56</xdr:row>
      <xdr:rowOff>60597</xdr:rowOff>
    </xdr:to>
    <xdr:sp macro="" textlink="">
      <xdr:nvSpPr>
        <xdr:cNvPr id="96" name="楕円 95"/>
        <xdr:cNvSpPr/>
      </xdr:nvSpPr>
      <xdr:spPr>
        <a:xfrm>
          <a:off x="2857500" y="95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119199</xdr:rowOff>
    </xdr:from>
    <xdr:to>
      <xdr:col>19</xdr:col>
      <xdr:colOff>177800</xdr:colOff>
      <xdr:row>56</xdr:row>
      <xdr:rowOff>9797</xdr:rowOff>
    </xdr:to>
    <xdr:cxnSp macro="">
      <xdr:nvCxnSpPr>
        <xdr:cNvPr id="97" name="直線コネクタ 96"/>
        <xdr:cNvCxnSpPr/>
      </xdr:nvCxnSpPr>
      <xdr:spPr>
        <a:xfrm flipV="1">
          <a:off x="2908300" y="954894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83094</xdr:rowOff>
    </xdr:from>
    <xdr:to>
      <xdr:col>10</xdr:col>
      <xdr:colOff>165100</xdr:colOff>
      <xdr:row>57</xdr:row>
      <xdr:rowOff>13244</xdr:rowOff>
    </xdr:to>
    <xdr:sp macro="" textlink="">
      <xdr:nvSpPr>
        <xdr:cNvPr id="98" name="楕円 97"/>
        <xdr:cNvSpPr/>
      </xdr:nvSpPr>
      <xdr:spPr>
        <a:xfrm>
          <a:off x="1968500" y="968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9797</xdr:rowOff>
    </xdr:from>
    <xdr:to>
      <xdr:col>15</xdr:col>
      <xdr:colOff>50800</xdr:colOff>
      <xdr:row>56</xdr:row>
      <xdr:rowOff>133894</xdr:rowOff>
    </xdr:to>
    <xdr:cxnSp macro="">
      <xdr:nvCxnSpPr>
        <xdr:cNvPr id="99" name="直線コネクタ 98"/>
        <xdr:cNvCxnSpPr/>
      </xdr:nvCxnSpPr>
      <xdr:spPr>
        <a:xfrm flipV="1">
          <a:off x="2019300" y="961099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15076</xdr:rowOff>
    </xdr:from>
    <xdr:ext cx="405111" cy="259045"/>
    <xdr:sp macro="" textlink="">
      <xdr:nvSpPr>
        <xdr:cNvPr id="100" name="n_1mainValue【体育館・プール】&#10;有形固定資産減価償却率"/>
        <xdr:cNvSpPr txBox="1"/>
      </xdr:nvSpPr>
      <xdr:spPr>
        <a:xfrm>
          <a:off x="3582044" y="927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77124</xdr:rowOff>
    </xdr:from>
    <xdr:ext cx="405111" cy="259045"/>
    <xdr:sp macro="" textlink="">
      <xdr:nvSpPr>
        <xdr:cNvPr id="101" name="n_2mainValue【体育館・プール】&#10;有形固定資産減価償却率"/>
        <xdr:cNvSpPr txBox="1"/>
      </xdr:nvSpPr>
      <xdr:spPr>
        <a:xfrm>
          <a:off x="2705744" y="933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29771</xdr:rowOff>
    </xdr:from>
    <xdr:ext cx="405111" cy="259045"/>
    <xdr:sp macro="" textlink="">
      <xdr:nvSpPr>
        <xdr:cNvPr id="102" name="n_3mainValue【体育館・プール】&#10;有形固定資産減価償却率"/>
        <xdr:cNvSpPr txBox="1"/>
      </xdr:nvSpPr>
      <xdr:spPr>
        <a:xfrm>
          <a:off x="1816744" y="945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3" name="正方形/長方形 1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4" name="正方形/長方形 1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5" name="正方形/長方形 1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6" name="正方形/長方形 1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7" name="正方形/長方形 1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8" name="正方形/長方形 1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9" name="正方形/長方形 1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0" name="正方形/長方形 1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1" name="テキスト ボックス 1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2" name="直線コネクタ 1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3" name="直線コネクタ 112"/>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4" name="テキスト ボックス 113"/>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5" name="直線コネクタ 11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6" name="テキスト ボックス 11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7" name="直線コネクタ 11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8" name="テキスト ボックス 11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169164</xdr:rowOff>
    </xdr:from>
    <xdr:to>
      <xdr:col>54</xdr:col>
      <xdr:colOff>189865</xdr:colOff>
      <xdr:row>62</xdr:row>
      <xdr:rowOff>170879</xdr:rowOff>
    </xdr:to>
    <xdr:cxnSp macro="">
      <xdr:nvCxnSpPr>
        <xdr:cNvPr id="122" name="直線コネクタ 121"/>
        <xdr:cNvCxnSpPr/>
      </xdr:nvCxnSpPr>
      <xdr:spPr>
        <a:xfrm flipV="1">
          <a:off x="10476865" y="9598914"/>
          <a:ext cx="0" cy="1201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3256</xdr:rowOff>
    </xdr:from>
    <xdr:ext cx="469744" cy="259045"/>
    <xdr:sp macro="" textlink="">
      <xdr:nvSpPr>
        <xdr:cNvPr id="123" name="【体育館・プール】&#10;一人当たり面積最小値テキスト"/>
        <xdr:cNvSpPr txBox="1"/>
      </xdr:nvSpPr>
      <xdr:spPr>
        <a:xfrm>
          <a:off x="10515600" y="1080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170879</xdr:rowOff>
    </xdr:from>
    <xdr:to>
      <xdr:col>55</xdr:col>
      <xdr:colOff>88900</xdr:colOff>
      <xdr:row>62</xdr:row>
      <xdr:rowOff>170879</xdr:rowOff>
    </xdr:to>
    <xdr:cxnSp macro="">
      <xdr:nvCxnSpPr>
        <xdr:cNvPr id="124" name="直線コネクタ 123"/>
        <xdr:cNvCxnSpPr/>
      </xdr:nvCxnSpPr>
      <xdr:spPr>
        <a:xfrm>
          <a:off x="10388600" y="1080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115841</xdr:rowOff>
    </xdr:from>
    <xdr:ext cx="469744" cy="259045"/>
    <xdr:sp macro="" textlink="">
      <xdr:nvSpPr>
        <xdr:cNvPr id="125" name="【体育館・プール】&#10;一人当たり面積最大値テキスト"/>
        <xdr:cNvSpPr txBox="1"/>
      </xdr:nvSpPr>
      <xdr:spPr>
        <a:xfrm>
          <a:off x="10515600" y="937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169164</xdr:rowOff>
    </xdr:from>
    <xdr:to>
      <xdr:col>55</xdr:col>
      <xdr:colOff>88900</xdr:colOff>
      <xdr:row>55</xdr:row>
      <xdr:rowOff>169164</xdr:rowOff>
    </xdr:to>
    <xdr:cxnSp macro="">
      <xdr:nvCxnSpPr>
        <xdr:cNvPr id="126" name="直線コネクタ 125"/>
        <xdr:cNvCxnSpPr/>
      </xdr:nvCxnSpPr>
      <xdr:spPr>
        <a:xfrm>
          <a:off x="10388600" y="959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153941</xdr:rowOff>
    </xdr:from>
    <xdr:ext cx="469744" cy="259045"/>
    <xdr:sp macro="" textlink="">
      <xdr:nvSpPr>
        <xdr:cNvPr id="127" name="【体育館・プール】&#10;一人当たり面積平均値テキスト"/>
        <xdr:cNvSpPr txBox="1"/>
      </xdr:nvSpPr>
      <xdr:spPr>
        <a:xfrm>
          <a:off x="10515600" y="10440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4064</xdr:rowOff>
    </xdr:from>
    <xdr:to>
      <xdr:col>55</xdr:col>
      <xdr:colOff>50800</xdr:colOff>
      <xdr:row>61</xdr:row>
      <xdr:rowOff>105664</xdr:rowOff>
    </xdr:to>
    <xdr:sp macro="" textlink="">
      <xdr:nvSpPr>
        <xdr:cNvPr id="128" name="フローチャート: 判断 127"/>
        <xdr:cNvSpPr/>
      </xdr:nvSpPr>
      <xdr:spPr>
        <a:xfrm>
          <a:off x="10426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35496</xdr:rowOff>
    </xdr:from>
    <xdr:to>
      <xdr:col>50</xdr:col>
      <xdr:colOff>165100</xdr:colOff>
      <xdr:row>61</xdr:row>
      <xdr:rowOff>137096</xdr:rowOff>
    </xdr:to>
    <xdr:sp macro="" textlink="">
      <xdr:nvSpPr>
        <xdr:cNvPr id="129" name="フローチャート: 判断 128"/>
        <xdr:cNvSpPr/>
      </xdr:nvSpPr>
      <xdr:spPr>
        <a:xfrm>
          <a:off x="9588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128223</xdr:rowOff>
    </xdr:from>
    <xdr:ext cx="469744" cy="259045"/>
    <xdr:sp macro="" textlink="">
      <xdr:nvSpPr>
        <xdr:cNvPr id="130" name="n_1aveValue【体育館・プール】&#10;一人当たり面積"/>
        <xdr:cNvSpPr txBox="1"/>
      </xdr:nvSpPr>
      <xdr:spPr>
        <a:xfrm>
          <a:off x="9391727" y="1058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86931</xdr:rowOff>
    </xdr:from>
    <xdr:to>
      <xdr:col>46</xdr:col>
      <xdr:colOff>38100</xdr:colOff>
      <xdr:row>62</xdr:row>
      <xdr:rowOff>17081</xdr:rowOff>
    </xdr:to>
    <xdr:sp macro="" textlink="">
      <xdr:nvSpPr>
        <xdr:cNvPr id="131" name="フローチャート: 判断 130"/>
        <xdr:cNvSpPr/>
      </xdr:nvSpPr>
      <xdr:spPr>
        <a:xfrm>
          <a:off x="8699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33608</xdr:rowOff>
    </xdr:from>
    <xdr:ext cx="469744" cy="259045"/>
    <xdr:sp macro="" textlink="">
      <xdr:nvSpPr>
        <xdr:cNvPr id="132" name="n_2aveValue【体育館・プール】&#10;一人当たり面積"/>
        <xdr:cNvSpPr txBox="1"/>
      </xdr:nvSpPr>
      <xdr:spPr>
        <a:xfrm>
          <a:off x="8515427" y="1032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93218</xdr:rowOff>
    </xdr:from>
    <xdr:to>
      <xdr:col>41</xdr:col>
      <xdr:colOff>101600</xdr:colOff>
      <xdr:row>62</xdr:row>
      <xdr:rowOff>23368</xdr:rowOff>
    </xdr:to>
    <xdr:sp macro="" textlink="">
      <xdr:nvSpPr>
        <xdr:cNvPr id="133" name="フローチャート: 判断 132"/>
        <xdr:cNvSpPr/>
      </xdr:nvSpPr>
      <xdr:spPr>
        <a:xfrm>
          <a:off x="7810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39895</xdr:rowOff>
    </xdr:from>
    <xdr:ext cx="469744" cy="259045"/>
    <xdr:sp macro="" textlink="">
      <xdr:nvSpPr>
        <xdr:cNvPr id="134" name="n_3aveValue【体育館・プール】&#10;一人当たり面積"/>
        <xdr:cNvSpPr txBox="1"/>
      </xdr:nvSpPr>
      <xdr:spPr>
        <a:xfrm>
          <a:off x="7626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118364</xdr:rowOff>
    </xdr:from>
    <xdr:to>
      <xdr:col>55</xdr:col>
      <xdr:colOff>50800</xdr:colOff>
      <xdr:row>56</xdr:row>
      <xdr:rowOff>48514</xdr:rowOff>
    </xdr:to>
    <xdr:sp macro="" textlink="">
      <xdr:nvSpPr>
        <xdr:cNvPr id="140" name="楕円 139"/>
        <xdr:cNvSpPr/>
      </xdr:nvSpPr>
      <xdr:spPr>
        <a:xfrm>
          <a:off x="10426700" y="954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71391</xdr:rowOff>
    </xdr:from>
    <xdr:ext cx="469744" cy="259045"/>
    <xdr:sp macro="" textlink="">
      <xdr:nvSpPr>
        <xdr:cNvPr id="141" name="【体育館・プール】&#10;一人当たり面積該当値テキスト"/>
        <xdr:cNvSpPr txBox="1"/>
      </xdr:nvSpPr>
      <xdr:spPr>
        <a:xfrm>
          <a:off x="10515600" y="950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142939</xdr:rowOff>
    </xdr:from>
    <xdr:to>
      <xdr:col>50</xdr:col>
      <xdr:colOff>165100</xdr:colOff>
      <xdr:row>56</xdr:row>
      <xdr:rowOff>73089</xdr:rowOff>
    </xdr:to>
    <xdr:sp macro="" textlink="">
      <xdr:nvSpPr>
        <xdr:cNvPr id="142" name="楕円 141"/>
        <xdr:cNvSpPr/>
      </xdr:nvSpPr>
      <xdr:spPr>
        <a:xfrm>
          <a:off x="9588500" y="957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169164</xdr:rowOff>
    </xdr:from>
    <xdr:to>
      <xdr:col>55</xdr:col>
      <xdr:colOff>0</xdr:colOff>
      <xdr:row>56</xdr:row>
      <xdr:rowOff>22289</xdr:rowOff>
    </xdr:to>
    <xdr:cxnSp macro="">
      <xdr:nvCxnSpPr>
        <xdr:cNvPr id="143" name="直線コネクタ 142"/>
        <xdr:cNvCxnSpPr/>
      </xdr:nvCxnSpPr>
      <xdr:spPr>
        <a:xfrm flipV="1">
          <a:off x="9639300" y="9598914"/>
          <a:ext cx="8382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2921</xdr:rowOff>
    </xdr:from>
    <xdr:to>
      <xdr:col>46</xdr:col>
      <xdr:colOff>38100</xdr:colOff>
      <xdr:row>62</xdr:row>
      <xdr:rowOff>104521</xdr:rowOff>
    </xdr:to>
    <xdr:sp macro="" textlink="">
      <xdr:nvSpPr>
        <xdr:cNvPr id="144" name="楕円 143"/>
        <xdr:cNvSpPr/>
      </xdr:nvSpPr>
      <xdr:spPr>
        <a:xfrm>
          <a:off x="8699500" y="1063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22289</xdr:rowOff>
    </xdr:from>
    <xdr:to>
      <xdr:col>50</xdr:col>
      <xdr:colOff>114300</xdr:colOff>
      <xdr:row>62</xdr:row>
      <xdr:rowOff>53721</xdr:rowOff>
    </xdr:to>
    <xdr:cxnSp macro="">
      <xdr:nvCxnSpPr>
        <xdr:cNvPr id="145" name="直線コネクタ 144"/>
        <xdr:cNvCxnSpPr/>
      </xdr:nvCxnSpPr>
      <xdr:spPr>
        <a:xfrm flipV="1">
          <a:off x="8750300" y="9623489"/>
          <a:ext cx="889000" cy="106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6921</xdr:rowOff>
    </xdr:from>
    <xdr:to>
      <xdr:col>41</xdr:col>
      <xdr:colOff>101600</xdr:colOff>
      <xdr:row>62</xdr:row>
      <xdr:rowOff>108521</xdr:rowOff>
    </xdr:to>
    <xdr:sp macro="" textlink="">
      <xdr:nvSpPr>
        <xdr:cNvPr id="146" name="楕円 145"/>
        <xdr:cNvSpPr/>
      </xdr:nvSpPr>
      <xdr:spPr>
        <a:xfrm>
          <a:off x="7810500" y="1063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53721</xdr:rowOff>
    </xdr:from>
    <xdr:to>
      <xdr:col>45</xdr:col>
      <xdr:colOff>177800</xdr:colOff>
      <xdr:row>62</xdr:row>
      <xdr:rowOff>57721</xdr:rowOff>
    </xdr:to>
    <xdr:cxnSp macro="">
      <xdr:nvCxnSpPr>
        <xdr:cNvPr id="147" name="直線コネクタ 146"/>
        <xdr:cNvCxnSpPr/>
      </xdr:nvCxnSpPr>
      <xdr:spPr>
        <a:xfrm flipV="1">
          <a:off x="7861300" y="10683621"/>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54</xdr:row>
      <xdr:rowOff>89616</xdr:rowOff>
    </xdr:from>
    <xdr:ext cx="469744" cy="259045"/>
    <xdr:sp macro="" textlink="">
      <xdr:nvSpPr>
        <xdr:cNvPr id="148" name="n_1mainValue【体育館・プール】&#10;一人当たり面積"/>
        <xdr:cNvSpPr txBox="1"/>
      </xdr:nvSpPr>
      <xdr:spPr>
        <a:xfrm>
          <a:off x="9391727" y="934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95648</xdr:rowOff>
    </xdr:from>
    <xdr:ext cx="469744" cy="259045"/>
    <xdr:sp macro="" textlink="">
      <xdr:nvSpPr>
        <xdr:cNvPr id="149" name="n_2mainValue【体育館・プール】&#10;一人当たり面積"/>
        <xdr:cNvSpPr txBox="1"/>
      </xdr:nvSpPr>
      <xdr:spPr>
        <a:xfrm>
          <a:off x="8515427" y="1072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99648</xdr:rowOff>
    </xdr:from>
    <xdr:ext cx="469744" cy="259045"/>
    <xdr:sp macro="" textlink="">
      <xdr:nvSpPr>
        <xdr:cNvPr id="150" name="n_3mainValue【体育館・プール】&#10;一人当たり面積"/>
        <xdr:cNvSpPr txBox="1"/>
      </xdr:nvSpPr>
      <xdr:spPr>
        <a:xfrm>
          <a:off x="7626427" y="1072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9" name="テキスト ボックス 1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0" name="直線コネクタ 1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61" name="テキスト ボックス 16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62" name="直線コネクタ 16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63" name="テキスト ボックス 16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64" name="直線コネクタ 16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65" name="テキスト ボックス 16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66" name="直線コネクタ 16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67" name="テキスト ボックス 16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68" name="直線コネクタ 16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69" name="テキスト ボックス 16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0" name="直線コネクタ 1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1" name="テキスト ボックス 17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104394</xdr:rowOff>
    </xdr:to>
    <xdr:cxnSp macro="">
      <xdr:nvCxnSpPr>
        <xdr:cNvPr id="173" name="直線コネクタ 172"/>
        <xdr:cNvCxnSpPr/>
      </xdr:nvCxnSpPr>
      <xdr:spPr>
        <a:xfrm flipV="1">
          <a:off x="4634865" y="13411200"/>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108221</xdr:rowOff>
    </xdr:from>
    <xdr:ext cx="405111" cy="259045"/>
    <xdr:sp macro="" textlink="">
      <xdr:nvSpPr>
        <xdr:cNvPr id="174" name="【福祉施設】&#10;有形固定資産減価償却率最小値テキスト"/>
        <xdr:cNvSpPr txBox="1"/>
      </xdr:nvSpPr>
      <xdr:spPr>
        <a:xfrm>
          <a:off x="4673600" y="1485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104394</xdr:rowOff>
    </xdr:from>
    <xdr:to>
      <xdr:col>24</xdr:col>
      <xdr:colOff>152400</xdr:colOff>
      <xdr:row>86</xdr:row>
      <xdr:rowOff>104394</xdr:rowOff>
    </xdr:to>
    <xdr:cxnSp macro="">
      <xdr:nvCxnSpPr>
        <xdr:cNvPr id="175" name="直線コネクタ 174"/>
        <xdr:cNvCxnSpPr/>
      </xdr:nvCxnSpPr>
      <xdr:spPr>
        <a:xfrm>
          <a:off x="4546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76"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77" name="直線コネクタ 17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169181</xdr:rowOff>
    </xdr:from>
    <xdr:ext cx="405111" cy="259045"/>
    <xdr:sp macro="" textlink="">
      <xdr:nvSpPr>
        <xdr:cNvPr id="178" name="【福祉施設】&#10;有形固定資産減価償却率平均値テキスト"/>
        <xdr:cNvSpPr txBox="1"/>
      </xdr:nvSpPr>
      <xdr:spPr>
        <a:xfrm>
          <a:off x="4673600" y="14399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19304</xdr:rowOff>
    </xdr:from>
    <xdr:to>
      <xdr:col>24</xdr:col>
      <xdr:colOff>114300</xdr:colOff>
      <xdr:row>84</xdr:row>
      <xdr:rowOff>120904</xdr:rowOff>
    </xdr:to>
    <xdr:sp macro="" textlink="">
      <xdr:nvSpPr>
        <xdr:cNvPr id="179" name="フローチャート: 判断 178"/>
        <xdr:cNvSpPr/>
      </xdr:nvSpPr>
      <xdr:spPr>
        <a:xfrm>
          <a:off x="4584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65024</xdr:rowOff>
    </xdr:from>
    <xdr:to>
      <xdr:col>20</xdr:col>
      <xdr:colOff>38100</xdr:colOff>
      <xdr:row>84</xdr:row>
      <xdr:rowOff>166624</xdr:rowOff>
    </xdr:to>
    <xdr:sp macro="" textlink="">
      <xdr:nvSpPr>
        <xdr:cNvPr id="180" name="フローチャート: 判断 179"/>
        <xdr:cNvSpPr/>
      </xdr:nvSpPr>
      <xdr:spPr>
        <a:xfrm>
          <a:off x="3746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157751</xdr:rowOff>
    </xdr:from>
    <xdr:ext cx="405111" cy="259045"/>
    <xdr:sp macro="" textlink="">
      <xdr:nvSpPr>
        <xdr:cNvPr id="181" name="n_1aveValue【福祉施設】&#10;有形固定資産減価償却率"/>
        <xdr:cNvSpPr txBox="1"/>
      </xdr:nvSpPr>
      <xdr:spPr>
        <a:xfrm>
          <a:off x="3582044" y="1455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119887</xdr:rowOff>
    </xdr:from>
    <xdr:to>
      <xdr:col>15</xdr:col>
      <xdr:colOff>101600</xdr:colOff>
      <xdr:row>85</xdr:row>
      <xdr:rowOff>50037</xdr:rowOff>
    </xdr:to>
    <xdr:sp macro="" textlink="">
      <xdr:nvSpPr>
        <xdr:cNvPr id="182" name="フローチャート: 判断 181"/>
        <xdr:cNvSpPr/>
      </xdr:nvSpPr>
      <xdr:spPr>
        <a:xfrm>
          <a:off x="2857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85</xdr:row>
      <xdr:rowOff>41164</xdr:rowOff>
    </xdr:from>
    <xdr:ext cx="405111" cy="259045"/>
    <xdr:sp macro="" textlink="">
      <xdr:nvSpPr>
        <xdr:cNvPr id="183" name="n_2aveValue【福祉施設】&#10;有形固定資産減価償却率"/>
        <xdr:cNvSpPr txBox="1"/>
      </xdr:nvSpPr>
      <xdr:spPr>
        <a:xfrm>
          <a:off x="2705744" y="1461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92456</xdr:rowOff>
    </xdr:from>
    <xdr:to>
      <xdr:col>10</xdr:col>
      <xdr:colOff>165100</xdr:colOff>
      <xdr:row>85</xdr:row>
      <xdr:rowOff>22606</xdr:rowOff>
    </xdr:to>
    <xdr:sp macro="" textlink="">
      <xdr:nvSpPr>
        <xdr:cNvPr id="184" name="フローチャート: 判断 183"/>
        <xdr:cNvSpPr/>
      </xdr:nvSpPr>
      <xdr:spPr>
        <a:xfrm>
          <a:off x="1968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85</xdr:row>
      <xdr:rowOff>13733</xdr:rowOff>
    </xdr:from>
    <xdr:ext cx="405111" cy="259045"/>
    <xdr:sp macro="" textlink="">
      <xdr:nvSpPr>
        <xdr:cNvPr id="185" name="n_3aveValue【福祉施設】&#10;有形固定資産減価償却率"/>
        <xdr:cNvSpPr txBox="1"/>
      </xdr:nvSpPr>
      <xdr:spPr>
        <a:xfrm>
          <a:off x="1816744" y="1458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6" name="テキスト ボックス 1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7" name="テキスト ボックス 1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8" name="テキスト ボックス 1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9" name="テキスト ボックス 1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0" name="テキスト ボックス 1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115315</xdr:rowOff>
    </xdr:from>
    <xdr:to>
      <xdr:col>24</xdr:col>
      <xdr:colOff>114300</xdr:colOff>
      <xdr:row>81</xdr:row>
      <xdr:rowOff>45465</xdr:rowOff>
    </xdr:to>
    <xdr:sp macro="" textlink="">
      <xdr:nvSpPr>
        <xdr:cNvPr id="191" name="楕円 190"/>
        <xdr:cNvSpPr/>
      </xdr:nvSpPr>
      <xdr:spPr>
        <a:xfrm>
          <a:off x="4584700" y="138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138192</xdr:rowOff>
    </xdr:from>
    <xdr:ext cx="405111" cy="259045"/>
    <xdr:sp macro="" textlink="">
      <xdr:nvSpPr>
        <xdr:cNvPr id="192" name="【福祉施設】&#10;有形固定資産減価償却率該当値テキスト"/>
        <xdr:cNvSpPr txBox="1"/>
      </xdr:nvSpPr>
      <xdr:spPr>
        <a:xfrm>
          <a:off x="4673600" y="1368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165608</xdr:rowOff>
    </xdr:from>
    <xdr:to>
      <xdr:col>20</xdr:col>
      <xdr:colOff>38100</xdr:colOff>
      <xdr:row>81</xdr:row>
      <xdr:rowOff>95758</xdr:rowOff>
    </xdr:to>
    <xdr:sp macro="" textlink="">
      <xdr:nvSpPr>
        <xdr:cNvPr id="193" name="楕円 192"/>
        <xdr:cNvSpPr/>
      </xdr:nvSpPr>
      <xdr:spPr>
        <a:xfrm>
          <a:off x="3746500" y="1388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166115</xdr:rowOff>
    </xdr:from>
    <xdr:to>
      <xdr:col>24</xdr:col>
      <xdr:colOff>63500</xdr:colOff>
      <xdr:row>81</xdr:row>
      <xdr:rowOff>44958</xdr:rowOff>
    </xdr:to>
    <xdr:cxnSp macro="">
      <xdr:nvCxnSpPr>
        <xdr:cNvPr id="194" name="直線コネクタ 193"/>
        <xdr:cNvCxnSpPr/>
      </xdr:nvCxnSpPr>
      <xdr:spPr>
        <a:xfrm flipV="1">
          <a:off x="3797300" y="13882115"/>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44450</xdr:rowOff>
    </xdr:from>
    <xdr:to>
      <xdr:col>15</xdr:col>
      <xdr:colOff>101600</xdr:colOff>
      <xdr:row>81</xdr:row>
      <xdr:rowOff>146050</xdr:rowOff>
    </xdr:to>
    <xdr:sp macro="" textlink="">
      <xdr:nvSpPr>
        <xdr:cNvPr id="195" name="楕円 194"/>
        <xdr:cNvSpPr/>
      </xdr:nvSpPr>
      <xdr:spPr>
        <a:xfrm>
          <a:off x="2857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44958</xdr:rowOff>
    </xdr:from>
    <xdr:to>
      <xdr:col>19</xdr:col>
      <xdr:colOff>177800</xdr:colOff>
      <xdr:row>81</xdr:row>
      <xdr:rowOff>95250</xdr:rowOff>
    </xdr:to>
    <xdr:cxnSp macro="">
      <xdr:nvCxnSpPr>
        <xdr:cNvPr id="196" name="直線コネクタ 195"/>
        <xdr:cNvCxnSpPr/>
      </xdr:nvCxnSpPr>
      <xdr:spPr>
        <a:xfrm flipV="1">
          <a:off x="2908300" y="139324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145035</xdr:rowOff>
    </xdr:from>
    <xdr:to>
      <xdr:col>10</xdr:col>
      <xdr:colOff>165100</xdr:colOff>
      <xdr:row>82</xdr:row>
      <xdr:rowOff>75185</xdr:rowOff>
    </xdr:to>
    <xdr:sp macro="" textlink="">
      <xdr:nvSpPr>
        <xdr:cNvPr id="197" name="楕円 196"/>
        <xdr:cNvSpPr/>
      </xdr:nvSpPr>
      <xdr:spPr>
        <a:xfrm>
          <a:off x="1968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95250</xdr:rowOff>
    </xdr:from>
    <xdr:to>
      <xdr:col>15</xdr:col>
      <xdr:colOff>50800</xdr:colOff>
      <xdr:row>82</xdr:row>
      <xdr:rowOff>24385</xdr:rowOff>
    </xdr:to>
    <xdr:cxnSp macro="">
      <xdr:nvCxnSpPr>
        <xdr:cNvPr id="198" name="直線コネクタ 197"/>
        <xdr:cNvCxnSpPr/>
      </xdr:nvCxnSpPr>
      <xdr:spPr>
        <a:xfrm flipV="1">
          <a:off x="2019300" y="139827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112285</xdr:rowOff>
    </xdr:from>
    <xdr:ext cx="405111" cy="259045"/>
    <xdr:sp macro="" textlink="">
      <xdr:nvSpPr>
        <xdr:cNvPr id="199" name="n_1mainValue【福祉施設】&#10;有形固定資産減価償却率"/>
        <xdr:cNvSpPr txBox="1"/>
      </xdr:nvSpPr>
      <xdr:spPr>
        <a:xfrm>
          <a:off x="3582044" y="1365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200" name="n_2main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91712</xdr:rowOff>
    </xdr:from>
    <xdr:ext cx="405111" cy="259045"/>
    <xdr:sp macro="" textlink="">
      <xdr:nvSpPr>
        <xdr:cNvPr id="201" name="n_3mainValue【福祉施設】&#10;有形固定資産減価償却率"/>
        <xdr:cNvSpPr txBox="1"/>
      </xdr:nvSpPr>
      <xdr:spPr>
        <a:xfrm>
          <a:off x="1816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2" name="正方形/長方形 2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3" name="正方形/長方形 2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4" name="正方形/長方形 2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5" name="正方形/長方形 2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6" name="正方形/長方形 2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7" name="正方形/長方形 2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8" name="正方形/長方形 2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9" name="正方形/長方形 2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0" name="テキスト ボックス 2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1" name="直線コネクタ 2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2" name="直線コネクタ 21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3" name="テキスト ボックス 21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4" name="直線コネクタ 21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5" name="テキスト ボックス 21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6" name="直線コネクタ 21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7" name="テキスト ボックス 21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8" name="直線コネクタ 21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9" name="テキスト ボックス 21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0" name="直線コネクタ 21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1" name="テキスト ボックス 22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2" name="直線コネクタ 22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3" name="テキスト ボックス 22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4" name="直線コネクタ 2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5" name="テキスト ボックス 2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108313</xdr:rowOff>
    </xdr:from>
    <xdr:to>
      <xdr:col>54</xdr:col>
      <xdr:colOff>189865</xdr:colOff>
      <xdr:row>86</xdr:row>
      <xdr:rowOff>149134</xdr:rowOff>
    </xdr:to>
    <xdr:cxnSp macro="">
      <xdr:nvCxnSpPr>
        <xdr:cNvPr id="227" name="直線コネクタ 226"/>
        <xdr:cNvCxnSpPr/>
      </xdr:nvCxnSpPr>
      <xdr:spPr>
        <a:xfrm flipV="1">
          <a:off x="10476865" y="13481413"/>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28"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29" name="直線コネクタ 228"/>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54990</xdr:rowOff>
    </xdr:from>
    <xdr:ext cx="469744" cy="259045"/>
    <xdr:sp macro="" textlink="">
      <xdr:nvSpPr>
        <xdr:cNvPr id="230" name="【福祉施設】&#10;一人当たり面積最大値テキスト"/>
        <xdr:cNvSpPr txBox="1"/>
      </xdr:nvSpPr>
      <xdr:spPr>
        <a:xfrm>
          <a:off x="10515600" y="1325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108313</xdr:rowOff>
    </xdr:from>
    <xdr:to>
      <xdr:col>55</xdr:col>
      <xdr:colOff>88900</xdr:colOff>
      <xdr:row>78</xdr:row>
      <xdr:rowOff>108313</xdr:rowOff>
    </xdr:to>
    <xdr:cxnSp macro="">
      <xdr:nvCxnSpPr>
        <xdr:cNvPr id="231" name="直線コネクタ 230"/>
        <xdr:cNvCxnSpPr/>
      </xdr:nvCxnSpPr>
      <xdr:spPr>
        <a:xfrm>
          <a:off x="10388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55534</xdr:rowOff>
    </xdr:from>
    <xdr:ext cx="469744" cy="259045"/>
    <xdr:sp macro="" textlink="">
      <xdr:nvSpPr>
        <xdr:cNvPr id="232" name="【福祉施設】&#10;一人当たり面積平均値テキスト"/>
        <xdr:cNvSpPr txBox="1"/>
      </xdr:nvSpPr>
      <xdr:spPr>
        <a:xfrm>
          <a:off x="10515600" y="14457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77107</xdr:rowOff>
    </xdr:from>
    <xdr:to>
      <xdr:col>55</xdr:col>
      <xdr:colOff>50800</xdr:colOff>
      <xdr:row>85</xdr:row>
      <xdr:rowOff>7257</xdr:rowOff>
    </xdr:to>
    <xdr:sp macro="" textlink="">
      <xdr:nvSpPr>
        <xdr:cNvPr id="233" name="フローチャート: 判断 232"/>
        <xdr:cNvSpPr/>
      </xdr:nvSpPr>
      <xdr:spPr>
        <a:xfrm>
          <a:off x="10426700" y="1447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152219</xdr:rowOff>
    </xdr:from>
    <xdr:to>
      <xdr:col>50</xdr:col>
      <xdr:colOff>165100</xdr:colOff>
      <xdr:row>85</xdr:row>
      <xdr:rowOff>82369</xdr:rowOff>
    </xdr:to>
    <xdr:sp macro="" textlink="">
      <xdr:nvSpPr>
        <xdr:cNvPr id="234" name="フローチャート: 判断 233"/>
        <xdr:cNvSpPr/>
      </xdr:nvSpPr>
      <xdr:spPr>
        <a:xfrm>
          <a:off x="9588500" y="1455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73496</xdr:rowOff>
    </xdr:from>
    <xdr:ext cx="469744" cy="259045"/>
    <xdr:sp macro="" textlink="">
      <xdr:nvSpPr>
        <xdr:cNvPr id="235" name="n_1aveValue【福祉施設】&#10;一人当たり面積"/>
        <xdr:cNvSpPr txBox="1"/>
      </xdr:nvSpPr>
      <xdr:spPr>
        <a:xfrm>
          <a:off x="9391727" y="1464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11793</xdr:rowOff>
    </xdr:from>
    <xdr:to>
      <xdr:col>46</xdr:col>
      <xdr:colOff>38100</xdr:colOff>
      <xdr:row>85</xdr:row>
      <xdr:rowOff>113393</xdr:rowOff>
    </xdr:to>
    <xdr:sp macro="" textlink="">
      <xdr:nvSpPr>
        <xdr:cNvPr id="236" name="フローチャート: 判断 235"/>
        <xdr:cNvSpPr/>
      </xdr:nvSpPr>
      <xdr:spPr>
        <a:xfrm>
          <a:off x="8699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129920</xdr:rowOff>
    </xdr:from>
    <xdr:ext cx="469744" cy="259045"/>
    <xdr:sp macro="" textlink="">
      <xdr:nvSpPr>
        <xdr:cNvPr id="237" name="n_2aveValue【福祉施設】&#10;一人当たり面積"/>
        <xdr:cNvSpPr txBox="1"/>
      </xdr:nvSpPr>
      <xdr:spPr>
        <a:xfrm>
          <a:off x="85154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108131</xdr:rowOff>
    </xdr:from>
    <xdr:to>
      <xdr:col>41</xdr:col>
      <xdr:colOff>101600</xdr:colOff>
      <xdr:row>85</xdr:row>
      <xdr:rowOff>38281</xdr:rowOff>
    </xdr:to>
    <xdr:sp macro="" textlink="">
      <xdr:nvSpPr>
        <xdr:cNvPr id="238" name="フローチャート: 判断 237"/>
        <xdr:cNvSpPr/>
      </xdr:nvSpPr>
      <xdr:spPr>
        <a:xfrm>
          <a:off x="7810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54808</xdr:rowOff>
    </xdr:from>
    <xdr:ext cx="469744" cy="259045"/>
    <xdr:sp macro="" textlink="">
      <xdr:nvSpPr>
        <xdr:cNvPr id="239" name="n_3aveValue【福祉施設】&#10;一人当たり面積"/>
        <xdr:cNvSpPr txBox="1"/>
      </xdr:nvSpPr>
      <xdr:spPr>
        <a:xfrm>
          <a:off x="76264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0" name="テキスト ボックス 2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1" name="テキスト ボックス 2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2" name="テキスト ボックス 2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3" name="テキスト ボックス 2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4" name="テキスト ボックス 2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116295</xdr:rowOff>
    </xdr:from>
    <xdr:to>
      <xdr:col>55</xdr:col>
      <xdr:colOff>50800</xdr:colOff>
      <xdr:row>79</xdr:row>
      <xdr:rowOff>46445</xdr:rowOff>
    </xdr:to>
    <xdr:sp macro="" textlink="">
      <xdr:nvSpPr>
        <xdr:cNvPr id="245" name="楕円 244"/>
        <xdr:cNvSpPr/>
      </xdr:nvSpPr>
      <xdr:spPr>
        <a:xfrm>
          <a:off x="10426700" y="134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31222</xdr:rowOff>
    </xdr:from>
    <xdr:ext cx="469744" cy="259045"/>
    <xdr:sp macro="" textlink="">
      <xdr:nvSpPr>
        <xdr:cNvPr id="246" name="【福祉施設】&#10;一人当たり面積該当値テキスト"/>
        <xdr:cNvSpPr txBox="1"/>
      </xdr:nvSpPr>
      <xdr:spPr>
        <a:xfrm>
          <a:off x="10515600" y="1340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142421</xdr:rowOff>
    </xdr:from>
    <xdr:to>
      <xdr:col>50</xdr:col>
      <xdr:colOff>165100</xdr:colOff>
      <xdr:row>79</xdr:row>
      <xdr:rowOff>72571</xdr:rowOff>
    </xdr:to>
    <xdr:sp macro="" textlink="">
      <xdr:nvSpPr>
        <xdr:cNvPr id="247" name="楕円 246"/>
        <xdr:cNvSpPr/>
      </xdr:nvSpPr>
      <xdr:spPr>
        <a:xfrm>
          <a:off x="9588500" y="135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167095</xdr:rowOff>
    </xdr:from>
    <xdr:to>
      <xdr:col>55</xdr:col>
      <xdr:colOff>0</xdr:colOff>
      <xdr:row>79</xdr:row>
      <xdr:rowOff>21771</xdr:rowOff>
    </xdr:to>
    <xdr:cxnSp macro="">
      <xdr:nvCxnSpPr>
        <xdr:cNvPr id="248" name="直線コネクタ 247"/>
        <xdr:cNvCxnSpPr/>
      </xdr:nvCxnSpPr>
      <xdr:spPr>
        <a:xfrm flipV="1">
          <a:off x="9639300" y="13540195"/>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104866</xdr:rowOff>
    </xdr:from>
    <xdr:to>
      <xdr:col>46</xdr:col>
      <xdr:colOff>38100</xdr:colOff>
      <xdr:row>86</xdr:row>
      <xdr:rowOff>35016</xdr:rowOff>
    </xdr:to>
    <xdr:sp macro="" textlink="">
      <xdr:nvSpPr>
        <xdr:cNvPr id="249" name="楕円 248"/>
        <xdr:cNvSpPr/>
      </xdr:nvSpPr>
      <xdr:spPr>
        <a:xfrm>
          <a:off x="8699500" y="1467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21771</xdr:rowOff>
    </xdr:from>
    <xdr:to>
      <xdr:col>50</xdr:col>
      <xdr:colOff>114300</xdr:colOff>
      <xdr:row>85</xdr:row>
      <xdr:rowOff>155666</xdr:rowOff>
    </xdr:to>
    <xdr:cxnSp macro="">
      <xdr:nvCxnSpPr>
        <xdr:cNvPr id="250" name="直線コネクタ 249"/>
        <xdr:cNvCxnSpPr/>
      </xdr:nvCxnSpPr>
      <xdr:spPr>
        <a:xfrm flipV="1">
          <a:off x="8750300" y="13566321"/>
          <a:ext cx="889000" cy="116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108131</xdr:rowOff>
    </xdr:from>
    <xdr:to>
      <xdr:col>41</xdr:col>
      <xdr:colOff>101600</xdr:colOff>
      <xdr:row>86</xdr:row>
      <xdr:rowOff>38281</xdr:rowOff>
    </xdr:to>
    <xdr:sp macro="" textlink="">
      <xdr:nvSpPr>
        <xdr:cNvPr id="251" name="楕円 250"/>
        <xdr:cNvSpPr/>
      </xdr:nvSpPr>
      <xdr:spPr>
        <a:xfrm>
          <a:off x="7810500" y="146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155666</xdr:rowOff>
    </xdr:from>
    <xdr:to>
      <xdr:col>45</xdr:col>
      <xdr:colOff>177800</xdr:colOff>
      <xdr:row>85</xdr:row>
      <xdr:rowOff>158931</xdr:rowOff>
    </xdr:to>
    <xdr:cxnSp macro="">
      <xdr:nvCxnSpPr>
        <xdr:cNvPr id="252" name="直線コネクタ 251"/>
        <xdr:cNvCxnSpPr/>
      </xdr:nvCxnSpPr>
      <xdr:spPr>
        <a:xfrm flipV="1">
          <a:off x="7861300" y="1472891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77</xdr:row>
      <xdr:rowOff>89098</xdr:rowOff>
    </xdr:from>
    <xdr:ext cx="469744" cy="259045"/>
    <xdr:sp macro="" textlink="">
      <xdr:nvSpPr>
        <xdr:cNvPr id="253" name="n_1mainValue【福祉施設】&#10;一人当たり面積"/>
        <xdr:cNvSpPr txBox="1"/>
      </xdr:nvSpPr>
      <xdr:spPr>
        <a:xfrm>
          <a:off x="9391727" y="1329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26143</xdr:rowOff>
    </xdr:from>
    <xdr:ext cx="469744" cy="259045"/>
    <xdr:sp macro="" textlink="">
      <xdr:nvSpPr>
        <xdr:cNvPr id="254" name="n_2mainValue【福祉施設】&#10;一人当たり面積"/>
        <xdr:cNvSpPr txBox="1"/>
      </xdr:nvSpPr>
      <xdr:spPr>
        <a:xfrm>
          <a:off x="8515427" y="1477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29408</xdr:rowOff>
    </xdr:from>
    <xdr:ext cx="469744" cy="259045"/>
    <xdr:sp macro="" textlink="">
      <xdr:nvSpPr>
        <xdr:cNvPr id="255" name="n_3mainValue【福祉施設】&#10;一人当たり面積"/>
        <xdr:cNvSpPr txBox="1"/>
      </xdr:nvSpPr>
      <xdr:spPr>
        <a:xfrm>
          <a:off x="7626427" y="1477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6" name="正方形/長方形 2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7" name="正方形/長方形 2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8" name="正方形/長方形 2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9" name="正方形/長方形 2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0" name="正方形/長方形 2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1" name="正方形/長方形 2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2" name="正方形/長方形 2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3" name="正方形/長方形 26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4" name="正方形/長方形 2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5" name="正方形/長方形 2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6" name="正方形/長方形 2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7" name="正方形/長方形 2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8" name="正方形/長方形 2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9" name="正方形/長方形 2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0" name="正方形/長方形 2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1" name="正方形/長方形 2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2" name="正方形/長方形 2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3" name="正方形/長方形 2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4" name="正方形/長方形 2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5" name="正方形/長方形 2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6" name="正方形/長方形 2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7" name="正方形/長方形 2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8" name="正方形/長方形 2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9" name="正方形/長方形 2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0" name="テキスト ボックス 2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1" name="直線コネクタ 2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2" name="テキスト ボックス 28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3" name="直線コネクタ 2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4" name="テキスト ボックス 28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5" name="直線コネクタ 2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6" name="テキスト ボックス 2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7" name="直線コネクタ 2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8" name="テキスト ボックス 2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9" name="直線コネクタ 2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0" name="テキスト ボックス 2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1" name="直線コネクタ 2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2" name="テキスト ボックス 29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3" name="直線コネクタ 2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4" name="テキスト ボックス 29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74295</xdr:rowOff>
    </xdr:from>
    <xdr:to>
      <xdr:col>85</xdr:col>
      <xdr:colOff>126364</xdr:colOff>
      <xdr:row>40</xdr:row>
      <xdr:rowOff>161925</xdr:rowOff>
    </xdr:to>
    <xdr:cxnSp macro="">
      <xdr:nvCxnSpPr>
        <xdr:cNvPr id="296" name="直線コネクタ 295"/>
        <xdr:cNvCxnSpPr/>
      </xdr:nvCxnSpPr>
      <xdr:spPr>
        <a:xfrm flipV="1">
          <a:off x="16318864" y="573214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165752</xdr:rowOff>
    </xdr:from>
    <xdr:ext cx="405111" cy="259045"/>
    <xdr:sp macro="" textlink="">
      <xdr:nvSpPr>
        <xdr:cNvPr id="297" name="【一般廃棄物処理施設】&#10;有形固定資産減価償却率最小値テキスト"/>
        <xdr:cNvSpPr txBox="1"/>
      </xdr:nvSpPr>
      <xdr:spPr>
        <a:xfrm>
          <a:off x="16357600" y="702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161925</xdr:rowOff>
    </xdr:from>
    <xdr:to>
      <xdr:col>86</xdr:col>
      <xdr:colOff>25400</xdr:colOff>
      <xdr:row>40</xdr:row>
      <xdr:rowOff>161925</xdr:rowOff>
    </xdr:to>
    <xdr:cxnSp macro="">
      <xdr:nvCxnSpPr>
        <xdr:cNvPr id="298" name="直線コネクタ 297"/>
        <xdr:cNvCxnSpPr/>
      </xdr:nvCxnSpPr>
      <xdr:spPr>
        <a:xfrm>
          <a:off x="16230600" y="701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20972</xdr:rowOff>
    </xdr:from>
    <xdr:ext cx="405111" cy="259045"/>
    <xdr:sp macro="" textlink="">
      <xdr:nvSpPr>
        <xdr:cNvPr id="299" name="【一般廃棄物処理施設】&#10;有形固定資産減価償却率最大値テキスト"/>
        <xdr:cNvSpPr txBox="1"/>
      </xdr:nvSpPr>
      <xdr:spPr>
        <a:xfrm>
          <a:off x="16357600" y="550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74295</xdr:rowOff>
    </xdr:from>
    <xdr:to>
      <xdr:col>86</xdr:col>
      <xdr:colOff>25400</xdr:colOff>
      <xdr:row>33</xdr:row>
      <xdr:rowOff>74295</xdr:rowOff>
    </xdr:to>
    <xdr:cxnSp macro="">
      <xdr:nvCxnSpPr>
        <xdr:cNvPr id="300" name="直線コネクタ 299"/>
        <xdr:cNvCxnSpPr/>
      </xdr:nvCxnSpPr>
      <xdr:spPr>
        <a:xfrm>
          <a:off x="16230600" y="573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301" name="【一般廃棄物処理施設】&#10;有形固定資産減価償却率平均値テキスト"/>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302" name="フローチャート: 判断 301"/>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25400</xdr:rowOff>
    </xdr:from>
    <xdr:to>
      <xdr:col>81</xdr:col>
      <xdr:colOff>101600</xdr:colOff>
      <xdr:row>37</xdr:row>
      <xdr:rowOff>127000</xdr:rowOff>
    </xdr:to>
    <xdr:sp macro="" textlink="">
      <xdr:nvSpPr>
        <xdr:cNvPr id="303" name="フローチャート: 判断 302"/>
        <xdr:cNvSpPr/>
      </xdr:nvSpPr>
      <xdr:spPr>
        <a:xfrm>
          <a:off x="15430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118127</xdr:rowOff>
    </xdr:from>
    <xdr:ext cx="405111" cy="259045"/>
    <xdr:sp macro="" textlink="">
      <xdr:nvSpPr>
        <xdr:cNvPr id="304" name="n_1aveValue【一般廃棄物処理施設】&#10;有形固定資産減価償却率"/>
        <xdr:cNvSpPr txBox="1"/>
      </xdr:nvSpPr>
      <xdr:spPr>
        <a:xfrm>
          <a:off x="15266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41</xdr:row>
      <xdr:rowOff>151130</xdr:rowOff>
    </xdr:from>
    <xdr:to>
      <xdr:col>76</xdr:col>
      <xdr:colOff>165100</xdr:colOff>
      <xdr:row>42</xdr:row>
      <xdr:rowOff>81280</xdr:rowOff>
    </xdr:to>
    <xdr:sp macro="" textlink="">
      <xdr:nvSpPr>
        <xdr:cNvPr id="305" name="フローチャート: 判断 304"/>
        <xdr:cNvSpPr/>
      </xdr:nvSpPr>
      <xdr:spPr>
        <a:xfrm>
          <a:off x="14541500" y="718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42</xdr:row>
      <xdr:rowOff>72407</xdr:rowOff>
    </xdr:from>
    <xdr:ext cx="405111" cy="259045"/>
    <xdr:sp macro="" textlink="">
      <xdr:nvSpPr>
        <xdr:cNvPr id="306" name="n_2aveValue【一般廃棄物処理施設】&#10;有形固定資産減価償却率"/>
        <xdr:cNvSpPr txBox="1"/>
      </xdr:nvSpPr>
      <xdr:spPr>
        <a:xfrm>
          <a:off x="14389744"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69215</xdr:rowOff>
    </xdr:from>
    <xdr:to>
      <xdr:col>72</xdr:col>
      <xdr:colOff>38100</xdr:colOff>
      <xdr:row>38</xdr:row>
      <xdr:rowOff>170815</xdr:rowOff>
    </xdr:to>
    <xdr:sp macro="" textlink="">
      <xdr:nvSpPr>
        <xdr:cNvPr id="307" name="フローチャート: 判断 306"/>
        <xdr:cNvSpPr/>
      </xdr:nvSpPr>
      <xdr:spPr>
        <a:xfrm>
          <a:off x="13652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161942</xdr:rowOff>
    </xdr:from>
    <xdr:ext cx="405111" cy="259045"/>
    <xdr:sp macro="" textlink="">
      <xdr:nvSpPr>
        <xdr:cNvPr id="308" name="n_3aveValue【一般廃棄物処理施設】&#10;有形固定資産減価償却率"/>
        <xdr:cNvSpPr txBox="1"/>
      </xdr:nvSpPr>
      <xdr:spPr>
        <a:xfrm>
          <a:off x="135007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09" name="テキスト ボックス 3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0" name="テキスト ボックス 3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1" name="テキスト ボックス 3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2" name="テキスト ボックス 3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3" name="テキスト ボックス 3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158750</xdr:rowOff>
    </xdr:from>
    <xdr:to>
      <xdr:col>85</xdr:col>
      <xdr:colOff>177800</xdr:colOff>
      <xdr:row>36</xdr:row>
      <xdr:rowOff>88900</xdr:rowOff>
    </xdr:to>
    <xdr:sp macro="" textlink="">
      <xdr:nvSpPr>
        <xdr:cNvPr id="314" name="楕円 313"/>
        <xdr:cNvSpPr/>
      </xdr:nvSpPr>
      <xdr:spPr>
        <a:xfrm>
          <a:off x="162687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10177</xdr:rowOff>
    </xdr:from>
    <xdr:ext cx="405111" cy="259045"/>
    <xdr:sp macro="" textlink="">
      <xdr:nvSpPr>
        <xdr:cNvPr id="315" name="【一般廃棄物処理施設】&#10;有形固定資産減価償却率該当値テキスト"/>
        <xdr:cNvSpPr txBox="1"/>
      </xdr:nvSpPr>
      <xdr:spPr>
        <a:xfrm>
          <a:off x="16357600"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xdr:rowOff>
    </xdr:from>
    <xdr:to>
      <xdr:col>81</xdr:col>
      <xdr:colOff>101600</xdr:colOff>
      <xdr:row>36</xdr:row>
      <xdr:rowOff>115570</xdr:rowOff>
    </xdr:to>
    <xdr:sp macro="" textlink="">
      <xdr:nvSpPr>
        <xdr:cNvPr id="316" name="楕円 315"/>
        <xdr:cNvSpPr/>
      </xdr:nvSpPr>
      <xdr:spPr>
        <a:xfrm>
          <a:off x="15430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38100</xdr:rowOff>
    </xdr:from>
    <xdr:to>
      <xdr:col>85</xdr:col>
      <xdr:colOff>127000</xdr:colOff>
      <xdr:row>36</xdr:row>
      <xdr:rowOff>64770</xdr:rowOff>
    </xdr:to>
    <xdr:cxnSp macro="">
      <xdr:nvCxnSpPr>
        <xdr:cNvPr id="317" name="直線コネクタ 316"/>
        <xdr:cNvCxnSpPr/>
      </xdr:nvCxnSpPr>
      <xdr:spPr>
        <a:xfrm flipV="1">
          <a:off x="15481300" y="62103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38735</xdr:rowOff>
    </xdr:from>
    <xdr:to>
      <xdr:col>76</xdr:col>
      <xdr:colOff>165100</xdr:colOff>
      <xdr:row>36</xdr:row>
      <xdr:rowOff>140335</xdr:rowOff>
    </xdr:to>
    <xdr:sp macro="" textlink="">
      <xdr:nvSpPr>
        <xdr:cNvPr id="318" name="楕円 317"/>
        <xdr:cNvSpPr/>
      </xdr:nvSpPr>
      <xdr:spPr>
        <a:xfrm>
          <a:off x="14541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64770</xdr:rowOff>
    </xdr:from>
    <xdr:to>
      <xdr:col>81</xdr:col>
      <xdr:colOff>50800</xdr:colOff>
      <xdr:row>36</xdr:row>
      <xdr:rowOff>89535</xdr:rowOff>
    </xdr:to>
    <xdr:cxnSp macro="">
      <xdr:nvCxnSpPr>
        <xdr:cNvPr id="319" name="直線コネクタ 318"/>
        <xdr:cNvCxnSpPr/>
      </xdr:nvCxnSpPr>
      <xdr:spPr>
        <a:xfrm flipV="1">
          <a:off x="14592300" y="62369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92075</xdr:rowOff>
    </xdr:from>
    <xdr:to>
      <xdr:col>72</xdr:col>
      <xdr:colOff>38100</xdr:colOff>
      <xdr:row>37</xdr:row>
      <xdr:rowOff>22225</xdr:rowOff>
    </xdr:to>
    <xdr:sp macro="" textlink="">
      <xdr:nvSpPr>
        <xdr:cNvPr id="320" name="楕円 319"/>
        <xdr:cNvSpPr/>
      </xdr:nvSpPr>
      <xdr:spPr>
        <a:xfrm>
          <a:off x="13652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89535</xdr:rowOff>
    </xdr:from>
    <xdr:to>
      <xdr:col>76</xdr:col>
      <xdr:colOff>114300</xdr:colOff>
      <xdr:row>36</xdr:row>
      <xdr:rowOff>142875</xdr:rowOff>
    </xdr:to>
    <xdr:cxnSp macro="">
      <xdr:nvCxnSpPr>
        <xdr:cNvPr id="321" name="直線コネクタ 320"/>
        <xdr:cNvCxnSpPr/>
      </xdr:nvCxnSpPr>
      <xdr:spPr>
        <a:xfrm flipV="1">
          <a:off x="13703300" y="626173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132097</xdr:rowOff>
    </xdr:from>
    <xdr:ext cx="405111" cy="259045"/>
    <xdr:sp macro="" textlink="">
      <xdr:nvSpPr>
        <xdr:cNvPr id="322" name="n_1mainValue【一般廃棄物処理施設】&#10;有形固定資産減価償却率"/>
        <xdr:cNvSpPr txBox="1"/>
      </xdr:nvSpPr>
      <xdr:spPr>
        <a:xfrm>
          <a:off x="152660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156862</xdr:rowOff>
    </xdr:from>
    <xdr:ext cx="405111" cy="259045"/>
    <xdr:sp macro="" textlink="">
      <xdr:nvSpPr>
        <xdr:cNvPr id="323" name="n_2mainValue【一般廃棄物処理施設】&#10;有形固定資産減価償却率"/>
        <xdr:cNvSpPr txBox="1"/>
      </xdr:nvSpPr>
      <xdr:spPr>
        <a:xfrm>
          <a:off x="143897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38752</xdr:rowOff>
    </xdr:from>
    <xdr:ext cx="405111" cy="259045"/>
    <xdr:sp macro="" textlink="">
      <xdr:nvSpPr>
        <xdr:cNvPr id="324" name="n_3mainValue【一般廃棄物処理施設】&#10;有形固定資産減価償却率"/>
        <xdr:cNvSpPr txBox="1"/>
      </xdr:nvSpPr>
      <xdr:spPr>
        <a:xfrm>
          <a:off x="135007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5" name="直線コネクタ 33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36" name="テキスト ボックス 33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37" name="直線コネクタ 33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38" name="テキスト ボックス 33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39" name="直線コネクタ 33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40" name="テキスト ボックス 33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1" name="直線コネクタ 34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42" name="テキスト ボックス 34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3" name="直線コネクタ 34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44" name="テキスト ボックス 34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5" name="直線コネクタ 3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6" name="テキスト ボックス 34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120171</xdr:rowOff>
    </xdr:from>
    <xdr:to>
      <xdr:col>116</xdr:col>
      <xdr:colOff>62864</xdr:colOff>
      <xdr:row>41</xdr:row>
      <xdr:rowOff>157101</xdr:rowOff>
    </xdr:to>
    <xdr:cxnSp macro="">
      <xdr:nvCxnSpPr>
        <xdr:cNvPr id="348" name="直線コネクタ 347"/>
        <xdr:cNvCxnSpPr/>
      </xdr:nvCxnSpPr>
      <xdr:spPr>
        <a:xfrm flipV="1">
          <a:off x="22160864" y="5949471"/>
          <a:ext cx="0" cy="123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160928</xdr:rowOff>
    </xdr:from>
    <xdr:ext cx="534377" cy="259045"/>
    <xdr:sp macro="" textlink="">
      <xdr:nvSpPr>
        <xdr:cNvPr id="349" name="【一般廃棄物処理施設】&#10;一人当たり有形固定資産（償却資産）額最小値テキスト"/>
        <xdr:cNvSpPr txBox="1"/>
      </xdr:nvSpPr>
      <xdr:spPr>
        <a:xfrm>
          <a:off x="22199600" y="71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157101</xdr:rowOff>
    </xdr:from>
    <xdr:to>
      <xdr:col>116</xdr:col>
      <xdr:colOff>152400</xdr:colOff>
      <xdr:row>41</xdr:row>
      <xdr:rowOff>157101</xdr:rowOff>
    </xdr:to>
    <xdr:cxnSp macro="">
      <xdr:nvCxnSpPr>
        <xdr:cNvPr id="350" name="直線コネクタ 349"/>
        <xdr:cNvCxnSpPr/>
      </xdr:nvCxnSpPr>
      <xdr:spPr>
        <a:xfrm>
          <a:off x="22072600" y="718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66848</xdr:rowOff>
    </xdr:from>
    <xdr:ext cx="599010" cy="259045"/>
    <xdr:sp macro="" textlink="">
      <xdr:nvSpPr>
        <xdr:cNvPr id="351" name="【一般廃棄物処理施設】&#10;一人当たり有形固定資産（償却資産）額最大値テキスト"/>
        <xdr:cNvSpPr txBox="1"/>
      </xdr:nvSpPr>
      <xdr:spPr>
        <a:xfrm>
          <a:off x="22199600" y="572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120171</xdr:rowOff>
    </xdr:from>
    <xdr:to>
      <xdr:col>116</xdr:col>
      <xdr:colOff>152400</xdr:colOff>
      <xdr:row>34</xdr:row>
      <xdr:rowOff>120171</xdr:rowOff>
    </xdr:to>
    <xdr:cxnSp macro="">
      <xdr:nvCxnSpPr>
        <xdr:cNvPr id="352" name="直線コネクタ 351"/>
        <xdr:cNvCxnSpPr/>
      </xdr:nvCxnSpPr>
      <xdr:spPr>
        <a:xfrm>
          <a:off x="22072600" y="594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36502</xdr:rowOff>
    </xdr:from>
    <xdr:ext cx="599010" cy="259045"/>
    <xdr:sp macro="" textlink="">
      <xdr:nvSpPr>
        <xdr:cNvPr id="353" name="【一般廃棄物処理施設】&#10;一人当たり有形固定資産（償却資産）額平均値テキスト"/>
        <xdr:cNvSpPr txBox="1"/>
      </xdr:nvSpPr>
      <xdr:spPr>
        <a:xfrm>
          <a:off x="22199600" y="6723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58075</xdr:rowOff>
    </xdr:from>
    <xdr:to>
      <xdr:col>116</xdr:col>
      <xdr:colOff>114300</xdr:colOff>
      <xdr:row>39</xdr:row>
      <xdr:rowOff>159675</xdr:rowOff>
    </xdr:to>
    <xdr:sp macro="" textlink="">
      <xdr:nvSpPr>
        <xdr:cNvPr id="354" name="フローチャート: 判断 353"/>
        <xdr:cNvSpPr/>
      </xdr:nvSpPr>
      <xdr:spPr>
        <a:xfrm>
          <a:off x="22110700" y="674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50474</xdr:rowOff>
    </xdr:from>
    <xdr:to>
      <xdr:col>112</xdr:col>
      <xdr:colOff>38100</xdr:colOff>
      <xdr:row>39</xdr:row>
      <xdr:rowOff>152074</xdr:rowOff>
    </xdr:to>
    <xdr:sp macro="" textlink="">
      <xdr:nvSpPr>
        <xdr:cNvPr id="355" name="フローチャート: 判断 354"/>
        <xdr:cNvSpPr/>
      </xdr:nvSpPr>
      <xdr:spPr>
        <a:xfrm>
          <a:off x="21272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143201</xdr:rowOff>
    </xdr:from>
    <xdr:ext cx="599010" cy="259045"/>
    <xdr:sp macro="" textlink="">
      <xdr:nvSpPr>
        <xdr:cNvPr id="356" name="n_1aveValue【一般廃棄物処理施設】&#10;一人当たり有形固定資産（償却資産）額"/>
        <xdr:cNvSpPr txBox="1"/>
      </xdr:nvSpPr>
      <xdr:spPr>
        <a:xfrm>
          <a:off x="21011095" y="682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146836</xdr:rowOff>
    </xdr:from>
    <xdr:to>
      <xdr:col>107</xdr:col>
      <xdr:colOff>101600</xdr:colOff>
      <xdr:row>33</xdr:row>
      <xdr:rowOff>76986</xdr:rowOff>
    </xdr:to>
    <xdr:sp macro="" textlink="">
      <xdr:nvSpPr>
        <xdr:cNvPr id="357" name="フローチャート: 判断 356"/>
        <xdr:cNvSpPr/>
      </xdr:nvSpPr>
      <xdr:spPr>
        <a:xfrm>
          <a:off x="20383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31</xdr:row>
      <xdr:rowOff>93513</xdr:rowOff>
    </xdr:from>
    <xdr:ext cx="599010" cy="259045"/>
    <xdr:sp macro="" textlink="">
      <xdr:nvSpPr>
        <xdr:cNvPr id="358" name="n_2aveValue【一般廃棄物処理施設】&#10;一人当たり有形固定資産（償却資産）額"/>
        <xdr:cNvSpPr txBox="1"/>
      </xdr:nvSpPr>
      <xdr:spPr>
        <a:xfrm>
          <a:off x="20134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71375</xdr:rowOff>
    </xdr:from>
    <xdr:to>
      <xdr:col>102</xdr:col>
      <xdr:colOff>165100</xdr:colOff>
      <xdr:row>40</xdr:row>
      <xdr:rowOff>1525</xdr:rowOff>
    </xdr:to>
    <xdr:sp macro="" textlink="">
      <xdr:nvSpPr>
        <xdr:cNvPr id="359" name="フローチャート: 判断 358"/>
        <xdr:cNvSpPr/>
      </xdr:nvSpPr>
      <xdr:spPr>
        <a:xfrm>
          <a:off x="19494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164102</xdr:rowOff>
    </xdr:from>
    <xdr:ext cx="599010" cy="259045"/>
    <xdr:sp macro="" textlink="">
      <xdr:nvSpPr>
        <xdr:cNvPr id="360" name="n_3aveValue【一般廃棄物処理施設】&#10;一人当たり有形固定資産（償却資産）額"/>
        <xdr:cNvSpPr txBox="1"/>
      </xdr:nvSpPr>
      <xdr:spPr>
        <a:xfrm>
          <a:off x="19245795" y="685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1" name="テキスト ボックス 3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2" name="テキスト ボックス 3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3" name="テキスト ボックス 3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4" name="テキスト ボックス 3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5" name="テキスト ボックス 3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75223</xdr:rowOff>
    </xdr:from>
    <xdr:to>
      <xdr:col>116</xdr:col>
      <xdr:colOff>114300</xdr:colOff>
      <xdr:row>36</xdr:row>
      <xdr:rowOff>5373</xdr:rowOff>
    </xdr:to>
    <xdr:sp macro="" textlink="">
      <xdr:nvSpPr>
        <xdr:cNvPr id="366" name="楕円 365"/>
        <xdr:cNvSpPr/>
      </xdr:nvSpPr>
      <xdr:spPr>
        <a:xfrm>
          <a:off x="22110700" y="607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98100</xdr:rowOff>
    </xdr:from>
    <xdr:ext cx="599010" cy="259045"/>
    <xdr:sp macro="" textlink="">
      <xdr:nvSpPr>
        <xdr:cNvPr id="367" name="【一般廃棄物処理施設】&#10;一人当たり有形固定資産（償却資産）額該当値テキスト"/>
        <xdr:cNvSpPr txBox="1"/>
      </xdr:nvSpPr>
      <xdr:spPr>
        <a:xfrm>
          <a:off x="22199600" y="592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97516</xdr:rowOff>
    </xdr:from>
    <xdr:to>
      <xdr:col>112</xdr:col>
      <xdr:colOff>38100</xdr:colOff>
      <xdr:row>36</xdr:row>
      <xdr:rowOff>27666</xdr:rowOff>
    </xdr:to>
    <xdr:sp macro="" textlink="">
      <xdr:nvSpPr>
        <xdr:cNvPr id="368" name="楕円 367"/>
        <xdr:cNvSpPr/>
      </xdr:nvSpPr>
      <xdr:spPr>
        <a:xfrm>
          <a:off x="21272500" y="609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126023</xdr:rowOff>
    </xdr:from>
    <xdr:to>
      <xdr:col>116</xdr:col>
      <xdr:colOff>63500</xdr:colOff>
      <xdr:row>35</xdr:row>
      <xdr:rowOff>148316</xdr:rowOff>
    </xdr:to>
    <xdr:cxnSp macro="">
      <xdr:nvCxnSpPr>
        <xdr:cNvPr id="369" name="直線コネクタ 368"/>
        <xdr:cNvCxnSpPr/>
      </xdr:nvCxnSpPr>
      <xdr:spPr>
        <a:xfrm flipV="1">
          <a:off x="21323300" y="6126773"/>
          <a:ext cx="838200" cy="2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121858</xdr:rowOff>
    </xdr:from>
    <xdr:to>
      <xdr:col>107</xdr:col>
      <xdr:colOff>101600</xdr:colOff>
      <xdr:row>36</xdr:row>
      <xdr:rowOff>52008</xdr:rowOff>
    </xdr:to>
    <xdr:sp macro="" textlink="">
      <xdr:nvSpPr>
        <xdr:cNvPr id="370" name="楕円 369"/>
        <xdr:cNvSpPr/>
      </xdr:nvSpPr>
      <xdr:spPr>
        <a:xfrm>
          <a:off x="20383500" y="612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148316</xdr:rowOff>
    </xdr:from>
    <xdr:to>
      <xdr:col>111</xdr:col>
      <xdr:colOff>177800</xdr:colOff>
      <xdr:row>36</xdr:row>
      <xdr:rowOff>1208</xdr:rowOff>
    </xdr:to>
    <xdr:cxnSp macro="">
      <xdr:nvCxnSpPr>
        <xdr:cNvPr id="371" name="直線コネクタ 370"/>
        <xdr:cNvCxnSpPr/>
      </xdr:nvCxnSpPr>
      <xdr:spPr>
        <a:xfrm flipV="1">
          <a:off x="20434300" y="6149066"/>
          <a:ext cx="889000" cy="2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143228</xdr:rowOff>
    </xdr:from>
    <xdr:to>
      <xdr:col>102</xdr:col>
      <xdr:colOff>165100</xdr:colOff>
      <xdr:row>36</xdr:row>
      <xdr:rowOff>73378</xdr:rowOff>
    </xdr:to>
    <xdr:sp macro="" textlink="">
      <xdr:nvSpPr>
        <xdr:cNvPr id="372" name="楕円 371"/>
        <xdr:cNvSpPr/>
      </xdr:nvSpPr>
      <xdr:spPr>
        <a:xfrm>
          <a:off x="19494500" y="614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1208</xdr:rowOff>
    </xdr:from>
    <xdr:to>
      <xdr:col>107</xdr:col>
      <xdr:colOff>50800</xdr:colOff>
      <xdr:row>36</xdr:row>
      <xdr:rowOff>22578</xdr:rowOff>
    </xdr:to>
    <xdr:cxnSp macro="">
      <xdr:nvCxnSpPr>
        <xdr:cNvPr id="373" name="直線コネクタ 372"/>
        <xdr:cNvCxnSpPr/>
      </xdr:nvCxnSpPr>
      <xdr:spPr>
        <a:xfrm flipV="1">
          <a:off x="19545300" y="6173408"/>
          <a:ext cx="889000" cy="2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34</xdr:row>
      <xdr:rowOff>44193</xdr:rowOff>
    </xdr:from>
    <xdr:ext cx="599010" cy="259045"/>
    <xdr:sp macro="" textlink="">
      <xdr:nvSpPr>
        <xdr:cNvPr id="374" name="n_1mainValue【一般廃棄物処理施設】&#10;一人当たり有形固定資産（償却資産）額"/>
        <xdr:cNvSpPr txBox="1"/>
      </xdr:nvSpPr>
      <xdr:spPr>
        <a:xfrm>
          <a:off x="21011095" y="587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43135</xdr:rowOff>
    </xdr:from>
    <xdr:ext cx="599010" cy="259045"/>
    <xdr:sp macro="" textlink="">
      <xdr:nvSpPr>
        <xdr:cNvPr id="375" name="n_2mainValue【一般廃棄物処理施設】&#10;一人当たり有形固定資産（償却資産）額"/>
        <xdr:cNvSpPr txBox="1"/>
      </xdr:nvSpPr>
      <xdr:spPr>
        <a:xfrm>
          <a:off x="20134795" y="621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89905</xdr:rowOff>
    </xdr:from>
    <xdr:ext cx="599010" cy="259045"/>
    <xdr:sp macro="" textlink="">
      <xdr:nvSpPr>
        <xdr:cNvPr id="376" name="n_3mainValue【一般廃棄物処理施設】&#10;一人当たり有形固定資産（償却資産）額"/>
        <xdr:cNvSpPr txBox="1"/>
      </xdr:nvSpPr>
      <xdr:spPr>
        <a:xfrm>
          <a:off x="19245795" y="591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7" name="正方形/長方形 3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8" name="正方形/長方形 3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9" name="正方形/長方形 3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0" name="正方形/長方形 3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1" name="正方形/長方形 3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2" name="正方形/長方形 3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3" name="正方形/長方形 3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4" name="正方形/長方形 3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5" name="テキスト ボックス 3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6" name="直線コネクタ 3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7" name="テキスト ボックス 38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8" name="直線コネクタ 3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9" name="テキスト ボックス 38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0" name="直線コネクタ 3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1" name="テキスト ボックス 3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2" name="直線コネクタ 3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3" name="テキスト ボックス 3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4" name="直線コネクタ 3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5" name="テキスト ボックス 3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6" name="直線コネクタ 3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7" name="テキスト ボックス 39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8" name="直線コネクタ 3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9" name="テキスト ボックス 39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99060</xdr:rowOff>
    </xdr:from>
    <xdr:to>
      <xdr:col>85</xdr:col>
      <xdr:colOff>126364</xdr:colOff>
      <xdr:row>62</xdr:row>
      <xdr:rowOff>152400</xdr:rowOff>
    </xdr:to>
    <xdr:cxnSp macro="">
      <xdr:nvCxnSpPr>
        <xdr:cNvPr id="401" name="直線コネクタ 400"/>
        <xdr:cNvCxnSpPr/>
      </xdr:nvCxnSpPr>
      <xdr:spPr>
        <a:xfrm flipV="1">
          <a:off x="16318864" y="952881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02" name="【保健センター・保健所】&#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03" name="直線コネクタ 402"/>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45737</xdr:rowOff>
    </xdr:from>
    <xdr:ext cx="405111" cy="259045"/>
    <xdr:sp macro="" textlink="">
      <xdr:nvSpPr>
        <xdr:cNvPr id="404" name="【保健センター・保健所】&#10;有形固定資産減価償却率最大値テキスト"/>
        <xdr:cNvSpPr txBox="1"/>
      </xdr:nvSpPr>
      <xdr:spPr>
        <a:xfrm>
          <a:off x="16357600" y="930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99060</xdr:rowOff>
    </xdr:from>
    <xdr:to>
      <xdr:col>86</xdr:col>
      <xdr:colOff>25400</xdr:colOff>
      <xdr:row>55</xdr:row>
      <xdr:rowOff>99060</xdr:rowOff>
    </xdr:to>
    <xdr:cxnSp macro="">
      <xdr:nvCxnSpPr>
        <xdr:cNvPr id="405" name="直線コネクタ 404"/>
        <xdr:cNvCxnSpPr/>
      </xdr:nvCxnSpPr>
      <xdr:spPr>
        <a:xfrm>
          <a:off x="16230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82567</xdr:rowOff>
    </xdr:from>
    <xdr:ext cx="405111" cy="259045"/>
    <xdr:sp macro="" textlink="">
      <xdr:nvSpPr>
        <xdr:cNvPr id="406" name="【保健センター・保健所】&#10;有形固定資産減価償却率平均値テキスト"/>
        <xdr:cNvSpPr txBox="1"/>
      </xdr:nvSpPr>
      <xdr:spPr>
        <a:xfrm>
          <a:off x="16357600" y="1002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407" name="フローチャート: 判断 406"/>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63500</xdr:rowOff>
    </xdr:from>
    <xdr:to>
      <xdr:col>81</xdr:col>
      <xdr:colOff>101600</xdr:colOff>
      <xdr:row>60</xdr:row>
      <xdr:rowOff>165100</xdr:rowOff>
    </xdr:to>
    <xdr:sp macro="" textlink="">
      <xdr:nvSpPr>
        <xdr:cNvPr id="408" name="フローチャート: 判断 407"/>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10177</xdr:rowOff>
    </xdr:from>
    <xdr:ext cx="405111" cy="259045"/>
    <xdr:sp macro="" textlink="">
      <xdr:nvSpPr>
        <xdr:cNvPr id="409" name="n_1aveValue【保健センター・保健所】&#10;有形固定資産減価償却率"/>
        <xdr:cNvSpPr txBox="1"/>
      </xdr:nvSpPr>
      <xdr:spPr>
        <a:xfrm>
          <a:off x="15266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101600</xdr:rowOff>
    </xdr:from>
    <xdr:to>
      <xdr:col>76</xdr:col>
      <xdr:colOff>165100</xdr:colOff>
      <xdr:row>61</xdr:row>
      <xdr:rowOff>31750</xdr:rowOff>
    </xdr:to>
    <xdr:sp macro="" textlink="">
      <xdr:nvSpPr>
        <xdr:cNvPr id="410" name="フローチャート: 判断 409"/>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48277</xdr:rowOff>
    </xdr:from>
    <xdr:ext cx="405111" cy="259045"/>
    <xdr:sp macro="" textlink="">
      <xdr:nvSpPr>
        <xdr:cNvPr id="411" name="n_2aveValue【保健センター・保健所】&#10;有形固定資産減価償却率"/>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13970</xdr:rowOff>
    </xdr:from>
    <xdr:to>
      <xdr:col>72</xdr:col>
      <xdr:colOff>38100</xdr:colOff>
      <xdr:row>61</xdr:row>
      <xdr:rowOff>115570</xdr:rowOff>
    </xdr:to>
    <xdr:sp macro="" textlink="">
      <xdr:nvSpPr>
        <xdr:cNvPr id="412" name="フローチャート: 判断 411"/>
        <xdr:cNvSpPr/>
      </xdr:nvSpPr>
      <xdr:spPr>
        <a:xfrm>
          <a:off x="13652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132097</xdr:rowOff>
    </xdr:from>
    <xdr:ext cx="405111" cy="259045"/>
    <xdr:sp macro="" textlink="">
      <xdr:nvSpPr>
        <xdr:cNvPr id="413" name="n_3aveValue【保健センター・保健所】&#10;有形固定資産減価償却率"/>
        <xdr:cNvSpPr txBox="1"/>
      </xdr:nvSpPr>
      <xdr:spPr>
        <a:xfrm>
          <a:off x="135007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166370</xdr:rowOff>
    </xdr:from>
    <xdr:to>
      <xdr:col>85</xdr:col>
      <xdr:colOff>177800</xdr:colOff>
      <xdr:row>61</xdr:row>
      <xdr:rowOff>96520</xdr:rowOff>
    </xdr:to>
    <xdr:sp macro="" textlink="">
      <xdr:nvSpPr>
        <xdr:cNvPr id="419" name="楕円 418"/>
        <xdr:cNvSpPr/>
      </xdr:nvSpPr>
      <xdr:spPr>
        <a:xfrm>
          <a:off x="16268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144797</xdr:rowOff>
    </xdr:from>
    <xdr:ext cx="405111" cy="259045"/>
    <xdr:sp macro="" textlink="">
      <xdr:nvSpPr>
        <xdr:cNvPr id="420" name="【保健センター・保健所】&#10;有形固定資産減価償却率該当値テキスト"/>
        <xdr:cNvSpPr txBox="1"/>
      </xdr:nvSpPr>
      <xdr:spPr>
        <a:xfrm>
          <a:off x="16357600"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46355</xdr:rowOff>
    </xdr:from>
    <xdr:to>
      <xdr:col>81</xdr:col>
      <xdr:colOff>101600</xdr:colOff>
      <xdr:row>61</xdr:row>
      <xdr:rowOff>147955</xdr:rowOff>
    </xdr:to>
    <xdr:sp macro="" textlink="">
      <xdr:nvSpPr>
        <xdr:cNvPr id="421" name="楕円 420"/>
        <xdr:cNvSpPr/>
      </xdr:nvSpPr>
      <xdr:spPr>
        <a:xfrm>
          <a:off x="15430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45720</xdr:rowOff>
    </xdr:from>
    <xdr:to>
      <xdr:col>85</xdr:col>
      <xdr:colOff>127000</xdr:colOff>
      <xdr:row>61</xdr:row>
      <xdr:rowOff>97155</xdr:rowOff>
    </xdr:to>
    <xdr:cxnSp macro="">
      <xdr:nvCxnSpPr>
        <xdr:cNvPr id="422" name="直線コネクタ 421"/>
        <xdr:cNvCxnSpPr/>
      </xdr:nvCxnSpPr>
      <xdr:spPr>
        <a:xfrm flipV="1">
          <a:off x="15481300" y="105041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97790</xdr:rowOff>
    </xdr:from>
    <xdr:to>
      <xdr:col>76</xdr:col>
      <xdr:colOff>165100</xdr:colOff>
      <xdr:row>62</xdr:row>
      <xdr:rowOff>27940</xdr:rowOff>
    </xdr:to>
    <xdr:sp macro="" textlink="">
      <xdr:nvSpPr>
        <xdr:cNvPr id="423" name="楕円 422"/>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97155</xdr:rowOff>
    </xdr:from>
    <xdr:to>
      <xdr:col>81</xdr:col>
      <xdr:colOff>50800</xdr:colOff>
      <xdr:row>61</xdr:row>
      <xdr:rowOff>148590</xdr:rowOff>
    </xdr:to>
    <xdr:cxnSp macro="">
      <xdr:nvCxnSpPr>
        <xdr:cNvPr id="424" name="直線コネクタ 423"/>
        <xdr:cNvCxnSpPr/>
      </xdr:nvCxnSpPr>
      <xdr:spPr>
        <a:xfrm flipV="1">
          <a:off x="14592300" y="105556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29210</xdr:rowOff>
    </xdr:from>
    <xdr:to>
      <xdr:col>72</xdr:col>
      <xdr:colOff>38100</xdr:colOff>
      <xdr:row>62</xdr:row>
      <xdr:rowOff>130810</xdr:rowOff>
    </xdr:to>
    <xdr:sp macro="" textlink="">
      <xdr:nvSpPr>
        <xdr:cNvPr id="425" name="楕円 424"/>
        <xdr:cNvSpPr/>
      </xdr:nvSpPr>
      <xdr:spPr>
        <a:xfrm>
          <a:off x="13652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148590</xdr:rowOff>
    </xdr:from>
    <xdr:to>
      <xdr:col>76</xdr:col>
      <xdr:colOff>114300</xdr:colOff>
      <xdr:row>62</xdr:row>
      <xdr:rowOff>80010</xdr:rowOff>
    </xdr:to>
    <xdr:cxnSp macro="">
      <xdr:nvCxnSpPr>
        <xdr:cNvPr id="426" name="直線コネクタ 425"/>
        <xdr:cNvCxnSpPr/>
      </xdr:nvCxnSpPr>
      <xdr:spPr>
        <a:xfrm flipV="1">
          <a:off x="13703300" y="1060704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139082</xdr:rowOff>
    </xdr:from>
    <xdr:ext cx="405111" cy="259045"/>
    <xdr:sp macro="" textlink="">
      <xdr:nvSpPr>
        <xdr:cNvPr id="427" name="n_1mainValue【保健センター・保健所】&#10;有形固定資産減価償却率"/>
        <xdr:cNvSpPr txBox="1"/>
      </xdr:nvSpPr>
      <xdr:spPr>
        <a:xfrm>
          <a:off x="152660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19067</xdr:rowOff>
    </xdr:from>
    <xdr:ext cx="405111" cy="259045"/>
    <xdr:sp macro="" textlink="">
      <xdr:nvSpPr>
        <xdr:cNvPr id="428" name="n_2mainValue【保健センター・保健所】&#10;有形固定資産減価償却率"/>
        <xdr:cNvSpPr txBox="1"/>
      </xdr:nvSpPr>
      <xdr:spPr>
        <a:xfrm>
          <a:off x="14389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121937</xdr:rowOff>
    </xdr:from>
    <xdr:ext cx="405111" cy="259045"/>
    <xdr:sp macro="" textlink="">
      <xdr:nvSpPr>
        <xdr:cNvPr id="429" name="n_3mainValue【保健センター・保健所】&#10;有形固定資産減価償却率"/>
        <xdr:cNvSpPr txBox="1"/>
      </xdr:nvSpPr>
      <xdr:spPr>
        <a:xfrm>
          <a:off x="13500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40" name="直線コネクタ 43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1" name="テキスト ボックス 44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2" name="直線コネクタ 44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3" name="テキスト ボックス 44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4" name="直線コネクタ 44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5" name="テキスト ボックス 44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6" name="直線コネクタ 44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7" name="テキスト ボックス 44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8" name="直線コネクタ 4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9" name="テキスト ボックス 4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109728</xdr:rowOff>
    </xdr:to>
    <xdr:cxnSp macro="">
      <xdr:nvCxnSpPr>
        <xdr:cNvPr id="451" name="直線コネクタ 450"/>
        <xdr:cNvCxnSpPr/>
      </xdr:nvCxnSpPr>
      <xdr:spPr>
        <a:xfrm flipV="1">
          <a:off x="22160864" y="9601200"/>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113555</xdr:rowOff>
    </xdr:from>
    <xdr:ext cx="469744" cy="259045"/>
    <xdr:sp macro="" textlink="">
      <xdr:nvSpPr>
        <xdr:cNvPr id="452" name="【保健センター・保健所】&#10;一人当たり面積最小値テキスト"/>
        <xdr:cNvSpPr txBox="1"/>
      </xdr:nvSpPr>
      <xdr:spPr>
        <a:xfrm>
          <a:off x="22199600" y="109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109728</xdr:rowOff>
    </xdr:from>
    <xdr:to>
      <xdr:col>116</xdr:col>
      <xdr:colOff>152400</xdr:colOff>
      <xdr:row>63</xdr:row>
      <xdr:rowOff>109728</xdr:rowOff>
    </xdr:to>
    <xdr:cxnSp macro="">
      <xdr:nvCxnSpPr>
        <xdr:cNvPr id="453" name="直線コネクタ 452"/>
        <xdr:cNvCxnSpPr/>
      </xdr:nvCxnSpPr>
      <xdr:spPr>
        <a:xfrm>
          <a:off x="22072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454"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455" name="直線コネクタ 454"/>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153941</xdr:rowOff>
    </xdr:from>
    <xdr:ext cx="469744" cy="259045"/>
    <xdr:sp macro="" textlink="">
      <xdr:nvSpPr>
        <xdr:cNvPr id="456" name="【保健センター・保健所】&#10;一人当たり面積平均値テキスト"/>
        <xdr:cNvSpPr txBox="1"/>
      </xdr:nvSpPr>
      <xdr:spPr>
        <a:xfrm>
          <a:off x="22199600" y="1061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457" name="フローチャート: 判断 456"/>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458" name="フローチャート: 判断 457"/>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60215</xdr:rowOff>
    </xdr:from>
    <xdr:ext cx="469744" cy="259045"/>
    <xdr:sp macro="" textlink="">
      <xdr:nvSpPr>
        <xdr:cNvPr id="459" name="n_1aveValue【保健センター・保健所】&#10;一人当たり面積"/>
        <xdr:cNvSpPr txBox="1"/>
      </xdr:nvSpPr>
      <xdr:spPr>
        <a:xfrm>
          <a:off x="210757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15494</xdr:rowOff>
    </xdr:from>
    <xdr:to>
      <xdr:col>107</xdr:col>
      <xdr:colOff>101600</xdr:colOff>
      <xdr:row>62</xdr:row>
      <xdr:rowOff>117094</xdr:rowOff>
    </xdr:to>
    <xdr:sp macro="" textlink="">
      <xdr:nvSpPr>
        <xdr:cNvPr id="460" name="フローチャート: 判断 459"/>
        <xdr:cNvSpPr/>
      </xdr:nvSpPr>
      <xdr:spPr>
        <a:xfrm>
          <a:off x="20383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133621</xdr:rowOff>
    </xdr:from>
    <xdr:ext cx="469744" cy="259045"/>
    <xdr:sp macro="" textlink="">
      <xdr:nvSpPr>
        <xdr:cNvPr id="461" name="n_2aveValue【保健センター・保健所】&#10;一人当たり面積"/>
        <xdr:cNvSpPr txBox="1"/>
      </xdr:nvSpPr>
      <xdr:spPr>
        <a:xfrm>
          <a:off x="201994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462" name="フローチャート: 判断 461"/>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463" name="n_3aveValue【保健センター・保健所】&#10;一人当たり面積"/>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4" name="テキスト ボックス 4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5" name="テキスト ボックス 4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6" name="テキスト ボックス 4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7" name="テキスト ボックス 4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8" name="テキスト ボックス 4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161798</xdr:rowOff>
    </xdr:from>
    <xdr:to>
      <xdr:col>116</xdr:col>
      <xdr:colOff>114300</xdr:colOff>
      <xdr:row>60</xdr:row>
      <xdr:rowOff>91948</xdr:rowOff>
    </xdr:to>
    <xdr:sp macro="" textlink="">
      <xdr:nvSpPr>
        <xdr:cNvPr id="469" name="楕円 468"/>
        <xdr:cNvSpPr/>
      </xdr:nvSpPr>
      <xdr:spPr>
        <a:xfrm>
          <a:off x="221107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13225</xdr:rowOff>
    </xdr:from>
    <xdr:ext cx="469744" cy="259045"/>
    <xdr:sp macro="" textlink="">
      <xdr:nvSpPr>
        <xdr:cNvPr id="470" name="【保健センター・保健所】&#10;一人当たり面積該当値テキスト"/>
        <xdr:cNvSpPr txBox="1"/>
      </xdr:nvSpPr>
      <xdr:spPr>
        <a:xfrm>
          <a:off x="22199600" y="1012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4064</xdr:rowOff>
    </xdr:from>
    <xdr:to>
      <xdr:col>112</xdr:col>
      <xdr:colOff>38100</xdr:colOff>
      <xdr:row>60</xdr:row>
      <xdr:rowOff>105664</xdr:rowOff>
    </xdr:to>
    <xdr:sp macro="" textlink="">
      <xdr:nvSpPr>
        <xdr:cNvPr id="471" name="楕円 470"/>
        <xdr:cNvSpPr/>
      </xdr:nvSpPr>
      <xdr:spPr>
        <a:xfrm>
          <a:off x="21272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41148</xdr:rowOff>
    </xdr:from>
    <xdr:to>
      <xdr:col>116</xdr:col>
      <xdr:colOff>63500</xdr:colOff>
      <xdr:row>60</xdr:row>
      <xdr:rowOff>54864</xdr:rowOff>
    </xdr:to>
    <xdr:cxnSp macro="">
      <xdr:nvCxnSpPr>
        <xdr:cNvPr id="472" name="直線コネクタ 471"/>
        <xdr:cNvCxnSpPr/>
      </xdr:nvCxnSpPr>
      <xdr:spPr>
        <a:xfrm flipV="1">
          <a:off x="21323300" y="103281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31496</xdr:rowOff>
    </xdr:from>
    <xdr:to>
      <xdr:col>107</xdr:col>
      <xdr:colOff>101600</xdr:colOff>
      <xdr:row>63</xdr:row>
      <xdr:rowOff>133096</xdr:rowOff>
    </xdr:to>
    <xdr:sp macro="" textlink="">
      <xdr:nvSpPr>
        <xdr:cNvPr id="473" name="楕円 472"/>
        <xdr:cNvSpPr/>
      </xdr:nvSpPr>
      <xdr:spPr>
        <a:xfrm>
          <a:off x="20383500" y="108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54864</xdr:rowOff>
    </xdr:from>
    <xdr:to>
      <xdr:col>111</xdr:col>
      <xdr:colOff>177800</xdr:colOff>
      <xdr:row>63</xdr:row>
      <xdr:rowOff>82296</xdr:rowOff>
    </xdr:to>
    <xdr:cxnSp macro="">
      <xdr:nvCxnSpPr>
        <xdr:cNvPr id="474" name="直線コネクタ 473"/>
        <xdr:cNvCxnSpPr/>
      </xdr:nvCxnSpPr>
      <xdr:spPr>
        <a:xfrm flipV="1">
          <a:off x="20434300" y="10341864"/>
          <a:ext cx="889000" cy="54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33782</xdr:rowOff>
    </xdr:from>
    <xdr:to>
      <xdr:col>102</xdr:col>
      <xdr:colOff>165100</xdr:colOff>
      <xdr:row>63</xdr:row>
      <xdr:rowOff>135382</xdr:rowOff>
    </xdr:to>
    <xdr:sp macro="" textlink="">
      <xdr:nvSpPr>
        <xdr:cNvPr id="475" name="楕円 474"/>
        <xdr:cNvSpPr/>
      </xdr:nvSpPr>
      <xdr:spPr>
        <a:xfrm>
          <a:off x="19494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82296</xdr:rowOff>
    </xdr:from>
    <xdr:to>
      <xdr:col>107</xdr:col>
      <xdr:colOff>50800</xdr:colOff>
      <xdr:row>63</xdr:row>
      <xdr:rowOff>84582</xdr:rowOff>
    </xdr:to>
    <xdr:cxnSp macro="">
      <xdr:nvCxnSpPr>
        <xdr:cNvPr id="476" name="直線コネクタ 475"/>
        <xdr:cNvCxnSpPr/>
      </xdr:nvCxnSpPr>
      <xdr:spPr>
        <a:xfrm flipV="1">
          <a:off x="19545300" y="108836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122191</xdr:rowOff>
    </xdr:from>
    <xdr:ext cx="469744" cy="259045"/>
    <xdr:sp macro="" textlink="">
      <xdr:nvSpPr>
        <xdr:cNvPr id="477" name="n_1main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124223</xdr:rowOff>
    </xdr:from>
    <xdr:ext cx="469744" cy="259045"/>
    <xdr:sp macro="" textlink="">
      <xdr:nvSpPr>
        <xdr:cNvPr id="478" name="n_2mainValue【保健センター・保健所】&#10;一人当たり面積"/>
        <xdr:cNvSpPr txBox="1"/>
      </xdr:nvSpPr>
      <xdr:spPr>
        <a:xfrm>
          <a:off x="20199427" y="1092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126509</xdr:rowOff>
    </xdr:from>
    <xdr:ext cx="469744" cy="259045"/>
    <xdr:sp macro="" textlink="">
      <xdr:nvSpPr>
        <xdr:cNvPr id="479" name="n_3mainValue【保健センター・保健所】&#10;一人当たり面積"/>
        <xdr:cNvSpPr txBox="1"/>
      </xdr:nvSpPr>
      <xdr:spPr>
        <a:xfrm>
          <a:off x="19310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0" name="正方形/長方形 4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1" name="正方形/長方形 4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2" name="正方形/長方形 4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3" name="正方形/長方形 4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4" name="正方形/長方形 4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5" name="正方形/長方形 4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6" name="正方形/長方形 4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7" name="正方形/長方形 4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8" name="テキスト ボックス 4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9" name="直線コネクタ 4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0" name="テキスト ボックス 48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1" name="直線コネクタ 49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2" name="テキスト ボックス 49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3" name="直線コネクタ 49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4" name="テキスト ボックス 49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5" name="直線コネクタ 49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6" name="テキスト ボックス 49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7" name="直線コネクタ 49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8" name="テキスト ボックス 49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9" name="直線コネクタ 49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0" name="テキスト ボックス 49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1" name="直線コネクタ 5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2" name="テキスト ボックス 50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85</xdr:row>
      <xdr:rowOff>32386</xdr:rowOff>
    </xdr:to>
    <xdr:cxnSp macro="">
      <xdr:nvCxnSpPr>
        <xdr:cNvPr id="504" name="直線コネクタ 503"/>
        <xdr:cNvCxnSpPr/>
      </xdr:nvCxnSpPr>
      <xdr:spPr>
        <a:xfrm flipV="1">
          <a:off x="16318864" y="13445489"/>
          <a:ext cx="0" cy="116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36213</xdr:rowOff>
    </xdr:from>
    <xdr:ext cx="405111" cy="259045"/>
    <xdr:sp macro="" textlink="">
      <xdr:nvSpPr>
        <xdr:cNvPr id="505" name="【消防施設】&#10;有形固定資産減価償却率最小値テキスト"/>
        <xdr:cNvSpPr txBox="1"/>
      </xdr:nvSpPr>
      <xdr:spPr>
        <a:xfrm>
          <a:off x="163576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32386</xdr:rowOff>
    </xdr:from>
    <xdr:to>
      <xdr:col>86</xdr:col>
      <xdr:colOff>25400</xdr:colOff>
      <xdr:row>85</xdr:row>
      <xdr:rowOff>32386</xdr:rowOff>
    </xdr:to>
    <xdr:cxnSp macro="">
      <xdr:nvCxnSpPr>
        <xdr:cNvPr id="506" name="直線コネクタ 505"/>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507"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508" name="直線コネクタ 507"/>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137813</xdr:rowOff>
    </xdr:from>
    <xdr:ext cx="405111" cy="259045"/>
    <xdr:sp macro="" textlink="">
      <xdr:nvSpPr>
        <xdr:cNvPr id="509" name="【消防施設】&#10;有形固定資産減価償却率平均値テキスト"/>
        <xdr:cNvSpPr txBox="1"/>
      </xdr:nvSpPr>
      <xdr:spPr>
        <a:xfrm>
          <a:off x="16357600" y="14025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114936</xdr:rowOff>
    </xdr:from>
    <xdr:to>
      <xdr:col>85</xdr:col>
      <xdr:colOff>177800</xdr:colOff>
      <xdr:row>83</xdr:row>
      <xdr:rowOff>45086</xdr:rowOff>
    </xdr:to>
    <xdr:sp macro="" textlink="">
      <xdr:nvSpPr>
        <xdr:cNvPr id="510" name="フローチャート: 判断 509"/>
        <xdr:cNvSpPr/>
      </xdr:nvSpPr>
      <xdr:spPr>
        <a:xfrm>
          <a:off x="162687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154939</xdr:rowOff>
    </xdr:from>
    <xdr:to>
      <xdr:col>81</xdr:col>
      <xdr:colOff>101600</xdr:colOff>
      <xdr:row>83</xdr:row>
      <xdr:rowOff>85089</xdr:rowOff>
    </xdr:to>
    <xdr:sp macro="" textlink="">
      <xdr:nvSpPr>
        <xdr:cNvPr id="511" name="フローチャート: 判断 510"/>
        <xdr:cNvSpPr/>
      </xdr:nvSpPr>
      <xdr:spPr>
        <a:xfrm>
          <a:off x="15430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101616</xdr:rowOff>
    </xdr:from>
    <xdr:ext cx="405111" cy="259045"/>
    <xdr:sp macro="" textlink="">
      <xdr:nvSpPr>
        <xdr:cNvPr id="512" name="n_1aveValue【消防施設】&#10;有形固定資産減価償却率"/>
        <xdr:cNvSpPr txBox="1"/>
      </xdr:nvSpPr>
      <xdr:spPr>
        <a:xfrm>
          <a:off x="15266044"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25400</xdr:rowOff>
    </xdr:from>
    <xdr:to>
      <xdr:col>76</xdr:col>
      <xdr:colOff>165100</xdr:colOff>
      <xdr:row>83</xdr:row>
      <xdr:rowOff>127000</xdr:rowOff>
    </xdr:to>
    <xdr:sp macro="" textlink="">
      <xdr:nvSpPr>
        <xdr:cNvPr id="513" name="フローチャート: 判断 512"/>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143527</xdr:rowOff>
    </xdr:from>
    <xdr:ext cx="405111" cy="259045"/>
    <xdr:sp macro="" textlink="">
      <xdr:nvSpPr>
        <xdr:cNvPr id="514" name="n_2aveValue【消防施設】&#10;有形固定資産減価償却率"/>
        <xdr:cNvSpPr txBox="1"/>
      </xdr:nvSpPr>
      <xdr:spPr>
        <a:xfrm>
          <a:off x="14389744" y="1403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154939</xdr:rowOff>
    </xdr:from>
    <xdr:to>
      <xdr:col>72</xdr:col>
      <xdr:colOff>38100</xdr:colOff>
      <xdr:row>84</xdr:row>
      <xdr:rowOff>85089</xdr:rowOff>
    </xdr:to>
    <xdr:sp macro="" textlink="">
      <xdr:nvSpPr>
        <xdr:cNvPr id="515" name="フローチャート: 判断 514"/>
        <xdr:cNvSpPr/>
      </xdr:nvSpPr>
      <xdr:spPr>
        <a:xfrm>
          <a:off x="136525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84</xdr:row>
      <xdr:rowOff>76216</xdr:rowOff>
    </xdr:from>
    <xdr:ext cx="405111" cy="259045"/>
    <xdr:sp macro="" textlink="">
      <xdr:nvSpPr>
        <xdr:cNvPr id="516" name="n_3aveValue【消防施設】&#10;有形固定資産減価償却率"/>
        <xdr:cNvSpPr txBox="1"/>
      </xdr:nvSpPr>
      <xdr:spPr>
        <a:xfrm>
          <a:off x="13500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7" name="テキスト ボックス 51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8" name="テキスト ボックス 51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9" name="テキスト ボックス 51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0" name="テキスト ボックス 51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1" name="テキスト ボックス 52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34925</xdr:rowOff>
    </xdr:from>
    <xdr:to>
      <xdr:col>85</xdr:col>
      <xdr:colOff>177800</xdr:colOff>
      <xdr:row>83</xdr:row>
      <xdr:rowOff>136525</xdr:rowOff>
    </xdr:to>
    <xdr:sp macro="" textlink="">
      <xdr:nvSpPr>
        <xdr:cNvPr id="522" name="楕円 521"/>
        <xdr:cNvSpPr/>
      </xdr:nvSpPr>
      <xdr:spPr>
        <a:xfrm>
          <a:off x="162687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13352</xdr:rowOff>
    </xdr:from>
    <xdr:ext cx="405111" cy="259045"/>
    <xdr:sp macro="" textlink="">
      <xdr:nvSpPr>
        <xdr:cNvPr id="523" name="【消防施設】&#10;有形固定資産減価償却率該当値テキスト"/>
        <xdr:cNvSpPr txBox="1"/>
      </xdr:nvSpPr>
      <xdr:spPr>
        <a:xfrm>
          <a:off x="16357600"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97789</xdr:rowOff>
    </xdr:from>
    <xdr:to>
      <xdr:col>81</xdr:col>
      <xdr:colOff>101600</xdr:colOff>
      <xdr:row>84</xdr:row>
      <xdr:rowOff>27939</xdr:rowOff>
    </xdr:to>
    <xdr:sp macro="" textlink="">
      <xdr:nvSpPr>
        <xdr:cNvPr id="524" name="楕円 523"/>
        <xdr:cNvSpPr/>
      </xdr:nvSpPr>
      <xdr:spPr>
        <a:xfrm>
          <a:off x="15430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85725</xdr:rowOff>
    </xdr:from>
    <xdr:to>
      <xdr:col>85</xdr:col>
      <xdr:colOff>127000</xdr:colOff>
      <xdr:row>83</xdr:row>
      <xdr:rowOff>148589</xdr:rowOff>
    </xdr:to>
    <xdr:cxnSp macro="">
      <xdr:nvCxnSpPr>
        <xdr:cNvPr id="525" name="直線コネクタ 524"/>
        <xdr:cNvCxnSpPr/>
      </xdr:nvCxnSpPr>
      <xdr:spPr>
        <a:xfrm flipV="1">
          <a:off x="15481300" y="14316075"/>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156845</xdr:rowOff>
    </xdr:from>
    <xdr:to>
      <xdr:col>76</xdr:col>
      <xdr:colOff>165100</xdr:colOff>
      <xdr:row>84</xdr:row>
      <xdr:rowOff>86995</xdr:rowOff>
    </xdr:to>
    <xdr:sp macro="" textlink="">
      <xdr:nvSpPr>
        <xdr:cNvPr id="526" name="楕円 525"/>
        <xdr:cNvSpPr/>
      </xdr:nvSpPr>
      <xdr:spPr>
        <a:xfrm>
          <a:off x="14541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148589</xdr:rowOff>
    </xdr:from>
    <xdr:to>
      <xdr:col>81</xdr:col>
      <xdr:colOff>50800</xdr:colOff>
      <xdr:row>84</xdr:row>
      <xdr:rowOff>36195</xdr:rowOff>
    </xdr:to>
    <xdr:cxnSp macro="">
      <xdr:nvCxnSpPr>
        <xdr:cNvPr id="527" name="直線コネクタ 526"/>
        <xdr:cNvCxnSpPr/>
      </xdr:nvCxnSpPr>
      <xdr:spPr>
        <a:xfrm flipV="1">
          <a:off x="14592300" y="14378939"/>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122555</xdr:rowOff>
    </xdr:from>
    <xdr:to>
      <xdr:col>72</xdr:col>
      <xdr:colOff>38100</xdr:colOff>
      <xdr:row>84</xdr:row>
      <xdr:rowOff>52705</xdr:rowOff>
    </xdr:to>
    <xdr:sp macro="" textlink="">
      <xdr:nvSpPr>
        <xdr:cNvPr id="528" name="楕円 527"/>
        <xdr:cNvSpPr/>
      </xdr:nvSpPr>
      <xdr:spPr>
        <a:xfrm>
          <a:off x="136525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1905</xdr:rowOff>
    </xdr:from>
    <xdr:to>
      <xdr:col>76</xdr:col>
      <xdr:colOff>114300</xdr:colOff>
      <xdr:row>84</xdr:row>
      <xdr:rowOff>36195</xdr:rowOff>
    </xdr:to>
    <xdr:cxnSp macro="">
      <xdr:nvCxnSpPr>
        <xdr:cNvPr id="529" name="直線コネクタ 528"/>
        <xdr:cNvCxnSpPr/>
      </xdr:nvCxnSpPr>
      <xdr:spPr>
        <a:xfrm>
          <a:off x="13703300" y="144037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19066</xdr:rowOff>
    </xdr:from>
    <xdr:ext cx="405111" cy="259045"/>
    <xdr:sp macro="" textlink="">
      <xdr:nvSpPr>
        <xdr:cNvPr id="530" name="n_1mainValue【消防施設】&#10;有形固定資産減価償却率"/>
        <xdr:cNvSpPr txBox="1"/>
      </xdr:nvSpPr>
      <xdr:spPr>
        <a:xfrm>
          <a:off x="152660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78122</xdr:rowOff>
    </xdr:from>
    <xdr:ext cx="405111" cy="259045"/>
    <xdr:sp macro="" textlink="">
      <xdr:nvSpPr>
        <xdr:cNvPr id="531" name="n_2mainValue【消防施設】&#10;有形固定資産減価償却率"/>
        <xdr:cNvSpPr txBox="1"/>
      </xdr:nvSpPr>
      <xdr:spPr>
        <a:xfrm>
          <a:off x="1438974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69232</xdr:rowOff>
    </xdr:from>
    <xdr:ext cx="405111" cy="259045"/>
    <xdr:sp macro="" textlink="">
      <xdr:nvSpPr>
        <xdr:cNvPr id="532" name="n_3mainValue【消防施設】&#10;有形固定資産減価償却率"/>
        <xdr:cNvSpPr txBox="1"/>
      </xdr:nvSpPr>
      <xdr:spPr>
        <a:xfrm>
          <a:off x="13500744" y="1412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1" name="テキスト ボックス 5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2" name="直線コネクタ 5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3" name="直線コネクタ 54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4" name="テキスト ボックス 54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5" name="直線コネクタ 54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6" name="テキスト ボックス 54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7" name="直線コネクタ 54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8" name="テキスト ボックス 54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9" name="直線コネクタ 54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0" name="テキスト ボックス 54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1" name="直線コネクタ 55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2" name="テキスト ボックス 55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122682</xdr:rowOff>
    </xdr:from>
    <xdr:to>
      <xdr:col>116</xdr:col>
      <xdr:colOff>62864</xdr:colOff>
      <xdr:row>86</xdr:row>
      <xdr:rowOff>87630</xdr:rowOff>
    </xdr:to>
    <xdr:cxnSp macro="">
      <xdr:nvCxnSpPr>
        <xdr:cNvPr id="556" name="直線コネクタ 555"/>
        <xdr:cNvCxnSpPr/>
      </xdr:nvCxnSpPr>
      <xdr:spPr>
        <a:xfrm flipV="1">
          <a:off x="22160864" y="13495782"/>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557"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558" name="直線コネクタ 557"/>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69359</xdr:rowOff>
    </xdr:from>
    <xdr:ext cx="469744" cy="259045"/>
    <xdr:sp macro="" textlink="">
      <xdr:nvSpPr>
        <xdr:cNvPr id="559" name="【消防施設】&#10;一人当たり面積最大値テキスト"/>
        <xdr:cNvSpPr txBox="1"/>
      </xdr:nvSpPr>
      <xdr:spPr>
        <a:xfrm>
          <a:off x="22199600" y="1327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122682</xdr:rowOff>
    </xdr:from>
    <xdr:to>
      <xdr:col>116</xdr:col>
      <xdr:colOff>152400</xdr:colOff>
      <xdr:row>78</xdr:row>
      <xdr:rowOff>122682</xdr:rowOff>
    </xdr:to>
    <xdr:cxnSp macro="">
      <xdr:nvCxnSpPr>
        <xdr:cNvPr id="560" name="直線コネクタ 559"/>
        <xdr:cNvCxnSpPr/>
      </xdr:nvCxnSpPr>
      <xdr:spPr>
        <a:xfrm>
          <a:off x="22072600" y="1349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26688</xdr:rowOff>
    </xdr:from>
    <xdr:ext cx="469744" cy="259045"/>
    <xdr:sp macro="" textlink="">
      <xdr:nvSpPr>
        <xdr:cNvPr id="561" name="【消防施設】&#10;一人当たり面積平均値テキスト"/>
        <xdr:cNvSpPr txBox="1"/>
      </xdr:nvSpPr>
      <xdr:spPr>
        <a:xfrm>
          <a:off x="22199600" y="14599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48261</xdr:rowOff>
    </xdr:from>
    <xdr:to>
      <xdr:col>116</xdr:col>
      <xdr:colOff>114300</xdr:colOff>
      <xdr:row>85</xdr:row>
      <xdr:rowOff>149861</xdr:rowOff>
    </xdr:to>
    <xdr:sp macro="" textlink="">
      <xdr:nvSpPr>
        <xdr:cNvPr id="562" name="フローチャート: 判断 561"/>
        <xdr:cNvSpPr/>
      </xdr:nvSpPr>
      <xdr:spPr>
        <a:xfrm>
          <a:off x="221107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563" name="フローチャート: 判断 562"/>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147083</xdr:rowOff>
    </xdr:from>
    <xdr:ext cx="469744" cy="259045"/>
    <xdr:sp macro="" textlink="">
      <xdr:nvSpPr>
        <xdr:cNvPr id="564" name="n_1aveValue【消防施設】&#10;一人当たり面積"/>
        <xdr:cNvSpPr txBox="1"/>
      </xdr:nvSpPr>
      <xdr:spPr>
        <a:xfrm>
          <a:off x="21075727" y="1472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115315</xdr:rowOff>
    </xdr:from>
    <xdr:to>
      <xdr:col>107</xdr:col>
      <xdr:colOff>101600</xdr:colOff>
      <xdr:row>86</xdr:row>
      <xdr:rowOff>45465</xdr:rowOff>
    </xdr:to>
    <xdr:sp macro="" textlink="">
      <xdr:nvSpPr>
        <xdr:cNvPr id="565" name="フローチャート: 判断 564"/>
        <xdr:cNvSpPr/>
      </xdr:nvSpPr>
      <xdr:spPr>
        <a:xfrm>
          <a:off x="20383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61992</xdr:rowOff>
    </xdr:from>
    <xdr:ext cx="469744" cy="259045"/>
    <xdr:sp macro="" textlink="">
      <xdr:nvSpPr>
        <xdr:cNvPr id="566" name="n_2aveValue【消防施設】&#10;一人当たり面積"/>
        <xdr:cNvSpPr txBox="1"/>
      </xdr:nvSpPr>
      <xdr:spPr>
        <a:xfrm>
          <a:off x="20199427" y="1446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114554</xdr:rowOff>
    </xdr:from>
    <xdr:to>
      <xdr:col>102</xdr:col>
      <xdr:colOff>165100</xdr:colOff>
      <xdr:row>86</xdr:row>
      <xdr:rowOff>44704</xdr:rowOff>
    </xdr:to>
    <xdr:sp macro="" textlink="">
      <xdr:nvSpPr>
        <xdr:cNvPr id="567" name="フローチャート: 判断 566"/>
        <xdr:cNvSpPr/>
      </xdr:nvSpPr>
      <xdr:spPr>
        <a:xfrm>
          <a:off x="19494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35831</xdr:rowOff>
    </xdr:from>
    <xdr:ext cx="469744" cy="259045"/>
    <xdr:sp macro="" textlink="">
      <xdr:nvSpPr>
        <xdr:cNvPr id="568" name="n_3aveValue【消防施設】&#10;一人当たり面積"/>
        <xdr:cNvSpPr txBox="1"/>
      </xdr:nvSpPr>
      <xdr:spPr>
        <a:xfrm>
          <a:off x="19310427" y="1478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9" name="テキスト ボックス 5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0" name="テキスト ボックス 5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1" name="テキスト ボックス 5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2" name="テキスト ボックス 5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3" name="テキスト ボックス 5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71882</xdr:rowOff>
    </xdr:from>
    <xdr:to>
      <xdr:col>116</xdr:col>
      <xdr:colOff>114300</xdr:colOff>
      <xdr:row>79</xdr:row>
      <xdr:rowOff>2032</xdr:rowOff>
    </xdr:to>
    <xdr:sp macro="" textlink="">
      <xdr:nvSpPr>
        <xdr:cNvPr id="574" name="楕円 573"/>
        <xdr:cNvSpPr/>
      </xdr:nvSpPr>
      <xdr:spPr>
        <a:xfrm>
          <a:off x="22110700" y="1344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24909</xdr:rowOff>
    </xdr:from>
    <xdr:ext cx="469744" cy="259045"/>
    <xdr:sp macro="" textlink="">
      <xdr:nvSpPr>
        <xdr:cNvPr id="575" name="【消防施設】&#10;一人当たり面積該当値テキスト"/>
        <xdr:cNvSpPr txBox="1"/>
      </xdr:nvSpPr>
      <xdr:spPr>
        <a:xfrm>
          <a:off x="22199600" y="1339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99313</xdr:rowOff>
    </xdr:from>
    <xdr:to>
      <xdr:col>112</xdr:col>
      <xdr:colOff>38100</xdr:colOff>
      <xdr:row>79</xdr:row>
      <xdr:rowOff>29463</xdr:rowOff>
    </xdr:to>
    <xdr:sp macro="" textlink="">
      <xdr:nvSpPr>
        <xdr:cNvPr id="576" name="楕円 575"/>
        <xdr:cNvSpPr/>
      </xdr:nvSpPr>
      <xdr:spPr>
        <a:xfrm>
          <a:off x="21272500" y="1347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122682</xdr:rowOff>
    </xdr:from>
    <xdr:to>
      <xdr:col>116</xdr:col>
      <xdr:colOff>63500</xdr:colOff>
      <xdr:row>78</xdr:row>
      <xdr:rowOff>150113</xdr:rowOff>
    </xdr:to>
    <xdr:cxnSp macro="">
      <xdr:nvCxnSpPr>
        <xdr:cNvPr id="577" name="直線コネクタ 576"/>
        <xdr:cNvCxnSpPr/>
      </xdr:nvCxnSpPr>
      <xdr:spPr>
        <a:xfrm flipV="1">
          <a:off x="21323300" y="13495782"/>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135128</xdr:rowOff>
    </xdr:from>
    <xdr:to>
      <xdr:col>107</xdr:col>
      <xdr:colOff>101600</xdr:colOff>
      <xdr:row>86</xdr:row>
      <xdr:rowOff>65278</xdr:rowOff>
    </xdr:to>
    <xdr:sp macro="" textlink="">
      <xdr:nvSpPr>
        <xdr:cNvPr id="578" name="楕円 577"/>
        <xdr:cNvSpPr/>
      </xdr:nvSpPr>
      <xdr:spPr>
        <a:xfrm>
          <a:off x="20383500" y="1470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150113</xdr:rowOff>
    </xdr:from>
    <xdr:to>
      <xdr:col>111</xdr:col>
      <xdr:colOff>177800</xdr:colOff>
      <xdr:row>86</xdr:row>
      <xdr:rowOff>14478</xdr:rowOff>
    </xdr:to>
    <xdr:cxnSp macro="">
      <xdr:nvCxnSpPr>
        <xdr:cNvPr id="579" name="直線コネクタ 578"/>
        <xdr:cNvCxnSpPr/>
      </xdr:nvCxnSpPr>
      <xdr:spPr>
        <a:xfrm flipV="1">
          <a:off x="20434300" y="13523213"/>
          <a:ext cx="889000" cy="123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27687</xdr:rowOff>
    </xdr:from>
    <xdr:to>
      <xdr:col>102</xdr:col>
      <xdr:colOff>165100</xdr:colOff>
      <xdr:row>85</xdr:row>
      <xdr:rowOff>129287</xdr:rowOff>
    </xdr:to>
    <xdr:sp macro="" textlink="">
      <xdr:nvSpPr>
        <xdr:cNvPr id="580" name="楕円 579"/>
        <xdr:cNvSpPr/>
      </xdr:nvSpPr>
      <xdr:spPr>
        <a:xfrm>
          <a:off x="19494500" y="146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78487</xdr:rowOff>
    </xdr:from>
    <xdr:to>
      <xdr:col>107</xdr:col>
      <xdr:colOff>50800</xdr:colOff>
      <xdr:row>86</xdr:row>
      <xdr:rowOff>14478</xdr:rowOff>
    </xdr:to>
    <xdr:cxnSp macro="">
      <xdr:nvCxnSpPr>
        <xdr:cNvPr id="581" name="直線コネクタ 580"/>
        <xdr:cNvCxnSpPr/>
      </xdr:nvCxnSpPr>
      <xdr:spPr>
        <a:xfrm>
          <a:off x="19545300" y="14651737"/>
          <a:ext cx="889000" cy="10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77</xdr:row>
      <xdr:rowOff>45990</xdr:rowOff>
    </xdr:from>
    <xdr:ext cx="469744" cy="259045"/>
    <xdr:sp macro="" textlink="">
      <xdr:nvSpPr>
        <xdr:cNvPr id="582" name="n_1mainValue【消防施設】&#10;一人当たり面積"/>
        <xdr:cNvSpPr txBox="1"/>
      </xdr:nvSpPr>
      <xdr:spPr>
        <a:xfrm>
          <a:off x="21075727" y="1324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56405</xdr:rowOff>
    </xdr:from>
    <xdr:ext cx="469744" cy="259045"/>
    <xdr:sp macro="" textlink="">
      <xdr:nvSpPr>
        <xdr:cNvPr id="583" name="n_2mainValue【消防施設】&#10;一人当たり面積"/>
        <xdr:cNvSpPr txBox="1"/>
      </xdr:nvSpPr>
      <xdr:spPr>
        <a:xfrm>
          <a:off x="20199427" y="1480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145814</xdr:rowOff>
    </xdr:from>
    <xdr:ext cx="469744" cy="259045"/>
    <xdr:sp macro="" textlink="">
      <xdr:nvSpPr>
        <xdr:cNvPr id="584" name="n_3mainValue【消防施設】&#10;一人当たり面積"/>
        <xdr:cNvSpPr txBox="1"/>
      </xdr:nvSpPr>
      <xdr:spPr>
        <a:xfrm>
          <a:off x="19310427" y="1437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55245</xdr:rowOff>
    </xdr:to>
    <xdr:cxnSp macro="">
      <xdr:nvCxnSpPr>
        <xdr:cNvPr id="609" name="直線コネクタ 608"/>
        <xdr:cNvCxnSpPr/>
      </xdr:nvCxnSpPr>
      <xdr:spPr>
        <a:xfrm flipV="1">
          <a:off x="16318864" y="1714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59072</xdr:rowOff>
    </xdr:from>
    <xdr:ext cx="405111" cy="259045"/>
    <xdr:sp macro="" textlink="">
      <xdr:nvSpPr>
        <xdr:cNvPr id="610" name="【庁舎】&#10;有形固定資産減価償却率最小値テキスト"/>
        <xdr:cNvSpPr txBox="1"/>
      </xdr:nvSpPr>
      <xdr:spPr>
        <a:xfrm>
          <a:off x="16357600" y="187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55245</xdr:rowOff>
    </xdr:from>
    <xdr:to>
      <xdr:col>86</xdr:col>
      <xdr:colOff>25400</xdr:colOff>
      <xdr:row>109</xdr:row>
      <xdr:rowOff>55245</xdr:rowOff>
    </xdr:to>
    <xdr:cxnSp macro="">
      <xdr:nvCxnSpPr>
        <xdr:cNvPr id="611" name="直線コネクタ 610"/>
        <xdr:cNvCxnSpPr/>
      </xdr:nvCxnSpPr>
      <xdr:spPr>
        <a:xfrm>
          <a:off x="16230600" y="1874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2"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3" name="直線コネクタ 61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43832</xdr:rowOff>
    </xdr:from>
    <xdr:ext cx="405111" cy="259045"/>
    <xdr:sp macro="" textlink="">
      <xdr:nvSpPr>
        <xdr:cNvPr id="614" name="【庁舎】&#10;有形固定資産減価償却率平均値テキスト"/>
        <xdr:cNvSpPr txBox="1"/>
      </xdr:nvSpPr>
      <xdr:spPr>
        <a:xfrm>
          <a:off x="16357600" y="1804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65405</xdr:rowOff>
    </xdr:from>
    <xdr:to>
      <xdr:col>85</xdr:col>
      <xdr:colOff>177800</xdr:colOff>
      <xdr:row>105</xdr:row>
      <xdr:rowOff>167005</xdr:rowOff>
    </xdr:to>
    <xdr:sp macro="" textlink="">
      <xdr:nvSpPr>
        <xdr:cNvPr id="615" name="フローチャート: 判断 614"/>
        <xdr:cNvSpPr/>
      </xdr:nvSpPr>
      <xdr:spPr>
        <a:xfrm>
          <a:off x="16268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124461</xdr:rowOff>
    </xdr:from>
    <xdr:to>
      <xdr:col>81</xdr:col>
      <xdr:colOff>101600</xdr:colOff>
      <xdr:row>105</xdr:row>
      <xdr:rowOff>54611</xdr:rowOff>
    </xdr:to>
    <xdr:sp macro="" textlink="">
      <xdr:nvSpPr>
        <xdr:cNvPr id="616" name="フローチャート: 判断 615"/>
        <xdr:cNvSpPr/>
      </xdr:nvSpPr>
      <xdr:spPr>
        <a:xfrm>
          <a:off x="1543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45738</xdr:rowOff>
    </xdr:from>
    <xdr:ext cx="405111" cy="259045"/>
    <xdr:sp macro="" textlink="">
      <xdr:nvSpPr>
        <xdr:cNvPr id="617" name="n_1aveValue【庁舎】&#10;有形固定資産減価償却率"/>
        <xdr:cNvSpPr txBox="1"/>
      </xdr:nvSpPr>
      <xdr:spPr>
        <a:xfrm>
          <a:off x="152660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160655</xdr:rowOff>
    </xdr:from>
    <xdr:to>
      <xdr:col>76</xdr:col>
      <xdr:colOff>165100</xdr:colOff>
      <xdr:row>105</xdr:row>
      <xdr:rowOff>90805</xdr:rowOff>
    </xdr:to>
    <xdr:sp macro="" textlink="">
      <xdr:nvSpPr>
        <xdr:cNvPr id="618" name="フローチャート: 判断 617"/>
        <xdr:cNvSpPr/>
      </xdr:nvSpPr>
      <xdr:spPr>
        <a:xfrm>
          <a:off x="14541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81932</xdr:rowOff>
    </xdr:from>
    <xdr:ext cx="405111" cy="259045"/>
    <xdr:sp macro="" textlink="">
      <xdr:nvSpPr>
        <xdr:cNvPr id="619" name="n_2aveValue【庁舎】&#10;有形固定資産減価償却率"/>
        <xdr:cNvSpPr txBox="1"/>
      </xdr:nvSpPr>
      <xdr:spPr>
        <a:xfrm>
          <a:off x="143897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109220</xdr:rowOff>
    </xdr:from>
    <xdr:to>
      <xdr:col>72</xdr:col>
      <xdr:colOff>38100</xdr:colOff>
      <xdr:row>106</xdr:row>
      <xdr:rowOff>39370</xdr:rowOff>
    </xdr:to>
    <xdr:sp macro="" textlink="">
      <xdr:nvSpPr>
        <xdr:cNvPr id="620" name="フローチャート: 判断 619"/>
        <xdr:cNvSpPr/>
      </xdr:nvSpPr>
      <xdr:spPr>
        <a:xfrm>
          <a:off x="1365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106</xdr:row>
      <xdr:rowOff>30497</xdr:rowOff>
    </xdr:from>
    <xdr:ext cx="405111" cy="259045"/>
    <xdr:sp macro="" textlink="">
      <xdr:nvSpPr>
        <xdr:cNvPr id="621" name="n_3aveValue【庁舎】&#10;有形固定資産減価償却率"/>
        <xdr:cNvSpPr txBox="1"/>
      </xdr:nvSpPr>
      <xdr:spPr>
        <a:xfrm>
          <a:off x="13500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122555</xdr:rowOff>
    </xdr:from>
    <xdr:to>
      <xdr:col>85</xdr:col>
      <xdr:colOff>177800</xdr:colOff>
      <xdr:row>102</xdr:row>
      <xdr:rowOff>52705</xdr:rowOff>
    </xdr:to>
    <xdr:sp macro="" textlink="">
      <xdr:nvSpPr>
        <xdr:cNvPr id="627" name="楕円 626"/>
        <xdr:cNvSpPr/>
      </xdr:nvSpPr>
      <xdr:spPr>
        <a:xfrm>
          <a:off x="16268700" y="174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145432</xdr:rowOff>
    </xdr:from>
    <xdr:ext cx="405111" cy="259045"/>
    <xdr:sp macro="" textlink="">
      <xdr:nvSpPr>
        <xdr:cNvPr id="628" name="【庁舎】&#10;有形固定資産減価償却率該当値テキスト"/>
        <xdr:cNvSpPr txBox="1"/>
      </xdr:nvSpPr>
      <xdr:spPr>
        <a:xfrm>
          <a:off x="16357600" y="172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147320</xdr:rowOff>
    </xdr:from>
    <xdr:to>
      <xdr:col>81</xdr:col>
      <xdr:colOff>101600</xdr:colOff>
      <xdr:row>102</xdr:row>
      <xdr:rowOff>77470</xdr:rowOff>
    </xdr:to>
    <xdr:sp macro="" textlink="">
      <xdr:nvSpPr>
        <xdr:cNvPr id="629" name="楕円 628"/>
        <xdr:cNvSpPr/>
      </xdr:nvSpPr>
      <xdr:spPr>
        <a:xfrm>
          <a:off x="15430500" y="1746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1905</xdr:rowOff>
    </xdr:from>
    <xdr:to>
      <xdr:col>85</xdr:col>
      <xdr:colOff>127000</xdr:colOff>
      <xdr:row>102</xdr:row>
      <xdr:rowOff>26670</xdr:rowOff>
    </xdr:to>
    <xdr:cxnSp macro="">
      <xdr:nvCxnSpPr>
        <xdr:cNvPr id="630" name="直線コネクタ 629"/>
        <xdr:cNvCxnSpPr/>
      </xdr:nvCxnSpPr>
      <xdr:spPr>
        <a:xfrm flipV="1">
          <a:off x="15481300" y="174898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143511</xdr:rowOff>
    </xdr:from>
    <xdr:to>
      <xdr:col>76</xdr:col>
      <xdr:colOff>165100</xdr:colOff>
      <xdr:row>102</xdr:row>
      <xdr:rowOff>73661</xdr:rowOff>
    </xdr:to>
    <xdr:sp macro="" textlink="">
      <xdr:nvSpPr>
        <xdr:cNvPr id="631" name="楕円 630"/>
        <xdr:cNvSpPr/>
      </xdr:nvSpPr>
      <xdr:spPr>
        <a:xfrm>
          <a:off x="14541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22861</xdr:rowOff>
    </xdr:from>
    <xdr:to>
      <xdr:col>81</xdr:col>
      <xdr:colOff>50800</xdr:colOff>
      <xdr:row>102</xdr:row>
      <xdr:rowOff>26670</xdr:rowOff>
    </xdr:to>
    <xdr:cxnSp macro="">
      <xdr:nvCxnSpPr>
        <xdr:cNvPr id="632" name="直線コネクタ 631"/>
        <xdr:cNvCxnSpPr/>
      </xdr:nvCxnSpPr>
      <xdr:spPr>
        <a:xfrm>
          <a:off x="14592300" y="175107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34925</xdr:rowOff>
    </xdr:from>
    <xdr:to>
      <xdr:col>72</xdr:col>
      <xdr:colOff>38100</xdr:colOff>
      <xdr:row>102</xdr:row>
      <xdr:rowOff>136525</xdr:rowOff>
    </xdr:to>
    <xdr:sp macro="" textlink="">
      <xdr:nvSpPr>
        <xdr:cNvPr id="633" name="楕円 632"/>
        <xdr:cNvSpPr/>
      </xdr:nvSpPr>
      <xdr:spPr>
        <a:xfrm>
          <a:off x="13652500" y="175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22861</xdr:rowOff>
    </xdr:from>
    <xdr:to>
      <xdr:col>76</xdr:col>
      <xdr:colOff>114300</xdr:colOff>
      <xdr:row>102</xdr:row>
      <xdr:rowOff>85725</xdr:rowOff>
    </xdr:to>
    <xdr:cxnSp macro="">
      <xdr:nvCxnSpPr>
        <xdr:cNvPr id="634" name="直線コネクタ 633"/>
        <xdr:cNvCxnSpPr/>
      </xdr:nvCxnSpPr>
      <xdr:spPr>
        <a:xfrm flipV="1">
          <a:off x="13703300" y="1751076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93997</xdr:rowOff>
    </xdr:from>
    <xdr:ext cx="405111" cy="259045"/>
    <xdr:sp macro="" textlink="">
      <xdr:nvSpPr>
        <xdr:cNvPr id="635" name="n_1mainValue【庁舎】&#10;有形固定資産減価償却率"/>
        <xdr:cNvSpPr txBox="1"/>
      </xdr:nvSpPr>
      <xdr:spPr>
        <a:xfrm>
          <a:off x="15266044"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90188</xdr:rowOff>
    </xdr:from>
    <xdr:ext cx="405111" cy="259045"/>
    <xdr:sp macro="" textlink="">
      <xdr:nvSpPr>
        <xdr:cNvPr id="636" name="n_2mainValue【庁舎】&#10;有形固定資産減価償却率"/>
        <xdr:cNvSpPr txBox="1"/>
      </xdr:nvSpPr>
      <xdr:spPr>
        <a:xfrm>
          <a:off x="14389744"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153052</xdr:rowOff>
    </xdr:from>
    <xdr:ext cx="405111" cy="259045"/>
    <xdr:sp macro="" textlink="">
      <xdr:nvSpPr>
        <xdr:cNvPr id="637" name="n_3mainValue【庁舎】&#10;有形固定資産減価償却率"/>
        <xdr:cNvSpPr txBox="1"/>
      </xdr:nvSpPr>
      <xdr:spPr>
        <a:xfrm>
          <a:off x="13500744"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8" name="正方形/長方形 6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9" name="正方形/長方形 6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0" name="正方形/長方形 6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1" name="正方形/長方形 6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2" name="正方形/長方形 6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3" name="正方形/長方形 6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4" name="正方形/長方形 6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5" name="正方形/長方形 6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6" name="テキスト ボックス 6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7" name="直線コネクタ 6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8" name="直線コネクタ 64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9" name="テキスト ボックス 64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0" name="直線コネクタ 64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1" name="テキスト ボックス 65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2" name="直線コネクタ 65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3" name="テキスト ボックス 65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4" name="直線コネクタ 65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5" name="テキスト ボックス 65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6" name="直線コネクタ 6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7" name="テキスト ボックス 6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113233</xdr:rowOff>
    </xdr:from>
    <xdr:to>
      <xdr:col>116</xdr:col>
      <xdr:colOff>62864</xdr:colOff>
      <xdr:row>108</xdr:row>
      <xdr:rowOff>2591</xdr:rowOff>
    </xdr:to>
    <xdr:cxnSp macro="">
      <xdr:nvCxnSpPr>
        <xdr:cNvPr id="659" name="直線コネクタ 658"/>
        <xdr:cNvCxnSpPr/>
      </xdr:nvCxnSpPr>
      <xdr:spPr>
        <a:xfrm flipV="1">
          <a:off x="22160864" y="17429683"/>
          <a:ext cx="0" cy="1089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6418</xdr:rowOff>
    </xdr:from>
    <xdr:ext cx="469744" cy="259045"/>
    <xdr:sp macro="" textlink="">
      <xdr:nvSpPr>
        <xdr:cNvPr id="660" name="【庁舎】&#10;一人当たり面積最小値テキスト"/>
        <xdr:cNvSpPr txBox="1"/>
      </xdr:nvSpPr>
      <xdr:spPr>
        <a:xfrm>
          <a:off x="22199600" y="185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2591</xdr:rowOff>
    </xdr:from>
    <xdr:to>
      <xdr:col>116</xdr:col>
      <xdr:colOff>152400</xdr:colOff>
      <xdr:row>108</xdr:row>
      <xdr:rowOff>2591</xdr:rowOff>
    </xdr:to>
    <xdr:cxnSp macro="">
      <xdr:nvCxnSpPr>
        <xdr:cNvPr id="661" name="直線コネクタ 660"/>
        <xdr:cNvCxnSpPr/>
      </xdr:nvCxnSpPr>
      <xdr:spPr>
        <a:xfrm>
          <a:off x="22072600" y="185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59910</xdr:rowOff>
    </xdr:from>
    <xdr:ext cx="469744" cy="259045"/>
    <xdr:sp macro="" textlink="">
      <xdr:nvSpPr>
        <xdr:cNvPr id="662" name="【庁舎】&#10;一人当たり面積最大値テキスト"/>
        <xdr:cNvSpPr txBox="1"/>
      </xdr:nvSpPr>
      <xdr:spPr>
        <a:xfrm>
          <a:off x="22199600" y="1720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113233</xdr:rowOff>
    </xdr:from>
    <xdr:to>
      <xdr:col>116</xdr:col>
      <xdr:colOff>152400</xdr:colOff>
      <xdr:row>101</xdr:row>
      <xdr:rowOff>113233</xdr:rowOff>
    </xdr:to>
    <xdr:cxnSp macro="">
      <xdr:nvCxnSpPr>
        <xdr:cNvPr id="663" name="直線コネクタ 662"/>
        <xdr:cNvCxnSpPr/>
      </xdr:nvCxnSpPr>
      <xdr:spPr>
        <a:xfrm>
          <a:off x="22072600" y="1742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120414</xdr:rowOff>
    </xdr:from>
    <xdr:ext cx="469744" cy="259045"/>
    <xdr:sp macro="" textlink="">
      <xdr:nvSpPr>
        <xdr:cNvPr id="664" name="【庁舎】&#10;一人当たり面積平均値テキスト"/>
        <xdr:cNvSpPr txBox="1"/>
      </xdr:nvSpPr>
      <xdr:spPr>
        <a:xfrm>
          <a:off x="22199600" y="18294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141987</xdr:rowOff>
    </xdr:from>
    <xdr:to>
      <xdr:col>116</xdr:col>
      <xdr:colOff>114300</xdr:colOff>
      <xdr:row>107</xdr:row>
      <xdr:rowOff>72137</xdr:rowOff>
    </xdr:to>
    <xdr:sp macro="" textlink="">
      <xdr:nvSpPr>
        <xdr:cNvPr id="665" name="フローチャート: 判断 664"/>
        <xdr:cNvSpPr/>
      </xdr:nvSpPr>
      <xdr:spPr>
        <a:xfrm>
          <a:off x="22110700" y="1831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169875</xdr:rowOff>
    </xdr:from>
    <xdr:to>
      <xdr:col>112</xdr:col>
      <xdr:colOff>38100</xdr:colOff>
      <xdr:row>107</xdr:row>
      <xdr:rowOff>100025</xdr:rowOff>
    </xdr:to>
    <xdr:sp macro="" textlink="">
      <xdr:nvSpPr>
        <xdr:cNvPr id="666" name="フローチャート: 判断 665"/>
        <xdr:cNvSpPr/>
      </xdr:nvSpPr>
      <xdr:spPr>
        <a:xfrm>
          <a:off x="21272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91152</xdr:rowOff>
    </xdr:from>
    <xdr:ext cx="469744" cy="259045"/>
    <xdr:sp macro="" textlink="">
      <xdr:nvSpPr>
        <xdr:cNvPr id="667" name="n_1aveValue【庁舎】&#10;一人当たり面積"/>
        <xdr:cNvSpPr txBox="1"/>
      </xdr:nvSpPr>
      <xdr:spPr>
        <a:xfrm>
          <a:off x="21075727" y="1843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43231</xdr:rowOff>
    </xdr:from>
    <xdr:to>
      <xdr:col>107</xdr:col>
      <xdr:colOff>101600</xdr:colOff>
      <xdr:row>107</xdr:row>
      <xdr:rowOff>144831</xdr:rowOff>
    </xdr:to>
    <xdr:sp macro="" textlink="">
      <xdr:nvSpPr>
        <xdr:cNvPr id="668" name="フローチャート: 判断 667"/>
        <xdr:cNvSpPr/>
      </xdr:nvSpPr>
      <xdr:spPr>
        <a:xfrm>
          <a:off x="20383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161358</xdr:rowOff>
    </xdr:from>
    <xdr:ext cx="469744" cy="259045"/>
    <xdr:sp macro="" textlink="">
      <xdr:nvSpPr>
        <xdr:cNvPr id="669" name="n_2aveValue【庁舎】&#10;一人当たり面積"/>
        <xdr:cNvSpPr txBox="1"/>
      </xdr:nvSpPr>
      <xdr:spPr>
        <a:xfrm>
          <a:off x="20199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23571</xdr:rowOff>
    </xdr:from>
    <xdr:to>
      <xdr:col>102</xdr:col>
      <xdr:colOff>165100</xdr:colOff>
      <xdr:row>107</xdr:row>
      <xdr:rowOff>125171</xdr:rowOff>
    </xdr:to>
    <xdr:sp macro="" textlink="">
      <xdr:nvSpPr>
        <xdr:cNvPr id="670" name="フローチャート: 判断 669"/>
        <xdr:cNvSpPr/>
      </xdr:nvSpPr>
      <xdr:spPr>
        <a:xfrm>
          <a:off x="19494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141698</xdr:rowOff>
    </xdr:from>
    <xdr:ext cx="469744" cy="259045"/>
    <xdr:sp macro="" textlink="">
      <xdr:nvSpPr>
        <xdr:cNvPr id="671" name="n_3aveValue【庁舎】&#10;一人当たり面積"/>
        <xdr:cNvSpPr txBox="1"/>
      </xdr:nvSpPr>
      <xdr:spPr>
        <a:xfrm>
          <a:off x="19310427" y="1814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62433</xdr:rowOff>
    </xdr:from>
    <xdr:to>
      <xdr:col>116</xdr:col>
      <xdr:colOff>114300</xdr:colOff>
      <xdr:row>101</xdr:row>
      <xdr:rowOff>164033</xdr:rowOff>
    </xdr:to>
    <xdr:sp macro="" textlink="">
      <xdr:nvSpPr>
        <xdr:cNvPr id="677" name="楕円 676"/>
        <xdr:cNvSpPr/>
      </xdr:nvSpPr>
      <xdr:spPr>
        <a:xfrm>
          <a:off x="22110700" y="1737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15460</xdr:rowOff>
    </xdr:from>
    <xdr:ext cx="469744" cy="259045"/>
    <xdr:sp macro="" textlink="">
      <xdr:nvSpPr>
        <xdr:cNvPr id="678" name="【庁舎】&#10;一人当たり面積該当値テキスト"/>
        <xdr:cNvSpPr txBox="1"/>
      </xdr:nvSpPr>
      <xdr:spPr>
        <a:xfrm>
          <a:off x="22199600" y="1733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85750</xdr:rowOff>
    </xdr:from>
    <xdr:to>
      <xdr:col>112</xdr:col>
      <xdr:colOff>38100</xdr:colOff>
      <xdr:row>102</xdr:row>
      <xdr:rowOff>15900</xdr:rowOff>
    </xdr:to>
    <xdr:sp macro="" textlink="">
      <xdr:nvSpPr>
        <xdr:cNvPr id="679" name="楕円 678"/>
        <xdr:cNvSpPr/>
      </xdr:nvSpPr>
      <xdr:spPr>
        <a:xfrm>
          <a:off x="21272500" y="174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113233</xdr:rowOff>
    </xdr:from>
    <xdr:to>
      <xdr:col>116</xdr:col>
      <xdr:colOff>63500</xdr:colOff>
      <xdr:row>101</xdr:row>
      <xdr:rowOff>136550</xdr:rowOff>
    </xdr:to>
    <xdr:cxnSp macro="">
      <xdr:nvCxnSpPr>
        <xdr:cNvPr id="680" name="直線コネクタ 679"/>
        <xdr:cNvCxnSpPr/>
      </xdr:nvCxnSpPr>
      <xdr:spPr>
        <a:xfrm flipV="1">
          <a:off x="21323300" y="17429683"/>
          <a:ext cx="8382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89866</xdr:rowOff>
    </xdr:from>
    <xdr:to>
      <xdr:col>107</xdr:col>
      <xdr:colOff>101600</xdr:colOff>
      <xdr:row>108</xdr:row>
      <xdr:rowOff>20016</xdr:rowOff>
    </xdr:to>
    <xdr:sp macro="" textlink="">
      <xdr:nvSpPr>
        <xdr:cNvPr id="681" name="楕円 680"/>
        <xdr:cNvSpPr/>
      </xdr:nvSpPr>
      <xdr:spPr>
        <a:xfrm>
          <a:off x="20383500" y="1843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136550</xdr:rowOff>
    </xdr:from>
    <xdr:to>
      <xdr:col>111</xdr:col>
      <xdr:colOff>177800</xdr:colOff>
      <xdr:row>107</xdr:row>
      <xdr:rowOff>140666</xdr:rowOff>
    </xdr:to>
    <xdr:cxnSp macro="">
      <xdr:nvCxnSpPr>
        <xdr:cNvPr id="682" name="直線コネクタ 681"/>
        <xdr:cNvCxnSpPr/>
      </xdr:nvCxnSpPr>
      <xdr:spPr>
        <a:xfrm flipV="1">
          <a:off x="20434300" y="17453000"/>
          <a:ext cx="889000" cy="10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91694</xdr:rowOff>
    </xdr:from>
    <xdr:to>
      <xdr:col>102</xdr:col>
      <xdr:colOff>165100</xdr:colOff>
      <xdr:row>108</xdr:row>
      <xdr:rowOff>21844</xdr:rowOff>
    </xdr:to>
    <xdr:sp macro="" textlink="">
      <xdr:nvSpPr>
        <xdr:cNvPr id="683" name="楕円 682"/>
        <xdr:cNvSpPr/>
      </xdr:nvSpPr>
      <xdr:spPr>
        <a:xfrm>
          <a:off x="19494500" y="18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140666</xdr:rowOff>
    </xdr:from>
    <xdr:to>
      <xdr:col>107</xdr:col>
      <xdr:colOff>50800</xdr:colOff>
      <xdr:row>107</xdr:row>
      <xdr:rowOff>142494</xdr:rowOff>
    </xdr:to>
    <xdr:cxnSp macro="">
      <xdr:nvCxnSpPr>
        <xdr:cNvPr id="684" name="直線コネクタ 683"/>
        <xdr:cNvCxnSpPr/>
      </xdr:nvCxnSpPr>
      <xdr:spPr>
        <a:xfrm flipV="1">
          <a:off x="19545300" y="1848581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32427</xdr:rowOff>
    </xdr:from>
    <xdr:ext cx="469744" cy="259045"/>
    <xdr:sp macro="" textlink="">
      <xdr:nvSpPr>
        <xdr:cNvPr id="685" name="n_1mainValue【庁舎】&#10;一人当たり面積"/>
        <xdr:cNvSpPr txBox="1"/>
      </xdr:nvSpPr>
      <xdr:spPr>
        <a:xfrm>
          <a:off x="21075727" y="1717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11143</xdr:rowOff>
    </xdr:from>
    <xdr:ext cx="469744" cy="259045"/>
    <xdr:sp macro="" textlink="">
      <xdr:nvSpPr>
        <xdr:cNvPr id="686" name="n_2mainValue【庁舎】&#10;一人当たり面積"/>
        <xdr:cNvSpPr txBox="1"/>
      </xdr:nvSpPr>
      <xdr:spPr>
        <a:xfrm>
          <a:off x="20199427" y="1852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12971</xdr:rowOff>
    </xdr:from>
    <xdr:ext cx="469744" cy="259045"/>
    <xdr:sp macro="" textlink="">
      <xdr:nvSpPr>
        <xdr:cNvPr id="687" name="n_3mainValue【庁舎】&#10;一人当たり面積"/>
        <xdr:cNvSpPr txBox="1"/>
      </xdr:nvSpPr>
      <xdr:spPr>
        <a:xfrm>
          <a:off x="19310427" y="1852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8" name="正方形/長方形 6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9" name="正方形/長方形 6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0" name="テキスト ボックス 6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一般廃棄物処理施設、体育館・プール、福祉施設、庁舎であり、低くなっている施設は保健センター、消防施設である。類似団体より高い水準になっている各施設については、今後公共施設等総合管理計画において、更新、統廃合、長寿命化等を計画的に行い改善を図る。</a:t>
          </a:r>
          <a:endParaRPr kumimoji="1" lang="en-US" altLang="ja-JP" sz="1600">
            <a:latin typeface="ＭＳ Ｐゴシック" panose="020B0600070205080204" pitchFamily="50" charset="-128"/>
            <a:ea typeface="ＭＳ Ｐゴシック" panose="020B0600070205080204" pitchFamily="50" charset="-128"/>
          </a:endParaRPr>
        </a:p>
        <a:p>
          <a:r>
            <a:rPr kumimoji="1" lang="ja-JP" altLang="en-US" sz="1600">
              <a:latin typeface="ＭＳ Ｐゴシック" panose="020B0600070205080204" pitchFamily="50" charset="-128"/>
              <a:ea typeface="ＭＳ Ｐゴシック" panose="020B0600070205080204" pitchFamily="50" charset="-128"/>
            </a:rPr>
            <a:t>なお、</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体育館・プール</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保健センター・保健所</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福祉施設</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消防施設</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庁舎</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一人当たり面積の</a:t>
          </a:r>
          <a:r>
            <a:rPr kumimoji="1" lang="en-US" altLang="ja-JP" sz="1600">
              <a:latin typeface="ＭＳ Ｐゴシック" panose="020B0600070205080204" pitchFamily="50" charset="-128"/>
              <a:ea typeface="ＭＳ Ｐゴシック" panose="020B0600070205080204" pitchFamily="50" charset="-128"/>
            </a:rPr>
            <a:t>H29</a:t>
          </a:r>
          <a:r>
            <a:rPr kumimoji="1" lang="ja-JP" altLang="en-US" sz="1600">
              <a:latin typeface="ＭＳ Ｐゴシック" panose="020B0600070205080204" pitchFamily="50" charset="-128"/>
              <a:ea typeface="ＭＳ Ｐゴシック" panose="020B0600070205080204" pitchFamily="50" charset="-128"/>
            </a:rPr>
            <a:t>、</a:t>
          </a:r>
          <a:r>
            <a:rPr kumimoji="1" lang="en-US" altLang="ja-JP" sz="1600">
              <a:latin typeface="ＭＳ Ｐゴシック" panose="020B0600070205080204" pitchFamily="50" charset="-128"/>
              <a:ea typeface="ＭＳ Ｐゴシック" panose="020B0600070205080204" pitchFamily="50" charset="-128"/>
            </a:rPr>
            <a:t>H30</a:t>
          </a:r>
          <a:r>
            <a:rPr kumimoji="1" lang="ja-JP" altLang="en-US" sz="1600">
              <a:latin typeface="ＭＳ Ｐゴシック" panose="020B0600070205080204" pitchFamily="50" charset="-128"/>
              <a:ea typeface="ＭＳ Ｐゴシック" panose="020B0600070205080204" pitchFamily="50" charset="-128"/>
            </a:rPr>
            <a:t>当該団体値に誤りがあり、正しい数値は次のとおりです。</a:t>
          </a:r>
        </a:p>
        <a:p>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体育館・プール</a:t>
          </a:r>
          <a:r>
            <a:rPr kumimoji="1" lang="en-US" altLang="ja-JP" sz="1600">
              <a:latin typeface="ＭＳ Ｐゴシック" panose="020B0600070205080204" pitchFamily="50" charset="-128"/>
              <a:ea typeface="ＭＳ Ｐゴシック" panose="020B0600070205080204" pitchFamily="50" charset="-128"/>
            </a:rPr>
            <a:t>】H29</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0.312</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保健センター・保健所</a:t>
          </a:r>
          <a:r>
            <a:rPr kumimoji="1" lang="en-US" altLang="ja-JP" sz="1600">
              <a:latin typeface="ＭＳ Ｐゴシック" panose="020B0600070205080204" pitchFamily="50" charset="-128"/>
              <a:ea typeface="ＭＳ Ｐゴシック" panose="020B0600070205080204" pitchFamily="50" charset="-128"/>
            </a:rPr>
            <a:t>】H29</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0.033</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福祉施設</a:t>
          </a:r>
          <a:r>
            <a:rPr kumimoji="1" lang="en-US" altLang="ja-JP" sz="1600">
              <a:latin typeface="ＭＳ Ｐゴシック" panose="020B0600070205080204" pitchFamily="50" charset="-128"/>
              <a:ea typeface="ＭＳ Ｐゴシック" panose="020B0600070205080204" pitchFamily="50" charset="-128"/>
            </a:rPr>
            <a:t>】H29</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0.115</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消防施設</a:t>
          </a:r>
          <a:r>
            <a:rPr kumimoji="1" lang="en-US" altLang="ja-JP" sz="1600">
              <a:latin typeface="ＭＳ Ｐゴシック" panose="020B0600070205080204" pitchFamily="50" charset="-128"/>
              <a:ea typeface="ＭＳ Ｐゴシック" panose="020B0600070205080204" pitchFamily="50" charset="-128"/>
            </a:rPr>
            <a:t>】H29</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0.284</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庁舎</a:t>
          </a:r>
          <a:r>
            <a:rPr kumimoji="1" lang="en-US" altLang="ja-JP" sz="1600">
              <a:latin typeface="ＭＳ Ｐゴシック" panose="020B0600070205080204" pitchFamily="50" charset="-128"/>
              <a:ea typeface="ＭＳ Ｐゴシック" panose="020B0600070205080204" pitchFamily="50" charset="-128"/>
            </a:rPr>
            <a:t>】H29</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0.234</a:t>
          </a:r>
          <a:endParaRPr kumimoji="1" lang="ja-JP" altLang="en-US" sz="1600">
            <a:latin typeface="ＭＳ Ｐゴシック" panose="020B0600070205080204" pitchFamily="50" charset="-128"/>
            <a:ea typeface="ＭＳ Ｐゴシック" panose="020B0600070205080204" pitchFamily="50" charset="-128"/>
          </a:endParaRPr>
        </a:p>
        <a:p>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H30</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0.313</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H30</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0.040</a:t>
          </a:r>
          <a:r>
            <a:rPr kumimoji="1" lang="ja-JP" altLang="en-US" sz="1600">
              <a:latin typeface="ＭＳ Ｐゴシック" panose="020B0600070205080204" pitchFamily="50" charset="-128"/>
              <a:ea typeface="ＭＳ Ｐゴシック" panose="020B0600070205080204" pitchFamily="50" charset="-128"/>
            </a:rPr>
            <a:t>　　　　　　　　　</a:t>
          </a:r>
          <a:r>
            <a:rPr kumimoji="1" lang="ja-JP" altLang="en-US" sz="1600" baseline="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H30</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0.118</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H30</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0.283</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H30</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0.245</a:t>
          </a:r>
          <a:r>
            <a:rPr kumimoji="1" lang="ja-JP" altLang="en-US" sz="16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15,575
15,328
368.79
20,180,989
20,098,399
82,590
6,291,058
10,256,409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人口の減少や長引く景気低迷により財政基盤が弱いことから</a:t>
          </a:r>
          <a:r>
            <a:rPr kumimoji="1" lang="en-US" altLang="ja-JP" sz="1300">
              <a:latin typeface="ＭＳ Ｐゴシック" panose="020B0600070205080204" pitchFamily="50" charset="-128"/>
              <a:ea typeface="ＭＳ Ｐゴシック" panose="020B0600070205080204" pitchFamily="50" charset="-128"/>
            </a:rPr>
            <a:t>0.30</a:t>
          </a:r>
          <a:r>
            <a:rPr kumimoji="1" lang="ja-JP" altLang="en-US" sz="1300">
              <a:latin typeface="ＭＳ Ｐゴシック" panose="020B0600070205080204" pitchFamily="50" charset="-128"/>
              <a:ea typeface="ＭＳ Ｐゴシック" panose="020B0600070205080204" pitchFamily="50" charset="-128"/>
            </a:rPr>
            <a:t>と類似団体平均を下回っている。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日の合併により職員数が増加したが、退職者不補充等による職員数の削減のほか、平成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年度までの３年間、職員給与独自抑制措置を講じた。</a:t>
          </a:r>
        </a:p>
        <a:p>
          <a:r>
            <a:rPr kumimoji="1" lang="ja-JP" altLang="en-US" sz="1300">
              <a:latin typeface="ＭＳ Ｐゴシック" panose="020B0600070205080204" pitchFamily="50" charset="-128"/>
              <a:ea typeface="ＭＳ Ｐゴシック" panose="020B0600070205080204" pitchFamily="50" charset="-128"/>
            </a:rPr>
            <a:t>今後も歳出の徹底した見直しを図るとともに、町税等の徴収率向上対策を中心に据えながら歳入確保に努める。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114300</xdr:rowOff>
    </xdr:to>
    <xdr:cxnSp macro="">
      <xdr:nvCxnSpPr>
        <xdr:cNvPr id="64" name="直線コネクタ 63"/>
        <xdr:cNvCxnSpPr/>
      </xdr:nvCxnSpPr>
      <xdr:spPr>
        <a:xfrm flipV="1">
          <a:off x="4953000" y="6120342"/>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64558</xdr:rowOff>
    </xdr:to>
    <xdr:cxnSp macro="">
      <xdr:nvCxnSpPr>
        <xdr:cNvPr id="72" name="直線コネクタ 71"/>
        <xdr:cNvCxnSpPr/>
      </xdr:nvCxnSpPr>
      <xdr:spPr>
        <a:xfrm flipV="1">
          <a:off x="3225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4" name="テキスト ボックス 73"/>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84667</xdr:rowOff>
    </xdr:to>
    <xdr:cxnSp macro="">
      <xdr:nvCxnSpPr>
        <xdr:cNvPr id="75" name="直線コネクタ 74"/>
        <xdr:cNvCxnSpPr/>
      </xdr:nvCxnSpPr>
      <xdr:spPr>
        <a:xfrm flipV="1">
          <a:off x="2336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64558</xdr:rowOff>
    </xdr:from>
    <xdr:to>
      <xdr:col>15</xdr:col>
      <xdr:colOff>133350</xdr:colOff>
      <xdr:row>43</xdr:row>
      <xdr:rowOff>166158</xdr:rowOff>
    </xdr:to>
    <xdr:sp macro="" textlink="">
      <xdr:nvSpPr>
        <xdr:cNvPr id="76" name="フローチャート: 判断 75"/>
        <xdr:cNvSpPr/>
      </xdr:nvSpPr>
      <xdr:spPr>
        <a:xfrm>
          <a:off x="3175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4885</xdr:rowOff>
    </xdr:from>
    <xdr:ext cx="762000" cy="259045"/>
    <xdr:sp macro="" textlink="">
      <xdr:nvSpPr>
        <xdr:cNvPr id="77" name="テキスト ボックス 76"/>
        <xdr:cNvSpPr txBox="1"/>
      </xdr:nvSpPr>
      <xdr:spPr>
        <a:xfrm>
          <a:off x="2844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104775</xdr:rowOff>
    </xdr:to>
    <xdr:cxnSp macro="">
      <xdr:nvCxnSpPr>
        <xdr:cNvPr id="78" name="直線コネクタ 77"/>
        <xdr:cNvCxnSpPr/>
      </xdr:nvCxnSpPr>
      <xdr:spPr>
        <a:xfrm flipV="1">
          <a:off x="1447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80" name="テキスト ボックス 79"/>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82" name="テキスト ボックス 81"/>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2" name="楕円 91"/>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3" name="テキスト ボックス 92"/>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97" name="テキスト ボックス 96"/>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合併に伴う職員数及び公債費の増加により、類似団体平均を上回っている。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職員給与独自抑制措置（平成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年度まで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％削減）により、一時的に改善傾向が見られたものの、普通交付税の減少に伴い経常一般財源が減少したことが、経常収支比率上昇の要因となっている。</a:t>
          </a:r>
        </a:p>
        <a:p>
          <a:r>
            <a:rPr kumimoji="1" lang="ja-JP" altLang="en-US" sz="1300">
              <a:latin typeface="ＭＳ Ｐゴシック" panose="020B0600070205080204" pitchFamily="50" charset="-128"/>
              <a:ea typeface="ＭＳ Ｐゴシック" panose="020B0600070205080204" pitchFamily="50" charset="-128"/>
            </a:rPr>
            <a:t>今後も合併効果によるスリム化、投資的経費の抑制、徹底した経常経費の削減、自主財源確保対策に努めることにより数値低下を目標とする。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112713</xdr:rowOff>
    </xdr:to>
    <xdr:cxnSp macro="">
      <xdr:nvCxnSpPr>
        <xdr:cNvPr id="123" name="直線コネクタ 122"/>
        <xdr:cNvCxnSpPr/>
      </xdr:nvCxnSpPr>
      <xdr:spPr>
        <a:xfrm flipV="1">
          <a:off x="4953000" y="10215880"/>
          <a:ext cx="0" cy="1212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4" name="財政構造の弾力性最小値テキスト"/>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5" name="直線コネクタ 124"/>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26"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27" name="直線コネクタ 126"/>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64</xdr:row>
      <xdr:rowOff>135890</xdr:rowOff>
    </xdr:to>
    <xdr:cxnSp macro="">
      <xdr:nvCxnSpPr>
        <xdr:cNvPr id="128" name="直線コネクタ 127"/>
        <xdr:cNvCxnSpPr/>
      </xdr:nvCxnSpPr>
      <xdr:spPr>
        <a:xfrm flipV="1">
          <a:off x="4114800" y="1101217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142892</xdr:rowOff>
    </xdr:from>
    <xdr:ext cx="762000" cy="259045"/>
    <xdr:sp macro="" textlink="">
      <xdr:nvSpPr>
        <xdr:cNvPr id="129" name="財政構造の弾力性平均値テキスト"/>
        <xdr:cNvSpPr txBox="1"/>
      </xdr:nvSpPr>
      <xdr:spPr>
        <a:xfrm>
          <a:off x="5041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3175</xdr:rowOff>
    </xdr:from>
    <xdr:to>
      <xdr:col>19</xdr:col>
      <xdr:colOff>133350</xdr:colOff>
      <xdr:row>64</xdr:row>
      <xdr:rowOff>135890</xdr:rowOff>
    </xdr:to>
    <xdr:cxnSp macro="">
      <xdr:nvCxnSpPr>
        <xdr:cNvPr id="131" name="直線コネクタ 130"/>
        <xdr:cNvCxnSpPr/>
      </xdr:nvCxnSpPr>
      <xdr:spPr>
        <a:xfrm>
          <a:off x="3225800" y="1097597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96203</xdr:rowOff>
    </xdr:from>
    <xdr:to>
      <xdr:col>19</xdr:col>
      <xdr:colOff>184150</xdr:colOff>
      <xdr:row>63</xdr:row>
      <xdr:rowOff>26353</xdr:rowOff>
    </xdr:to>
    <xdr:sp macro="" textlink="">
      <xdr:nvSpPr>
        <xdr:cNvPr id="132" name="フローチャート: 判断 131"/>
        <xdr:cNvSpPr/>
      </xdr:nvSpPr>
      <xdr:spPr>
        <a:xfrm>
          <a:off x="4064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36530</xdr:rowOff>
    </xdr:from>
    <xdr:ext cx="736600" cy="259045"/>
    <xdr:sp macro="" textlink="">
      <xdr:nvSpPr>
        <xdr:cNvPr id="133" name="テキスト ボックス 132"/>
        <xdr:cNvSpPr txBox="1"/>
      </xdr:nvSpPr>
      <xdr:spPr>
        <a:xfrm>
          <a:off x="3733800" y="1049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96203</xdr:rowOff>
    </xdr:from>
    <xdr:to>
      <xdr:col>15</xdr:col>
      <xdr:colOff>82550</xdr:colOff>
      <xdr:row>64</xdr:row>
      <xdr:rowOff>3175</xdr:rowOff>
    </xdr:to>
    <xdr:cxnSp macro="">
      <xdr:nvCxnSpPr>
        <xdr:cNvPr id="134" name="直線コネクタ 133"/>
        <xdr:cNvCxnSpPr/>
      </xdr:nvCxnSpPr>
      <xdr:spPr>
        <a:xfrm>
          <a:off x="2336800" y="10897553"/>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11747</xdr:rowOff>
    </xdr:from>
    <xdr:to>
      <xdr:col>15</xdr:col>
      <xdr:colOff>133350</xdr:colOff>
      <xdr:row>62</xdr:row>
      <xdr:rowOff>113347</xdr:rowOff>
    </xdr:to>
    <xdr:sp macro="" textlink="">
      <xdr:nvSpPr>
        <xdr:cNvPr id="135" name="フローチャート: 判断 134"/>
        <xdr:cNvSpPr/>
      </xdr:nvSpPr>
      <xdr:spPr>
        <a:xfrm>
          <a:off x="3175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123524</xdr:rowOff>
    </xdr:from>
    <xdr:ext cx="762000" cy="259045"/>
    <xdr:sp macro="" textlink="">
      <xdr:nvSpPr>
        <xdr:cNvPr id="136" name="テキスト ボックス 135"/>
        <xdr:cNvSpPr txBox="1"/>
      </xdr:nvSpPr>
      <xdr:spPr>
        <a:xfrm>
          <a:off x="2844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96203</xdr:rowOff>
    </xdr:from>
    <xdr:to>
      <xdr:col>11</xdr:col>
      <xdr:colOff>31750</xdr:colOff>
      <xdr:row>64</xdr:row>
      <xdr:rowOff>51435</xdr:rowOff>
    </xdr:to>
    <xdr:cxnSp macro="">
      <xdr:nvCxnSpPr>
        <xdr:cNvPr id="137" name="直線コネクタ 136"/>
        <xdr:cNvCxnSpPr/>
      </xdr:nvCxnSpPr>
      <xdr:spPr>
        <a:xfrm flipV="1">
          <a:off x="1447800" y="10897553"/>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8255</xdr:rowOff>
    </xdr:from>
    <xdr:to>
      <xdr:col>11</xdr:col>
      <xdr:colOff>82550</xdr:colOff>
      <xdr:row>61</xdr:row>
      <xdr:rowOff>109855</xdr:rowOff>
    </xdr:to>
    <xdr:sp macro="" textlink="">
      <xdr:nvSpPr>
        <xdr:cNvPr id="138" name="フローチャート: 判断 137"/>
        <xdr:cNvSpPr/>
      </xdr:nvSpPr>
      <xdr:spPr>
        <a:xfrm>
          <a:off x="2286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120032</xdr:rowOff>
    </xdr:from>
    <xdr:ext cx="762000" cy="259045"/>
    <xdr:sp macro="" textlink="">
      <xdr:nvSpPr>
        <xdr:cNvPr id="139" name="テキスト ボックス 138"/>
        <xdr:cNvSpPr txBox="1"/>
      </xdr:nvSpPr>
      <xdr:spPr>
        <a:xfrm>
          <a:off x="1955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0" name="フローチャート: 判断 139"/>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1" name="テキスト ボックス 140"/>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47" name="楕円 146"/>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48"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49" name="楕円 148"/>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50" name="テキスト ボックス 149"/>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123825</xdr:rowOff>
    </xdr:from>
    <xdr:to>
      <xdr:col>15</xdr:col>
      <xdr:colOff>133350</xdr:colOff>
      <xdr:row>64</xdr:row>
      <xdr:rowOff>53975</xdr:rowOff>
    </xdr:to>
    <xdr:sp macro="" textlink="">
      <xdr:nvSpPr>
        <xdr:cNvPr id="151" name="楕円 150"/>
        <xdr:cNvSpPr/>
      </xdr:nvSpPr>
      <xdr:spPr>
        <a:xfrm>
          <a:off x="3175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38752</xdr:rowOff>
    </xdr:from>
    <xdr:ext cx="762000" cy="259045"/>
    <xdr:sp macro="" textlink="">
      <xdr:nvSpPr>
        <xdr:cNvPr id="152" name="テキスト ボックス 151"/>
        <xdr:cNvSpPr txBox="1"/>
      </xdr:nvSpPr>
      <xdr:spPr>
        <a:xfrm>
          <a:off x="2844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45403</xdr:rowOff>
    </xdr:from>
    <xdr:to>
      <xdr:col>11</xdr:col>
      <xdr:colOff>82550</xdr:colOff>
      <xdr:row>63</xdr:row>
      <xdr:rowOff>147003</xdr:rowOff>
    </xdr:to>
    <xdr:sp macro="" textlink="">
      <xdr:nvSpPr>
        <xdr:cNvPr id="153" name="楕円 152"/>
        <xdr:cNvSpPr/>
      </xdr:nvSpPr>
      <xdr:spPr>
        <a:xfrm>
          <a:off x="22860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131780</xdr:rowOff>
    </xdr:from>
    <xdr:ext cx="762000" cy="259045"/>
    <xdr:sp macro="" textlink="">
      <xdr:nvSpPr>
        <xdr:cNvPr id="154" name="テキスト ボックス 153"/>
        <xdr:cNvSpPr txBox="1"/>
      </xdr:nvSpPr>
      <xdr:spPr>
        <a:xfrm>
          <a:off x="1955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635</xdr:rowOff>
    </xdr:from>
    <xdr:to>
      <xdr:col>7</xdr:col>
      <xdr:colOff>31750</xdr:colOff>
      <xdr:row>64</xdr:row>
      <xdr:rowOff>102235</xdr:rowOff>
    </xdr:to>
    <xdr:sp macro="" textlink="">
      <xdr:nvSpPr>
        <xdr:cNvPr id="155" name="楕円 154"/>
        <xdr:cNvSpPr/>
      </xdr:nvSpPr>
      <xdr:spPr>
        <a:xfrm>
          <a:off x="1397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87012</xdr:rowOff>
    </xdr:from>
    <xdr:ext cx="762000" cy="259045"/>
    <xdr:sp macro="" textlink="">
      <xdr:nvSpPr>
        <xdr:cNvPr id="156" name="テキスト ボックス 155"/>
        <xdr:cNvSpPr txBox="1"/>
      </xdr:nvSpPr>
      <xdr:spPr>
        <a:xfrm>
          <a:off x="1066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[545,301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類似団体平均に比べ高くなっているのは、主に人件費を要因としており、平成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日の合併に伴う職員数の増加</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や保育所施設への人員配置や消防本部・消防署の単独設置も大きな要因となっている。</a:t>
          </a:r>
        </a:p>
        <a:p>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年度と大幅に増額となっているのは、ふるさと応援寄附金事業の経費増加によるものである。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123296</xdr:rowOff>
    </xdr:from>
    <xdr:to>
      <xdr:col>23</xdr:col>
      <xdr:colOff>133350</xdr:colOff>
      <xdr:row>89</xdr:row>
      <xdr:rowOff>19180</xdr:rowOff>
    </xdr:to>
    <xdr:cxnSp macro="">
      <xdr:nvCxnSpPr>
        <xdr:cNvPr id="188" name="直線コネクタ 187"/>
        <xdr:cNvCxnSpPr/>
      </xdr:nvCxnSpPr>
      <xdr:spPr>
        <a:xfrm flipV="1">
          <a:off x="4953000" y="13839296"/>
          <a:ext cx="0" cy="1438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162707</xdr:rowOff>
    </xdr:from>
    <xdr:ext cx="762000" cy="259045"/>
    <xdr:sp macro="" textlink="">
      <xdr:nvSpPr>
        <xdr:cNvPr id="189" name="人件費・物件費等の状況最小値テキスト"/>
        <xdr:cNvSpPr txBox="1"/>
      </xdr:nvSpPr>
      <xdr:spPr>
        <a:xfrm>
          <a:off x="5041900" y="1525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19180</xdr:rowOff>
    </xdr:from>
    <xdr:to>
      <xdr:col>24</xdr:col>
      <xdr:colOff>12700</xdr:colOff>
      <xdr:row>89</xdr:row>
      <xdr:rowOff>19180</xdr:rowOff>
    </xdr:to>
    <xdr:cxnSp macro="">
      <xdr:nvCxnSpPr>
        <xdr:cNvPr id="190" name="直線コネクタ 189"/>
        <xdr:cNvCxnSpPr/>
      </xdr:nvCxnSpPr>
      <xdr:spPr>
        <a:xfrm>
          <a:off x="4864100" y="15278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38223</xdr:rowOff>
    </xdr:from>
    <xdr:ext cx="762000" cy="259045"/>
    <xdr:sp macro="" textlink="">
      <xdr:nvSpPr>
        <xdr:cNvPr id="191" name="人件費・物件費等の状況最大値テキスト"/>
        <xdr:cNvSpPr txBox="1"/>
      </xdr:nvSpPr>
      <xdr:spPr>
        <a:xfrm>
          <a:off x="5041900" y="1358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123296</xdr:rowOff>
    </xdr:from>
    <xdr:to>
      <xdr:col>24</xdr:col>
      <xdr:colOff>12700</xdr:colOff>
      <xdr:row>80</xdr:row>
      <xdr:rowOff>123296</xdr:rowOff>
    </xdr:to>
    <xdr:cxnSp macro="">
      <xdr:nvCxnSpPr>
        <xdr:cNvPr id="192" name="直線コネクタ 191"/>
        <xdr:cNvCxnSpPr/>
      </xdr:nvCxnSpPr>
      <xdr:spPr>
        <a:xfrm>
          <a:off x="4864100" y="1383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120810</xdr:rowOff>
    </xdr:from>
    <xdr:to>
      <xdr:col>23</xdr:col>
      <xdr:colOff>133350</xdr:colOff>
      <xdr:row>89</xdr:row>
      <xdr:rowOff>19180</xdr:rowOff>
    </xdr:to>
    <xdr:cxnSp macro="">
      <xdr:nvCxnSpPr>
        <xdr:cNvPr id="193" name="直線コネクタ 192"/>
        <xdr:cNvCxnSpPr/>
      </xdr:nvCxnSpPr>
      <xdr:spPr>
        <a:xfrm>
          <a:off x="4114800" y="14694060"/>
          <a:ext cx="838200" cy="58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881</xdr:rowOff>
    </xdr:from>
    <xdr:ext cx="762000" cy="259045"/>
    <xdr:sp macro="" textlink="">
      <xdr:nvSpPr>
        <xdr:cNvPr id="194" name="人件費・物件費等の状況平均値テキスト"/>
        <xdr:cNvSpPr txBox="1"/>
      </xdr:nvSpPr>
      <xdr:spPr>
        <a:xfrm>
          <a:off x="5041900" y="13888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155804</xdr:rowOff>
    </xdr:from>
    <xdr:to>
      <xdr:col>23</xdr:col>
      <xdr:colOff>184150</xdr:colOff>
      <xdr:row>82</xdr:row>
      <xdr:rowOff>85954</xdr:rowOff>
    </xdr:to>
    <xdr:sp macro="" textlink="">
      <xdr:nvSpPr>
        <xdr:cNvPr id="195" name="フローチャート: 判断 194"/>
        <xdr:cNvSpPr/>
      </xdr:nvSpPr>
      <xdr:spPr>
        <a:xfrm>
          <a:off x="4902200" y="140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80006</xdr:rowOff>
    </xdr:from>
    <xdr:to>
      <xdr:col>19</xdr:col>
      <xdr:colOff>133350</xdr:colOff>
      <xdr:row>85</xdr:row>
      <xdr:rowOff>120810</xdr:rowOff>
    </xdr:to>
    <xdr:cxnSp macro="">
      <xdr:nvCxnSpPr>
        <xdr:cNvPr id="196" name="直線コネクタ 195"/>
        <xdr:cNvCxnSpPr/>
      </xdr:nvCxnSpPr>
      <xdr:spPr>
        <a:xfrm>
          <a:off x="3225800" y="14310356"/>
          <a:ext cx="889000" cy="38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112764</xdr:rowOff>
    </xdr:from>
    <xdr:to>
      <xdr:col>19</xdr:col>
      <xdr:colOff>184150</xdr:colOff>
      <xdr:row>82</xdr:row>
      <xdr:rowOff>42914</xdr:rowOff>
    </xdr:to>
    <xdr:sp macro="" textlink="">
      <xdr:nvSpPr>
        <xdr:cNvPr id="197" name="フローチャート: 判断 196"/>
        <xdr:cNvSpPr/>
      </xdr:nvSpPr>
      <xdr:spPr>
        <a:xfrm>
          <a:off x="4064000" y="1400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53091</xdr:rowOff>
    </xdr:from>
    <xdr:ext cx="736600" cy="259045"/>
    <xdr:sp macro="" textlink="">
      <xdr:nvSpPr>
        <xdr:cNvPr id="198" name="テキスト ボックス 197"/>
        <xdr:cNvSpPr txBox="1"/>
      </xdr:nvSpPr>
      <xdr:spPr>
        <a:xfrm>
          <a:off x="3733800" y="1376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114074</xdr:rowOff>
    </xdr:from>
    <xdr:to>
      <xdr:col>15</xdr:col>
      <xdr:colOff>82550</xdr:colOff>
      <xdr:row>83</xdr:row>
      <xdr:rowOff>80006</xdr:rowOff>
    </xdr:to>
    <xdr:cxnSp macro="">
      <xdr:nvCxnSpPr>
        <xdr:cNvPr id="199" name="直線コネクタ 198"/>
        <xdr:cNvCxnSpPr/>
      </xdr:nvCxnSpPr>
      <xdr:spPr>
        <a:xfrm>
          <a:off x="2336800" y="14172974"/>
          <a:ext cx="889000" cy="13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99402</xdr:rowOff>
    </xdr:from>
    <xdr:to>
      <xdr:col>15</xdr:col>
      <xdr:colOff>133350</xdr:colOff>
      <xdr:row>82</xdr:row>
      <xdr:rowOff>29552</xdr:rowOff>
    </xdr:to>
    <xdr:sp macro="" textlink="">
      <xdr:nvSpPr>
        <xdr:cNvPr id="200" name="フローチャート: 判断 199"/>
        <xdr:cNvSpPr/>
      </xdr:nvSpPr>
      <xdr:spPr>
        <a:xfrm>
          <a:off x="3175000" y="1398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39729</xdr:rowOff>
    </xdr:from>
    <xdr:ext cx="762000" cy="259045"/>
    <xdr:sp macro="" textlink="">
      <xdr:nvSpPr>
        <xdr:cNvPr id="201" name="テキスト ボックス 200"/>
        <xdr:cNvSpPr txBox="1"/>
      </xdr:nvSpPr>
      <xdr:spPr>
        <a:xfrm>
          <a:off x="2844800" y="1375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74144</xdr:rowOff>
    </xdr:from>
    <xdr:to>
      <xdr:col>11</xdr:col>
      <xdr:colOff>31750</xdr:colOff>
      <xdr:row>82</xdr:row>
      <xdr:rowOff>114074</xdr:rowOff>
    </xdr:to>
    <xdr:cxnSp macro="">
      <xdr:nvCxnSpPr>
        <xdr:cNvPr id="202" name="直線コネクタ 201"/>
        <xdr:cNvCxnSpPr/>
      </xdr:nvCxnSpPr>
      <xdr:spPr>
        <a:xfrm>
          <a:off x="1447800" y="14133044"/>
          <a:ext cx="889000" cy="3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89095</xdr:rowOff>
    </xdr:from>
    <xdr:to>
      <xdr:col>11</xdr:col>
      <xdr:colOff>82550</xdr:colOff>
      <xdr:row>82</xdr:row>
      <xdr:rowOff>19245</xdr:rowOff>
    </xdr:to>
    <xdr:sp macro="" textlink="">
      <xdr:nvSpPr>
        <xdr:cNvPr id="203" name="フローチャート: 判断 202"/>
        <xdr:cNvSpPr/>
      </xdr:nvSpPr>
      <xdr:spPr>
        <a:xfrm>
          <a:off x="2286000" y="1397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29422</xdr:rowOff>
    </xdr:from>
    <xdr:ext cx="762000" cy="259045"/>
    <xdr:sp macro="" textlink="">
      <xdr:nvSpPr>
        <xdr:cNvPr id="204" name="テキスト ボックス 203"/>
        <xdr:cNvSpPr txBox="1"/>
      </xdr:nvSpPr>
      <xdr:spPr>
        <a:xfrm>
          <a:off x="1955800" y="1374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60271</xdr:rowOff>
    </xdr:from>
    <xdr:to>
      <xdr:col>7</xdr:col>
      <xdr:colOff>31750</xdr:colOff>
      <xdr:row>81</xdr:row>
      <xdr:rowOff>161871</xdr:rowOff>
    </xdr:to>
    <xdr:sp macro="" textlink="">
      <xdr:nvSpPr>
        <xdr:cNvPr id="205" name="フローチャート: 判断 204"/>
        <xdr:cNvSpPr/>
      </xdr:nvSpPr>
      <xdr:spPr>
        <a:xfrm>
          <a:off x="1397000" y="1394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598</xdr:rowOff>
    </xdr:from>
    <xdr:ext cx="762000" cy="259045"/>
    <xdr:sp macro="" textlink="">
      <xdr:nvSpPr>
        <xdr:cNvPr id="206" name="テキスト ボックス 205"/>
        <xdr:cNvSpPr txBox="1"/>
      </xdr:nvSpPr>
      <xdr:spPr>
        <a:xfrm>
          <a:off x="1066800" y="137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139830</xdr:rowOff>
    </xdr:from>
    <xdr:to>
      <xdr:col>23</xdr:col>
      <xdr:colOff>184150</xdr:colOff>
      <xdr:row>89</xdr:row>
      <xdr:rowOff>69980</xdr:rowOff>
    </xdr:to>
    <xdr:sp macro="" textlink="">
      <xdr:nvSpPr>
        <xdr:cNvPr id="212" name="楕円 211"/>
        <xdr:cNvSpPr/>
      </xdr:nvSpPr>
      <xdr:spPr>
        <a:xfrm>
          <a:off x="4902200" y="152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35707</xdr:rowOff>
    </xdr:from>
    <xdr:ext cx="762000" cy="259045"/>
    <xdr:sp macro="" textlink="">
      <xdr:nvSpPr>
        <xdr:cNvPr id="213" name="人件費・物件費等の状況該当値テキスト"/>
        <xdr:cNvSpPr txBox="1"/>
      </xdr:nvSpPr>
      <xdr:spPr>
        <a:xfrm>
          <a:off x="5041900" y="151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70010</xdr:rowOff>
    </xdr:from>
    <xdr:to>
      <xdr:col>19</xdr:col>
      <xdr:colOff>184150</xdr:colOff>
      <xdr:row>86</xdr:row>
      <xdr:rowOff>160</xdr:rowOff>
    </xdr:to>
    <xdr:sp macro="" textlink="">
      <xdr:nvSpPr>
        <xdr:cNvPr id="214" name="楕円 213"/>
        <xdr:cNvSpPr/>
      </xdr:nvSpPr>
      <xdr:spPr>
        <a:xfrm>
          <a:off x="4064000" y="1464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156387</xdr:rowOff>
    </xdr:from>
    <xdr:ext cx="736600" cy="259045"/>
    <xdr:sp macro="" textlink="">
      <xdr:nvSpPr>
        <xdr:cNvPr id="215" name="テキスト ボックス 214"/>
        <xdr:cNvSpPr txBox="1"/>
      </xdr:nvSpPr>
      <xdr:spPr>
        <a:xfrm>
          <a:off x="3733800" y="1472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29206</xdr:rowOff>
    </xdr:from>
    <xdr:to>
      <xdr:col>15</xdr:col>
      <xdr:colOff>133350</xdr:colOff>
      <xdr:row>83</xdr:row>
      <xdr:rowOff>130806</xdr:rowOff>
    </xdr:to>
    <xdr:sp macro="" textlink="">
      <xdr:nvSpPr>
        <xdr:cNvPr id="216" name="楕円 215"/>
        <xdr:cNvSpPr/>
      </xdr:nvSpPr>
      <xdr:spPr>
        <a:xfrm>
          <a:off x="3175000" y="142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115583</xdr:rowOff>
    </xdr:from>
    <xdr:ext cx="762000" cy="259045"/>
    <xdr:sp macro="" textlink="">
      <xdr:nvSpPr>
        <xdr:cNvPr id="217" name="テキスト ボックス 216"/>
        <xdr:cNvSpPr txBox="1"/>
      </xdr:nvSpPr>
      <xdr:spPr>
        <a:xfrm>
          <a:off x="2844800" y="1434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63274</xdr:rowOff>
    </xdr:from>
    <xdr:to>
      <xdr:col>11</xdr:col>
      <xdr:colOff>82550</xdr:colOff>
      <xdr:row>82</xdr:row>
      <xdr:rowOff>164874</xdr:rowOff>
    </xdr:to>
    <xdr:sp macro="" textlink="">
      <xdr:nvSpPr>
        <xdr:cNvPr id="218" name="楕円 217"/>
        <xdr:cNvSpPr/>
      </xdr:nvSpPr>
      <xdr:spPr>
        <a:xfrm>
          <a:off x="2286000" y="1412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149651</xdr:rowOff>
    </xdr:from>
    <xdr:ext cx="762000" cy="259045"/>
    <xdr:sp macro="" textlink="">
      <xdr:nvSpPr>
        <xdr:cNvPr id="219" name="テキスト ボックス 218"/>
        <xdr:cNvSpPr txBox="1"/>
      </xdr:nvSpPr>
      <xdr:spPr>
        <a:xfrm>
          <a:off x="1955800" y="1420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23344</xdr:rowOff>
    </xdr:from>
    <xdr:to>
      <xdr:col>7</xdr:col>
      <xdr:colOff>31750</xdr:colOff>
      <xdr:row>82</xdr:row>
      <xdr:rowOff>124944</xdr:rowOff>
    </xdr:to>
    <xdr:sp macro="" textlink="">
      <xdr:nvSpPr>
        <xdr:cNvPr id="220" name="楕円 219"/>
        <xdr:cNvSpPr/>
      </xdr:nvSpPr>
      <xdr:spPr>
        <a:xfrm>
          <a:off x="1397000" y="140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109721</xdr:rowOff>
    </xdr:from>
    <xdr:ext cx="762000" cy="259045"/>
    <xdr:sp macro="" textlink="">
      <xdr:nvSpPr>
        <xdr:cNvPr id="221" name="テキスト ボックス 220"/>
        <xdr:cNvSpPr txBox="1"/>
      </xdr:nvSpPr>
      <xdr:spPr>
        <a:xfrm>
          <a:off x="1066800" y="1416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日付け給与構造改革導入に加え、定年等退職者の増（欠員不補充）により、若干の数値改善が図られてきたが、給与構造改革導入時期が遅れたことが、類似団体平均を上回る要因となっていた。</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年間は、給与独自抑制措置（</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％削減）を導入したことにより類似団体の中では最低水準となったが、平成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年度からは給与独自抑制措置の終了により、ラスパイレス指数が上昇した。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7055</xdr:rowOff>
    </xdr:from>
    <xdr:to>
      <xdr:col>81</xdr:col>
      <xdr:colOff>44450</xdr:colOff>
      <xdr:row>89</xdr:row>
      <xdr:rowOff>2822</xdr:rowOff>
    </xdr:to>
    <xdr:cxnSp macro="">
      <xdr:nvCxnSpPr>
        <xdr:cNvPr id="250" name="直線コネクタ 249"/>
        <xdr:cNvCxnSpPr/>
      </xdr:nvCxnSpPr>
      <xdr:spPr>
        <a:xfrm flipV="1">
          <a:off x="17018000" y="13894505"/>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1"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2" name="直線コネクタ 251"/>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93432</xdr:rowOff>
    </xdr:from>
    <xdr:ext cx="762000" cy="259045"/>
    <xdr:sp macro="" textlink="">
      <xdr:nvSpPr>
        <xdr:cNvPr id="253" name="給与水準   （国との比較）最大値テキスト"/>
        <xdr:cNvSpPr txBox="1"/>
      </xdr:nvSpPr>
      <xdr:spPr>
        <a:xfrm>
          <a:off x="17106900" y="136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7055</xdr:rowOff>
    </xdr:from>
    <xdr:to>
      <xdr:col>81</xdr:col>
      <xdr:colOff>133350</xdr:colOff>
      <xdr:row>81</xdr:row>
      <xdr:rowOff>7055</xdr:rowOff>
    </xdr:to>
    <xdr:cxnSp macro="">
      <xdr:nvCxnSpPr>
        <xdr:cNvPr id="254" name="直線コネクタ 253"/>
        <xdr:cNvCxnSpPr/>
      </xdr:nvCxnSpPr>
      <xdr:spPr>
        <a:xfrm>
          <a:off x="16929100" y="1389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117828</xdr:rowOff>
    </xdr:from>
    <xdr:to>
      <xdr:col>81</xdr:col>
      <xdr:colOff>44450</xdr:colOff>
      <xdr:row>87</xdr:row>
      <xdr:rowOff>131234</xdr:rowOff>
    </xdr:to>
    <xdr:cxnSp macro="">
      <xdr:nvCxnSpPr>
        <xdr:cNvPr id="255" name="直線コネクタ 254"/>
        <xdr:cNvCxnSpPr/>
      </xdr:nvCxnSpPr>
      <xdr:spPr>
        <a:xfrm flipV="1">
          <a:off x="16179800" y="15033978"/>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61682</xdr:rowOff>
    </xdr:from>
    <xdr:ext cx="762000" cy="259045"/>
    <xdr:sp macro="" textlink="">
      <xdr:nvSpPr>
        <xdr:cNvPr id="256" name="給与水準   （国との比較）平均値テキスト"/>
        <xdr:cNvSpPr txBox="1"/>
      </xdr:nvSpPr>
      <xdr:spPr>
        <a:xfrm>
          <a:off x="17106900" y="1429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57" name="フローチャート: 判断 256"/>
        <xdr:cNvSpPr/>
      </xdr:nvSpPr>
      <xdr:spPr>
        <a:xfrm>
          <a:off x="169672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88</xdr:row>
      <xdr:rowOff>13405</xdr:rowOff>
    </xdr:to>
    <xdr:cxnSp macro="">
      <xdr:nvCxnSpPr>
        <xdr:cNvPr id="258" name="直線コネクタ 257"/>
        <xdr:cNvCxnSpPr/>
      </xdr:nvCxnSpPr>
      <xdr:spPr>
        <a:xfrm flipV="1">
          <a:off x="15290800" y="1504738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125589</xdr:rowOff>
    </xdr:from>
    <xdr:to>
      <xdr:col>77</xdr:col>
      <xdr:colOff>95250</xdr:colOff>
      <xdr:row>85</xdr:row>
      <xdr:rowOff>55739</xdr:rowOff>
    </xdr:to>
    <xdr:sp macro="" textlink="">
      <xdr:nvSpPr>
        <xdr:cNvPr id="259" name="フローチャート: 判断 258"/>
        <xdr:cNvSpPr/>
      </xdr:nvSpPr>
      <xdr:spPr>
        <a:xfrm>
          <a:off x="16129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60" name="テキスト ボックス 259"/>
        <xdr:cNvSpPr txBox="1"/>
      </xdr:nvSpPr>
      <xdr:spPr>
        <a:xfrm>
          <a:off x="15798800" y="1429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13405</xdr:rowOff>
    </xdr:from>
    <xdr:to>
      <xdr:col>72</xdr:col>
      <xdr:colOff>203200</xdr:colOff>
      <xdr:row>88</xdr:row>
      <xdr:rowOff>13405</xdr:rowOff>
    </xdr:to>
    <xdr:cxnSp macro="">
      <xdr:nvCxnSpPr>
        <xdr:cNvPr id="261" name="直線コネクタ 260"/>
        <xdr:cNvCxnSpPr/>
      </xdr:nvCxnSpPr>
      <xdr:spPr>
        <a:xfrm>
          <a:off x="14401800" y="1510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13405</xdr:rowOff>
    </xdr:from>
    <xdr:to>
      <xdr:col>68</xdr:col>
      <xdr:colOff>152400</xdr:colOff>
      <xdr:row>88</xdr:row>
      <xdr:rowOff>26811</xdr:rowOff>
    </xdr:to>
    <xdr:cxnSp macro="">
      <xdr:nvCxnSpPr>
        <xdr:cNvPr id="264" name="直線コネクタ 263"/>
        <xdr:cNvCxnSpPr/>
      </xdr:nvCxnSpPr>
      <xdr:spPr>
        <a:xfrm flipV="1">
          <a:off x="13512800" y="1510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7" name="フローチャート: 判断 266"/>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68" name="テキスト ボックス 267"/>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67028</xdr:rowOff>
    </xdr:from>
    <xdr:to>
      <xdr:col>81</xdr:col>
      <xdr:colOff>95250</xdr:colOff>
      <xdr:row>87</xdr:row>
      <xdr:rowOff>168628</xdr:rowOff>
    </xdr:to>
    <xdr:sp macro="" textlink="">
      <xdr:nvSpPr>
        <xdr:cNvPr id="274" name="楕円 273"/>
        <xdr:cNvSpPr/>
      </xdr:nvSpPr>
      <xdr:spPr>
        <a:xfrm>
          <a:off x="169672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39105</xdr:rowOff>
    </xdr:from>
    <xdr:ext cx="762000" cy="259045"/>
    <xdr:sp macro="" textlink="">
      <xdr:nvSpPr>
        <xdr:cNvPr id="275" name="給与水準   （国との比較）該当値テキスト"/>
        <xdr:cNvSpPr txBox="1"/>
      </xdr:nvSpPr>
      <xdr:spPr>
        <a:xfrm>
          <a:off x="17106900" y="1495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6" name="楕円 275"/>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7" name="テキスト ボックス 276"/>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134055</xdr:rowOff>
    </xdr:from>
    <xdr:to>
      <xdr:col>73</xdr:col>
      <xdr:colOff>44450</xdr:colOff>
      <xdr:row>88</xdr:row>
      <xdr:rowOff>64205</xdr:rowOff>
    </xdr:to>
    <xdr:sp macro="" textlink="">
      <xdr:nvSpPr>
        <xdr:cNvPr id="278" name="楕円 277"/>
        <xdr:cNvSpPr/>
      </xdr:nvSpPr>
      <xdr:spPr>
        <a:xfrm>
          <a:off x="15240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48982</xdr:rowOff>
    </xdr:from>
    <xdr:ext cx="762000" cy="259045"/>
    <xdr:sp macro="" textlink="">
      <xdr:nvSpPr>
        <xdr:cNvPr id="279" name="テキスト ボックス 278"/>
        <xdr:cNvSpPr txBox="1"/>
      </xdr:nvSpPr>
      <xdr:spPr>
        <a:xfrm>
          <a:off x="14909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134055</xdr:rowOff>
    </xdr:from>
    <xdr:to>
      <xdr:col>68</xdr:col>
      <xdr:colOff>203200</xdr:colOff>
      <xdr:row>88</xdr:row>
      <xdr:rowOff>64205</xdr:rowOff>
    </xdr:to>
    <xdr:sp macro="" textlink="">
      <xdr:nvSpPr>
        <xdr:cNvPr id="280" name="楕円 279"/>
        <xdr:cNvSpPr/>
      </xdr:nvSpPr>
      <xdr:spPr>
        <a:xfrm>
          <a:off x="14351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48982</xdr:rowOff>
    </xdr:from>
    <xdr:ext cx="762000" cy="259045"/>
    <xdr:sp macro="" textlink="">
      <xdr:nvSpPr>
        <xdr:cNvPr id="281" name="テキスト ボックス 280"/>
        <xdr:cNvSpPr txBox="1"/>
      </xdr:nvSpPr>
      <xdr:spPr>
        <a:xfrm>
          <a:off x="14020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147461</xdr:rowOff>
    </xdr:from>
    <xdr:to>
      <xdr:col>64</xdr:col>
      <xdr:colOff>152400</xdr:colOff>
      <xdr:row>88</xdr:row>
      <xdr:rowOff>77611</xdr:rowOff>
    </xdr:to>
    <xdr:sp macro="" textlink="">
      <xdr:nvSpPr>
        <xdr:cNvPr id="282" name="楕円 281"/>
        <xdr:cNvSpPr/>
      </xdr:nvSpPr>
      <xdr:spPr>
        <a:xfrm>
          <a:off x="13462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62388</xdr:rowOff>
    </xdr:from>
    <xdr:ext cx="762000" cy="259045"/>
    <xdr:sp macro="" textlink="">
      <xdr:nvSpPr>
        <xdr:cNvPr id="283" name="テキスト ボックス 282"/>
        <xdr:cNvSpPr txBox="1"/>
      </xdr:nvSpPr>
      <xdr:spPr>
        <a:xfrm>
          <a:off x="13131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日に旧森町と旧砂原町が合併し、「新森町」となったことに伴う職員数の増及び保育所への保育士等の配置や消防本部・消防署の単独設置が類似団体平均を上回る主な要因となっている。</a:t>
          </a:r>
        </a:p>
        <a:p>
          <a:r>
            <a:rPr kumimoji="1" lang="ja-JP" altLang="en-US" sz="1300">
              <a:latin typeface="ＭＳ Ｐゴシック" panose="020B0600070205080204" pitchFamily="50" charset="-128"/>
              <a:ea typeface="ＭＳ Ｐゴシック" panose="020B0600070205080204" pitchFamily="50" charset="-128"/>
            </a:rPr>
            <a:t>今後は財政状況や退職の状況及び業務内容を勘案しつつ、定員合理化に努める。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19826</xdr:rowOff>
    </xdr:to>
    <xdr:cxnSp macro="">
      <xdr:nvCxnSpPr>
        <xdr:cNvPr id="313" name="直線コネクタ 312"/>
        <xdr:cNvCxnSpPr/>
      </xdr:nvCxnSpPr>
      <xdr:spPr>
        <a:xfrm flipV="1">
          <a:off x="17018000" y="10089868"/>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163353</xdr:rowOff>
    </xdr:from>
    <xdr:ext cx="762000" cy="259045"/>
    <xdr:sp macro="" textlink="">
      <xdr:nvSpPr>
        <xdr:cNvPr id="314" name="定員管理の状況最小値テキスト"/>
        <xdr:cNvSpPr txBox="1"/>
      </xdr:nvSpPr>
      <xdr:spPr>
        <a:xfrm>
          <a:off x="17106900" y="1165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19826</xdr:rowOff>
    </xdr:from>
    <xdr:to>
      <xdr:col>81</xdr:col>
      <xdr:colOff>133350</xdr:colOff>
      <xdr:row>68</xdr:row>
      <xdr:rowOff>19826</xdr:rowOff>
    </xdr:to>
    <xdr:cxnSp macro="">
      <xdr:nvCxnSpPr>
        <xdr:cNvPr id="315" name="直線コネクタ 314"/>
        <xdr:cNvCxnSpPr/>
      </xdr:nvCxnSpPr>
      <xdr:spPr>
        <a:xfrm>
          <a:off x="16929100" y="1167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16" name="定員管理の状況最大値テキスト"/>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17" name="直線コネクタ 316"/>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134690</xdr:rowOff>
    </xdr:from>
    <xdr:to>
      <xdr:col>81</xdr:col>
      <xdr:colOff>44450</xdr:colOff>
      <xdr:row>66</xdr:row>
      <xdr:rowOff>65123</xdr:rowOff>
    </xdr:to>
    <xdr:cxnSp macro="">
      <xdr:nvCxnSpPr>
        <xdr:cNvPr id="318" name="直線コネクタ 317"/>
        <xdr:cNvCxnSpPr/>
      </xdr:nvCxnSpPr>
      <xdr:spPr>
        <a:xfrm>
          <a:off x="16179800" y="11278940"/>
          <a:ext cx="838200" cy="10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153475</xdr:rowOff>
    </xdr:from>
    <xdr:ext cx="762000" cy="259045"/>
    <xdr:sp macro="" textlink="">
      <xdr:nvSpPr>
        <xdr:cNvPr id="319" name="定員管理の状況平均値テキスト"/>
        <xdr:cNvSpPr txBox="1"/>
      </xdr:nvSpPr>
      <xdr:spPr>
        <a:xfrm>
          <a:off x="17106900" y="10440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136948</xdr:rowOff>
    </xdr:from>
    <xdr:to>
      <xdr:col>81</xdr:col>
      <xdr:colOff>95250</xdr:colOff>
      <xdr:row>62</xdr:row>
      <xdr:rowOff>67098</xdr:rowOff>
    </xdr:to>
    <xdr:sp macro="" textlink="">
      <xdr:nvSpPr>
        <xdr:cNvPr id="320" name="フローチャート: 判断 319"/>
        <xdr:cNvSpPr/>
      </xdr:nvSpPr>
      <xdr:spPr>
        <a:xfrm>
          <a:off x="169672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87771</xdr:rowOff>
    </xdr:from>
    <xdr:to>
      <xdr:col>77</xdr:col>
      <xdr:colOff>44450</xdr:colOff>
      <xdr:row>65</xdr:row>
      <xdr:rowOff>134690</xdr:rowOff>
    </xdr:to>
    <xdr:cxnSp macro="">
      <xdr:nvCxnSpPr>
        <xdr:cNvPr id="321" name="直線コネクタ 320"/>
        <xdr:cNvCxnSpPr/>
      </xdr:nvCxnSpPr>
      <xdr:spPr>
        <a:xfrm>
          <a:off x="15290800" y="11232021"/>
          <a:ext cx="8890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94051</xdr:rowOff>
    </xdr:from>
    <xdr:to>
      <xdr:col>77</xdr:col>
      <xdr:colOff>95250</xdr:colOff>
      <xdr:row>62</xdr:row>
      <xdr:rowOff>24201</xdr:rowOff>
    </xdr:to>
    <xdr:sp macro="" textlink="">
      <xdr:nvSpPr>
        <xdr:cNvPr id="322" name="フローチャート: 判断 321"/>
        <xdr:cNvSpPr/>
      </xdr:nvSpPr>
      <xdr:spPr>
        <a:xfrm>
          <a:off x="16129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34378</xdr:rowOff>
    </xdr:from>
    <xdr:ext cx="736600" cy="259045"/>
    <xdr:sp macro="" textlink="">
      <xdr:nvSpPr>
        <xdr:cNvPr id="323" name="テキスト ボックス 322"/>
        <xdr:cNvSpPr txBox="1"/>
      </xdr:nvSpPr>
      <xdr:spPr>
        <a:xfrm>
          <a:off x="15798800" y="10321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169404</xdr:rowOff>
    </xdr:from>
    <xdr:to>
      <xdr:col>72</xdr:col>
      <xdr:colOff>203200</xdr:colOff>
      <xdr:row>65</xdr:row>
      <xdr:rowOff>87771</xdr:rowOff>
    </xdr:to>
    <xdr:cxnSp macro="">
      <xdr:nvCxnSpPr>
        <xdr:cNvPr id="324" name="直線コネクタ 323"/>
        <xdr:cNvCxnSpPr/>
      </xdr:nvCxnSpPr>
      <xdr:spPr>
        <a:xfrm>
          <a:off x="14401800" y="11142204"/>
          <a:ext cx="889000" cy="8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96731</xdr:rowOff>
    </xdr:from>
    <xdr:to>
      <xdr:col>73</xdr:col>
      <xdr:colOff>44450</xdr:colOff>
      <xdr:row>62</xdr:row>
      <xdr:rowOff>26881</xdr:rowOff>
    </xdr:to>
    <xdr:sp macro="" textlink="">
      <xdr:nvSpPr>
        <xdr:cNvPr id="325" name="フローチャート: 判断 324"/>
        <xdr:cNvSpPr/>
      </xdr:nvSpPr>
      <xdr:spPr>
        <a:xfrm>
          <a:off x="15240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37058</xdr:rowOff>
    </xdr:from>
    <xdr:ext cx="762000" cy="259045"/>
    <xdr:sp macro="" textlink="">
      <xdr:nvSpPr>
        <xdr:cNvPr id="326" name="テキスト ボックス 325"/>
        <xdr:cNvSpPr txBox="1"/>
      </xdr:nvSpPr>
      <xdr:spPr>
        <a:xfrm>
          <a:off x="14909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137230</xdr:rowOff>
    </xdr:from>
    <xdr:to>
      <xdr:col>68</xdr:col>
      <xdr:colOff>152400</xdr:colOff>
      <xdr:row>64</xdr:row>
      <xdr:rowOff>169404</xdr:rowOff>
    </xdr:to>
    <xdr:cxnSp macro="">
      <xdr:nvCxnSpPr>
        <xdr:cNvPr id="327" name="直線コネクタ 326"/>
        <xdr:cNvCxnSpPr/>
      </xdr:nvCxnSpPr>
      <xdr:spPr>
        <a:xfrm>
          <a:off x="13512800" y="111100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112819</xdr:rowOff>
    </xdr:from>
    <xdr:to>
      <xdr:col>68</xdr:col>
      <xdr:colOff>203200</xdr:colOff>
      <xdr:row>62</xdr:row>
      <xdr:rowOff>42969</xdr:rowOff>
    </xdr:to>
    <xdr:sp macro="" textlink="">
      <xdr:nvSpPr>
        <xdr:cNvPr id="328" name="フローチャート: 判断 327"/>
        <xdr:cNvSpPr/>
      </xdr:nvSpPr>
      <xdr:spPr>
        <a:xfrm>
          <a:off x="14351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53146</xdr:rowOff>
    </xdr:from>
    <xdr:ext cx="762000" cy="259045"/>
    <xdr:sp macro="" textlink="">
      <xdr:nvSpPr>
        <xdr:cNvPr id="329" name="テキスト ボックス 328"/>
        <xdr:cNvSpPr txBox="1"/>
      </xdr:nvSpPr>
      <xdr:spPr>
        <a:xfrm>
          <a:off x="14020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46442</xdr:rowOff>
    </xdr:from>
    <xdr:ext cx="762000" cy="259045"/>
    <xdr:sp macro="" textlink="">
      <xdr:nvSpPr>
        <xdr:cNvPr id="331" name="テキスト ボックス 330"/>
        <xdr:cNvSpPr txBox="1"/>
      </xdr:nvSpPr>
      <xdr:spPr>
        <a:xfrm>
          <a:off x="13131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14323</xdr:rowOff>
    </xdr:from>
    <xdr:to>
      <xdr:col>81</xdr:col>
      <xdr:colOff>95250</xdr:colOff>
      <xdr:row>66</xdr:row>
      <xdr:rowOff>115923</xdr:rowOff>
    </xdr:to>
    <xdr:sp macro="" textlink="">
      <xdr:nvSpPr>
        <xdr:cNvPr id="337" name="楕円 336"/>
        <xdr:cNvSpPr/>
      </xdr:nvSpPr>
      <xdr:spPr>
        <a:xfrm>
          <a:off x="16967200" y="1133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157850</xdr:rowOff>
    </xdr:from>
    <xdr:ext cx="762000" cy="259045"/>
    <xdr:sp macro="" textlink="">
      <xdr:nvSpPr>
        <xdr:cNvPr id="338" name="定員管理の状況該当値テキスト"/>
        <xdr:cNvSpPr txBox="1"/>
      </xdr:nvSpPr>
      <xdr:spPr>
        <a:xfrm>
          <a:off x="17106900" y="1130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83890</xdr:rowOff>
    </xdr:from>
    <xdr:to>
      <xdr:col>77</xdr:col>
      <xdr:colOff>95250</xdr:colOff>
      <xdr:row>66</xdr:row>
      <xdr:rowOff>14040</xdr:rowOff>
    </xdr:to>
    <xdr:sp macro="" textlink="">
      <xdr:nvSpPr>
        <xdr:cNvPr id="339" name="楕円 338"/>
        <xdr:cNvSpPr/>
      </xdr:nvSpPr>
      <xdr:spPr>
        <a:xfrm>
          <a:off x="16129000" y="112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170267</xdr:rowOff>
    </xdr:from>
    <xdr:ext cx="736600" cy="259045"/>
    <xdr:sp macro="" textlink="">
      <xdr:nvSpPr>
        <xdr:cNvPr id="340" name="テキスト ボックス 339"/>
        <xdr:cNvSpPr txBox="1"/>
      </xdr:nvSpPr>
      <xdr:spPr>
        <a:xfrm>
          <a:off x="15798800" y="11314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36971</xdr:rowOff>
    </xdr:from>
    <xdr:to>
      <xdr:col>73</xdr:col>
      <xdr:colOff>44450</xdr:colOff>
      <xdr:row>65</xdr:row>
      <xdr:rowOff>138571</xdr:rowOff>
    </xdr:to>
    <xdr:sp macro="" textlink="">
      <xdr:nvSpPr>
        <xdr:cNvPr id="341" name="楕円 340"/>
        <xdr:cNvSpPr/>
      </xdr:nvSpPr>
      <xdr:spPr>
        <a:xfrm>
          <a:off x="15240000" y="111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123348</xdr:rowOff>
    </xdr:from>
    <xdr:ext cx="762000" cy="259045"/>
    <xdr:sp macro="" textlink="">
      <xdr:nvSpPr>
        <xdr:cNvPr id="342" name="テキスト ボックス 341"/>
        <xdr:cNvSpPr txBox="1"/>
      </xdr:nvSpPr>
      <xdr:spPr>
        <a:xfrm>
          <a:off x="14909800" y="1126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118604</xdr:rowOff>
    </xdr:from>
    <xdr:to>
      <xdr:col>68</xdr:col>
      <xdr:colOff>203200</xdr:colOff>
      <xdr:row>65</xdr:row>
      <xdr:rowOff>48754</xdr:rowOff>
    </xdr:to>
    <xdr:sp macro="" textlink="">
      <xdr:nvSpPr>
        <xdr:cNvPr id="343" name="楕円 342"/>
        <xdr:cNvSpPr/>
      </xdr:nvSpPr>
      <xdr:spPr>
        <a:xfrm>
          <a:off x="14351000" y="1109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33531</xdr:rowOff>
    </xdr:from>
    <xdr:ext cx="762000" cy="259045"/>
    <xdr:sp macro="" textlink="">
      <xdr:nvSpPr>
        <xdr:cNvPr id="344" name="テキスト ボックス 343"/>
        <xdr:cNvSpPr txBox="1"/>
      </xdr:nvSpPr>
      <xdr:spPr>
        <a:xfrm>
          <a:off x="14020800" y="1117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86430</xdr:rowOff>
    </xdr:from>
    <xdr:to>
      <xdr:col>64</xdr:col>
      <xdr:colOff>152400</xdr:colOff>
      <xdr:row>65</xdr:row>
      <xdr:rowOff>16580</xdr:rowOff>
    </xdr:to>
    <xdr:sp macro="" textlink="">
      <xdr:nvSpPr>
        <xdr:cNvPr id="345" name="楕円 344"/>
        <xdr:cNvSpPr/>
      </xdr:nvSpPr>
      <xdr:spPr>
        <a:xfrm>
          <a:off x="13462000" y="1105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1357</xdr:rowOff>
    </xdr:from>
    <xdr:ext cx="762000" cy="259045"/>
    <xdr:sp macro="" textlink="">
      <xdr:nvSpPr>
        <xdr:cNvPr id="346" name="テキスト ボックス 345"/>
        <xdr:cNvSpPr txBox="1"/>
      </xdr:nvSpPr>
      <xdr:spPr>
        <a:xfrm>
          <a:off x="13131800" y="111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港湾（地方港湾）を擁していることにより、長年にわたり大きな投資を行っている。</a:t>
          </a:r>
        </a:p>
        <a:p>
          <a:r>
            <a:rPr kumimoji="1" lang="ja-JP" altLang="en-US" sz="1200">
              <a:latin typeface="ＭＳ Ｐゴシック" panose="020B0600070205080204" pitchFamily="50" charset="-128"/>
              <a:ea typeface="ＭＳ Ｐゴシック" panose="020B0600070205080204" pitchFamily="50" charset="-128"/>
            </a:rPr>
            <a:t>また、公共下水道事業や合併特例事業の実施により、類似団体平均を上回っている。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年度以降は投資事業を大幅に抑制していることから、元利償還金は平成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年度をピークに減少に転じ、それに伴い実質公債費比率も平成</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年度をピークに減少している。</a:t>
          </a:r>
        </a:p>
        <a:p>
          <a:r>
            <a:rPr kumimoji="1" lang="ja-JP" altLang="en-US" sz="1200">
              <a:latin typeface="ＭＳ Ｐゴシック" panose="020B0600070205080204" pitchFamily="50" charset="-128"/>
              <a:ea typeface="ＭＳ Ｐゴシック" panose="020B0600070205080204" pitchFamily="50" charset="-128"/>
            </a:rPr>
            <a:t>毎年度の元金償還額との均衡を踏まえ、極力地方債の新規発行を抑制しながら財政の健全化に努め、実質公債費負担の適正管理を計画的に行う。</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30540</xdr:rowOff>
    </xdr:from>
    <xdr:to>
      <xdr:col>81</xdr:col>
      <xdr:colOff>44450</xdr:colOff>
      <xdr:row>43</xdr:row>
      <xdr:rowOff>37798</xdr:rowOff>
    </xdr:to>
    <xdr:cxnSp macro="">
      <xdr:nvCxnSpPr>
        <xdr:cNvPr id="378" name="直線コネクタ 377"/>
        <xdr:cNvCxnSpPr/>
      </xdr:nvCxnSpPr>
      <xdr:spPr>
        <a:xfrm flipV="1">
          <a:off x="17018000" y="6031290"/>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9875</xdr:rowOff>
    </xdr:from>
    <xdr:ext cx="762000" cy="259045"/>
    <xdr:sp macro="" textlink="">
      <xdr:nvSpPr>
        <xdr:cNvPr id="379" name="公債費負担の状況最小値テキスト"/>
        <xdr:cNvSpPr txBox="1"/>
      </xdr:nvSpPr>
      <xdr:spPr>
        <a:xfrm>
          <a:off x="17106900" y="738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37798</xdr:rowOff>
    </xdr:from>
    <xdr:to>
      <xdr:col>81</xdr:col>
      <xdr:colOff>133350</xdr:colOff>
      <xdr:row>43</xdr:row>
      <xdr:rowOff>37798</xdr:rowOff>
    </xdr:to>
    <xdr:cxnSp macro="">
      <xdr:nvCxnSpPr>
        <xdr:cNvPr id="380" name="直線コネクタ 379"/>
        <xdr:cNvCxnSpPr/>
      </xdr:nvCxnSpPr>
      <xdr:spPr>
        <a:xfrm>
          <a:off x="16929100" y="7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116917</xdr:rowOff>
    </xdr:from>
    <xdr:ext cx="762000" cy="259045"/>
    <xdr:sp macro="" textlink="">
      <xdr:nvSpPr>
        <xdr:cNvPr id="381"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30540</xdr:rowOff>
    </xdr:from>
    <xdr:to>
      <xdr:col>81</xdr:col>
      <xdr:colOff>133350</xdr:colOff>
      <xdr:row>35</xdr:row>
      <xdr:rowOff>30540</xdr:rowOff>
    </xdr:to>
    <xdr:cxnSp macro="">
      <xdr:nvCxnSpPr>
        <xdr:cNvPr id="382" name="直線コネクタ 381"/>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37798</xdr:rowOff>
    </xdr:from>
    <xdr:to>
      <xdr:col>81</xdr:col>
      <xdr:colOff>44450</xdr:colOff>
      <xdr:row>43</xdr:row>
      <xdr:rowOff>37798</xdr:rowOff>
    </xdr:to>
    <xdr:cxnSp macro="">
      <xdr:nvCxnSpPr>
        <xdr:cNvPr id="383" name="直線コネクタ 382"/>
        <xdr:cNvCxnSpPr/>
      </xdr:nvCxnSpPr>
      <xdr:spPr>
        <a:xfrm>
          <a:off x="16179800" y="74101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68839</xdr:rowOff>
    </xdr:from>
    <xdr:ext cx="762000" cy="259045"/>
    <xdr:sp macro="" textlink="">
      <xdr:nvSpPr>
        <xdr:cNvPr id="384" name="公債費負担の状況平均値テキスト"/>
        <xdr:cNvSpPr txBox="1"/>
      </xdr:nvSpPr>
      <xdr:spPr>
        <a:xfrm>
          <a:off x="17106900" y="65839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52312</xdr:rowOff>
    </xdr:from>
    <xdr:to>
      <xdr:col>81</xdr:col>
      <xdr:colOff>95250</xdr:colOff>
      <xdr:row>39</xdr:row>
      <xdr:rowOff>153912</xdr:rowOff>
    </xdr:to>
    <xdr:sp macro="" textlink="">
      <xdr:nvSpPr>
        <xdr:cNvPr id="385" name="フローチャート: 判断 384"/>
        <xdr:cNvSpPr/>
      </xdr:nvSpPr>
      <xdr:spPr>
        <a:xfrm>
          <a:off x="16967200" y="673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37798</xdr:rowOff>
    </xdr:from>
    <xdr:to>
      <xdr:col>77</xdr:col>
      <xdr:colOff>44450</xdr:colOff>
      <xdr:row>43</xdr:row>
      <xdr:rowOff>106741</xdr:rowOff>
    </xdr:to>
    <xdr:cxnSp macro="">
      <xdr:nvCxnSpPr>
        <xdr:cNvPr id="386" name="直線コネクタ 385"/>
        <xdr:cNvCxnSpPr/>
      </xdr:nvCxnSpPr>
      <xdr:spPr>
        <a:xfrm flipV="1">
          <a:off x="15290800" y="74101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63802</xdr:rowOff>
    </xdr:from>
    <xdr:to>
      <xdr:col>77</xdr:col>
      <xdr:colOff>95250</xdr:colOff>
      <xdr:row>39</xdr:row>
      <xdr:rowOff>165402</xdr:rowOff>
    </xdr:to>
    <xdr:sp macro="" textlink="">
      <xdr:nvSpPr>
        <xdr:cNvPr id="387" name="フローチャート: 判断 386"/>
        <xdr:cNvSpPr/>
      </xdr:nvSpPr>
      <xdr:spPr>
        <a:xfrm>
          <a:off x="16129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4129</xdr:rowOff>
    </xdr:from>
    <xdr:ext cx="736600" cy="259045"/>
    <xdr:sp macro="" textlink="">
      <xdr:nvSpPr>
        <xdr:cNvPr id="388" name="テキスト ボックス 387"/>
        <xdr:cNvSpPr txBox="1"/>
      </xdr:nvSpPr>
      <xdr:spPr>
        <a:xfrm>
          <a:off x="15798800" y="651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106741</xdr:rowOff>
    </xdr:from>
    <xdr:to>
      <xdr:col>72</xdr:col>
      <xdr:colOff>203200</xdr:colOff>
      <xdr:row>44</xdr:row>
      <xdr:rowOff>38705</xdr:rowOff>
    </xdr:to>
    <xdr:cxnSp macro="">
      <xdr:nvCxnSpPr>
        <xdr:cNvPr id="389" name="直線コネクタ 388"/>
        <xdr:cNvCxnSpPr/>
      </xdr:nvCxnSpPr>
      <xdr:spPr>
        <a:xfrm flipV="1">
          <a:off x="14401800" y="747909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0" name="フローチャート: 判断 389"/>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1" name="テキスト ボックス 390"/>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38705</xdr:rowOff>
    </xdr:from>
    <xdr:to>
      <xdr:col>68</xdr:col>
      <xdr:colOff>152400</xdr:colOff>
      <xdr:row>44</xdr:row>
      <xdr:rowOff>96157</xdr:rowOff>
    </xdr:to>
    <xdr:cxnSp macro="">
      <xdr:nvCxnSpPr>
        <xdr:cNvPr id="392" name="直線コネクタ 391"/>
        <xdr:cNvCxnSpPr/>
      </xdr:nvCxnSpPr>
      <xdr:spPr>
        <a:xfrm flipV="1">
          <a:off x="13512800" y="75825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30238</xdr:rowOff>
    </xdr:from>
    <xdr:to>
      <xdr:col>68</xdr:col>
      <xdr:colOff>203200</xdr:colOff>
      <xdr:row>40</xdr:row>
      <xdr:rowOff>131838</xdr:rowOff>
    </xdr:to>
    <xdr:sp macro="" textlink="">
      <xdr:nvSpPr>
        <xdr:cNvPr id="393" name="フローチャート: 判断 392"/>
        <xdr:cNvSpPr/>
      </xdr:nvSpPr>
      <xdr:spPr>
        <a:xfrm>
          <a:off x="14351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142015</xdr:rowOff>
    </xdr:from>
    <xdr:ext cx="762000" cy="259045"/>
    <xdr:sp macro="" textlink="">
      <xdr:nvSpPr>
        <xdr:cNvPr id="394" name="テキスト ボックス 393"/>
        <xdr:cNvSpPr txBox="1"/>
      </xdr:nvSpPr>
      <xdr:spPr>
        <a:xfrm>
          <a:off x="14020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6" name="テキスト ボックス 395"/>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158448</xdr:rowOff>
    </xdr:from>
    <xdr:to>
      <xdr:col>81</xdr:col>
      <xdr:colOff>95250</xdr:colOff>
      <xdr:row>43</xdr:row>
      <xdr:rowOff>88598</xdr:rowOff>
    </xdr:to>
    <xdr:sp macro="" textlink="">
      <xdr:nvSpPr>
        <xdr:cNvPr id="402" name="楕円 401"/>
        <xdr:cNvSpPr/>
      </xdr:nvSpPr>
      <xdr:spPr>
        <a:xfrm>
          <a:off x="16967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54325</xdr:rowOff>
    </xdr:from>
    <xdr:ext cx="762000" cy="259045"/>
    <xdr:sp macro="" textlink="">
      <xdr:nvSpPr>
        <xdr:cNvPr id="403" name="公債費負担の状況該当値テキスト"/>
        <xdr:cNvSpPr txBox="1"/>
      </xdr:nvSpPr>
      <xdr:spPr>
        <a:xfrm>
          <a:off x="17106900" y="7255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158448</xdr:rowOff>
    </xdr:from>
    <xdr:to>
      <xdr:col>77</xdr:col>
      <xdr:colOff>95250</xdr:colOff>
      <xdr:row>43</xdr:row>
      <xdr:rowOff>88598</xdr:rowOff>
    </xdr:to>
    <xdr:sp macro="" textlink="">
      <xdr:nvSpPr>
        <xdr:cNvPr id="404" name="楕円 403"/>
        <xdr:cNvSpPr/>
      </xdr:nvSpPr>
      <xdr:spPr>
        <a:xfrm>
          <a:off x="16129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73375</xdr:rowOff>
    </xdr:from>
    <xdr:ext cx="736600" cy="259045"/>
    <xdr:sp macro="" textlink="">
      <xdr:nvSpPr>
        <xdr:cNvPr id="405" name="テキスト ボックス 404"/>
        <xdr:cNvSpPr txBox="1"/>
      </xdr:nvSpPr>
      <xdr:spPr>
        <a:xfrm>
          <a:off x="15798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55941</xdr:rowOff>
    </xdr:from>
    <xdr:to>
      <xdr:col>73</xdr:col>
      <xdr:colOff>44450</xdr:colOff>
      <xdr:row>43</xdr:row>
      <xdr:rowOff>157541</xdr:rowOff>
    </xdr:to>
    <xdr:sp macro="" textlink="">
      <xdr:nvSpPr>
        <xdr:cNvPr id="406" name="楕円 405"/>
        <xdr:cNvSpPr/>
      </xdr:nvSpPr>
      <xdr:spPr>
        <a:xfrm>
          <a:off x="15240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142318</xdr:rowOff>
    </xdr:from>
    <xdr:ext cx="762000" cy="259045"/>
    <xdr:sp macro="" textlink="">
      <xdr:nvSpPr>
        <xdr:cNvPr id="407" name="テキスト ボックス 406"/>
        <xdr:cNvSpPr txBox="1"/>
      </xdr:nvSpPr>
      <xdr:spPr>
        <a:xfrm>
          <a:off x="14909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159355</xdr:rowOff>
    </xdr:from>
    <xdr:to>
      <xdr:col>68</xdr:col>
      <xdr:colOff>203200</xdr:colOff>
      <xdr:row>44</xdr:row>
      <xdr:rowOff>89505</xdr:rowOff>
    </xdr:to>
    <xdr:sp macro="" textlink="">
      <xdr:nvSpPr>
        <xdr:cNvPr id="408" name="楕円 407"/>
        <xdr:cNvSpPr/>
      </xdr:nvSpPr>
      <xdr:spPr>
        <a:xfrm>
          <a:off x="14351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74282</xdr:rowOff>
    </xdr:from>
    <xdr:ext cx="762000" cy="259045"/>
    <xdr:sp macro="" textlink="">
      <xdr:nvSpPr>
        <xdr:cNvPr id="409" name="テキスト ボックス 408"/>
        <xdr:cNvSpPr txBox="1"/>
      </xdr:nvSpPr>
      <xdr:spPr>
        <a:xfrm>
          <a:off x="14020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45357</xdr:rowOff>
    </xdr:from>
    <xdr:to>
      <xdr:col>64</xdr:col>
      <xdr:colOff>152400</xdr:colOff>
      <xdr:row>44</xdr:row>
      <xdr:rowOff>146957</xdr:rowOff>
    </xdr:to>
    <xdr:sp macro="" textlink="">
      <xdr:nvSpPr>
        <xdr:cNvPr id="410" name="楕円 409"/>
        <xdr:cNvSpPr/>
      </xdr:nvSpPr>
      <xdr:spPr>
        <a:xfrm>
          <a:off x="13462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131734</xdr:rowOff>
    </xdr:from>
    <xdr:ext cx="762000" cy="259045"/>
    <xdr:sp macro="" textlink="">
      <xdr:nvSpPr>
        <xdr:cNvPr id="411" name="テキスト ボックス 410"/>
        <xdr:cNvSpPr txBox="1"/>
      </xdr:nvSpPr>
      <xdr:spPr>
        <a:xfrm>
          <a:off x="13131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類似団体平均を上回っているが、その主たる要因として、港湾施設整備や公営住宅整備に際し発行した地方債の残高が挙げられる。</a:t>
          </a:r>
        </a:p>
        <a:p>
          <a:r>
            <a:rPr kumimoji="1" lang="ja-JP" altLang="en-US" sz="1150">
              <a:latin typeface="ＭＳ Ｐゴシック" panose="020B0600070205080204" pitchFamily="50" charset="-128"/>
              <a:ea typeface="ＭＳ Ｐゴシック" panose="020B0600070205080204" pitchFamily="50" charset="-128"/>
            </a:rPr>
            <a:t>また、合併に伴う建設事業及び基金造成事業により、発行額が増加したのも大きな要因となっている。</a:t>
          </a:r>
        </a:p>
        <a:p>
          <a:r>
            <a:rPr kumimoji="1" lang="ja-JP" altLang="en-US" sz="1150">
              <a:latin typeface="ＭＳ Ｐゴシック" panose="020B0600070205080204" pitchFamily="50" charset="-128"/>
              <a:ea typeface="ＭＳ Ｐゴシック" panose="020B0600070205080204" pitchFamily="50" charset="-128"/>
            </a:rPr>
            <a:t>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年度は</a:t>
          </a:r>
          <a:r>
            <a:rPr kumimoji="1" lang="en-US" altLang="ja-JP" sz="1150">
              <a:latin typeface="ＭＳ Ｐゴシック" panose="020B0600070205080204" pitchFamily="50" charset="-128"/>
              <a:ea typeface="ＭＳ Ｐゴシック" panose="020B0600070205080204" pitchFamily="50" charset="-128"/>
            </a:rPr>
            <a:t>73.1</a:t>
          </a:r>
          <a:r>
            <a:rPr kumimoji="1" lang="ja-JP" altLang="en-US" sz="1150">
              <a:latin typeface="ＭＳ Ｐゴシック" panose="020B0600070205080204" pitchFamily="50" charset="-128"/>
              <a:ea typeface="ＭＳ Ｐゴシック" panose="020B0600070205080204" pitchFamily="50" charset="-128"/>
            </a:rPr>
            <a:t>％であり、前年度と比較し</a:t>
          </a:r>
          <a:r>
            <a:rPr kumimoji="1" lang="en-US" altLang="ja-JP" sz="1150">
              <a:latin typeface="ＭＳ Ｐゴシック" panose="020B0600070205080204" pitchFamily="50" charset="-128"/>
              <a:ea typeface="ＭＳ Ｐゴシック" panose="020B0600070205080204" pitchFamily="50" charset="-128"/>
            </a:rPr>
            <a:t>27.7</a:t>
          </a:r>
          <a:r>
            <a:rPr kumimoji="1" lang="ja-JP" altLang="en-US" sz="1150">
              <a:latin typeface="ＭＳ Ｐゴシック" panose="020B0600070205080204" pitchFamily="50" charset="-128"/>
              <a:ea typeface="ＭＳ Ｐゴシック" panose="020B0600070205080204" pitchFamily="50" charset="-128"/>
            </a:rPr>
            <a:t>ポイント改善されているのは、地方債現在高や公営企業債等繰入見込額が減少したことによる影響である。</a:t>
          </a:r>
        </a:p>
        <a:p>
          <a:r>
            <a:rPr kumimoji="1" lang="ja-JP" altLang="en-US" sz="1150">
              <a:latin typeface="ＭＳ Ｐゴシック" panose="020B0600070205080204" pitchFamily="50" charset="-128"/>
              <a:ea typeface="ＭＳ Ｐゴシック" panose="020B0600070205080204" pitchFamily="50" charset="-128"/>
            </a:rPr>
            <a:t>後世への負担を少しでも軽減するよう、今後の事業実施については世代間負担の公平性を十分に考慮するとともに、適正な地方債発行に努め、財政の健全化を図る。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40" name="直線コネクタ 439"/>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41" name="将来負担の状況最小値テキスト"/>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2" name="直線コネクタ 441"/>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64629</xdr:rowOff>
    </xdr:from>
    <xdr:to>
      <xdr:col>81</xdr:col>
      <xdr:colOff>44450</xdr:colOff>
      <xdr:row>19</xdr:row>
      <xdr:rowOff>93063</xdr:rowOff>
    </xdr:to>
    <xdr:cxnSp macro="">
      <xdr:nvCxnSpPr>
        <xdr:cNvPr id="445" name="直線コネクタ 444"/>
        <xdr:cNvCxnSpPr/>
      </xdr:nvCxnSpPr>
      <xdr:spPr>
        <a:xfrm flipV="1">
          <a:off x="16179800" y="2979279"/>
          <a:ext cx="838200" cy="37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30074</xdr:rowOff>
    </xdr:from>
    <xdr:ext cx="762000" cy="259045"/>
    <xdr:sp macro="" textlink="">
      <xdr:nvSpPr>
        <xdr:cNvPr id="446" name="将来負担の状況平均値テキスト"/>
        <xdr:cNvSpPr txBox="1"/>
      </xdr:nvSpPr>
      <xdr:spPr>
        <a:xfrm>
          <a:off x="17106900" y="2430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7" name="フローチャート: 判断 446"/>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93063</xdr:rowOff>
    </xdr:from>
    <xdr:to>
      <xdr:col>77</xdr:col>
      <xdr:colOff>44450</xdr:colOff>
      <xdr:row>20</xdr:row>
      <xdr:rowOff>11430</xdr:rowOff>
    </xdr:to>
    <xdr:cxnSp macro="">
      <xdr:nvCxnSpPr>
        <xdr:cNvPr id="448" name="直線コネクタ 447"/>
        <xdr:cNvCxnSpPr/>
      </xdr:nvCxnSpPr>
      <xdr:spPr>
        <a:xfrm flipV="1">
          <a:off x="15290800" y="3350613"/>
          <a:ext cx="889000" cy="8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49" name="フローチャート: 判断 448"/>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50" name="テキスト ボックス 449"/>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11430</xdr:rowOff>
    </xdr:from>
    <xdr:to>
      <xdr:col>72</xdr:col>
      <xdr:colOff>203200</xdr:colOff>
      <xdr:row>21</xdr:row>
      <xdr:rowOff>16933</xdr:rowOff>
    </xdr:to>
    <xdr:cxnSp macro="">
      <xdr:nvCxnSpPr>
        <xdr:cNvPr id="451" name="直線コネクタ 450"/>
        <xdr:cNvCxnSpPr/>
      </xdr:nvCxnSpPr>
      <xdr:spPr>
        <a:xfrm flipV="1">
          <a:off x="14401800" y="344043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69850</xdr:rowOff>
    </xdr:from>
    <xdr:to>
      <xdr:col>73</xdr:col>
      <xdr:colOff>44450</xdr:colOff>
      <xdr:row>16</xdr:row>
      <xdr:rowOff>0</xdr:rowOff>
    </xdr:to>
    <xdr:sp macro="" textlink="">
      <xdr:nvSpPr>
        <xdr:cNvPr id="452" name="フローチャート: 判断 451"/>
        <xdr:cNvSpPr/>
      </xdr:nvSpPr>
      <xdr:spPr>
        <a:xfrm>
          <a:off x="15240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10177</xdr:rowOff>
    </xdr:from>
    <xdr:ext cx="762000" cy="259045"/>
    <xdr:sp macro="" textlink="">
      <xdr:nvSpPr>
        <xdr:cNvPr id="453" name="テキスト ボックス 452"/>
        <xdr:cNvSpPr txBox="1"/>
      </xdr:nvSpPr>
      <xdr:spPr>
        <a:xfrm>
          <a:off x="14909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16933</xdr:rowOff>
    </xdr:from>
    <xdr:to>
      <xdr:col>68</xdr:col>
      <xdr:colOff>152400</xdr:colOff>
      <xdr:row>22</xdr:row>
      <xdr:rowOff>137725</xdr:rowOff>
    </xdr:to>
    <xdr:cxnSp macro="">
      <xdr:nvCxnSpPr>
        <xdr:cNvPr id="454" name="直線コネクタ 453"/>
        <xdr:cNvCxnSpPr/>
      </xdr:nvCxnSpPr>
      <xdr:spPr>
        <a:xfrm flipV="1">
          <a:off x="13512800" y="3617383"/>
          <a:ext cx="889000" cy="29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75353</xdr:rowOff>
    </xdr:from>
    <xdr:to>
      <xdr:col>68</xdr:col>
      <xdr:colOff>203200</xdr:colOff>
      <xdr:row>17</xdr:row>
      <xdr:rowOff>5503</xdr:rowOff>
    </xdr:to>
    <xdr:sp macro="" textlink="">
      <xdr:nvSpPr>
        <xdr:cNvPr id="455" name="フローチャート: 判断 454"/>
        <xdr:cNvSpPr/>
      </xdr:nvSpPr>
      <xdr:spPr>
        <a:xfrm>
          <a:off x="14351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15680</xdr:rowOff>
    </xdr:from>
    <xdr:ext cx="762000" cy="259045"/>
    <xdr:sp macro="" textlink="">
      <xdr:nvSpPr>
        <xdr:cNvPr id="456" name="テキスト ボックス 455"/>
        <xdr:cNvSpPr txBox="1"/>
      </xdr:nvSpPr>
      <xdr:spPr>
        <a:xfrm>
          <a:off x="14020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71473</xdr:rowOff>
    </xdr:from>
    <xdr:to>
      <xdr:col>64</xdr:col>
      <xdr:colOff>152400</xdr:colOff>
      <xdr:row>18</xdr:row>
      <xdr:rowOff>1623</xdr:rowOff>
    </xdr:to>
    <xdr:sp macro="" textlink="">
      <xdr:nvSpPr>
        <xdr:cNvPr id="457" name="フローチャート: 判断 456"/>
        <xdr:cNvSpPr/>
      </xdr:nvSpPr>
      <xdr:spPr>
        <a:xfrm>
          <a:off x="13462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11800</xdr:rowOff>
    </xdr:from>
    <xdr:ext cx="762000" cy="259045"/>
    <xdr:sp macro="" textlink="">
      <xdr:nvSpPr>
        <xdr:cNvPr id="458" name="テキスト ボックス 457"/>
        <xdr:cNvSpPr txBox="1"/>
      </xdr:nvSpPr>
      <xdr:spPr>
        <a:xfrm>
          <a:off x="13131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13829</xdr:rowOff>
    </xdr:from>
    <xdr:to>
      <xdr:col>81</xdr:col>
      <xdr:colOff>95250</xdr:colOff>
      <xdr:row>17</xdr:row>
      <xdr:rowOff>115429</xdr:rowOff>
    </xdr:to>
    <xdr:sp macro="" textlink="">
      <xdr:nvSpPr>
        <xdr:cNvPr id="464" name="楕円 463"/>
        <xdr:cNvSpPr/>
      </xdr:nvSpPr>
      <xdr:spPr>
        <a:xfrm>
          <a:off x="16967200" y="292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157356</xdr:rowOff>
    </xdr:from>
    <xdr:ext cx="762000" cy="259045"/>
    <xdr:sp macro="" textlink="">
      <xdr:nvSpPr>
        <xdr:cNvPr id="465" name="将来負担の状況該当値テキスト"/>
        <xdr:cNvSpPr txBox="1"/>
      </xdr:nvSpPr>
      <xdr:spPr>
        <a:xfrm>
          <a:off x="17106900" y="290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42263</xdr:rowOff>
    </xdr:from>
    <xdr:to>
      <xdr:col>77</xdr:col>
      <xdr:colOff>95250</xdr:colOff>
      <xdr:row>19</xdr:row>
      <xdr:rowOff>143863</xdr:rowOff>
    </xdr:to>
    <xdr:sp macro="" textlink="">
      <xdr:nvSpPr>
        <xdr:cNvPr id="466" name="楕円 465"/>
        <xdr:cNvSpPr/>
      </xdr:nvSpPr>
      <xdr:spPr>
        <a:xfrm>
          <a:off x="16129000" y="329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128640</xdr:rowOff>
    </xdr:from>
    <xdr:ext cx="736600" cy="259045"/>
    <xdr:sp macro="" textlink="">
      <xdr:nvSpPr>
        <xdr:cNvPr id="467" name="テキスト ボックス 466"/>
        <xdr:cNvSpPr txBox="1"/>
      </xdr:nvSpPr>
      <xdr:spPr>
        <a:xfrm>
          <a:off x="15798800" y="3386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132080</xdr:rowOff>
    </xdr:from>
    <xdr:to>
      <xdr:col>73</xdr:col>
      <xdr:colOff>44450</xdr:colOff>
      <xdr:row>20</xdr:row>
      <xdr:rowOff>62230</xdr:rowOff>
    </xdr:to>
    <xdr:sp macro="" textlink="">
      <xdr:nvSpPr>
        <xdr:cNvPr id="468" name="楕円 467"/>
        <xdr:cNvSpPr/>
      </xdr:nvSpPr>
      <xdr:spPr>
        <a:xfrm>
          <a:off x="15240000" y="338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47007</xdr:rowOff>
    </xdr:from>
    <xdr:ext cx="762000" cy="259045"/>
    <xdr:sp macro="" textlink="">
      <xdr:nvSpPr>
        <xdr:cNvPr id="469" name="テキスト ボックス 468"/>
        <xdr:cNvSpPr txBox="1"/>
      </xdr:nvSpPr>
      <xdr:spPr>
        <a:xfrm>
          <a:off x="14909800" y="347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137583</xdr:rowOff>
    </xdr:from>
    <xdr:to>
      <xdr:col>68</xdr:col>
      <xdr:colOff>203200</xdr:colOff>
      <xdr:row>21</xdr:row>
      <xdr:rowOff>67733</xdr:rowOff>
    </xdr:to>
    <xdr:sp macro="" textlink="">
      <xdr:nvSpPr>
        <xdr:cNvPr id="470" name="楕円 469"/>
        <xdr:cNvSpPr/>
      </xdr:nvSpPr>
      <xdr:spPr>
        <a:xfrm>
          <a:off x="14351000" y="35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52510</xdr:rowOff>
    </xdr:from>
    <xdr:ext cx="762000" cy="259045"/>
    <xdr:sp macro="" textlink="">
      <xdr:nvSpPr>
        <xdr:cNvPr id="471" name="テキスト ボックス 470"/>
        <xdr:cNvSpPr txBox="1"/>
      </xdr:nvSpPr>
      <xdr:spPr>
        <a:xfrm>
          <a:off x="14020800" y="365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86925</xdr:rowOff>
    </xdr:from>
    <xdr:to>
      <xdr:col>64</xdr:col>
      <xdr:colOff>152400</xdr:colOff>
      <xdr:row>23</xdr:row>
      <xdr:rowOff>17075</xdr:rowOff>
    </xdr:to>
    <xdr:sp macro="" textlink="">
      <xdr:nvSpPr>
        <xdr:cNvPr id="472" name="楕円 471"/>
        <xdr:cNvSpPr/>
      </xdr:nvSpPr>
      <xdr:spPr>
        <a:xfrm>
          <a:off x="13462000" y="385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1852</xdr:rowOff>
    </xdr:from>
    <xdr:ext cx="762000" cy="259045"/>
    <xdr:sp macro="" textlink="">
      <xdr:nvSpPr>
        <xdr:cNvPr id="473" name="テキスト ボックス 472"/>
        <xdr:cNvSpPr txBox="1"/>
      </xdr:nvSpPr>
      <xdr:spPr>
        <a:xfrm>
          <a:off x="13131800" y="394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15,575
15,328
368.79
20,180,989
20,098,399
82,590
6,291,058
10,256,409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類似団体平均と比較すると、人件費に係る経常収支比率は</a:t>
          </a:r>
          <a:r>
            <a:rPr kumimoji="1" lang="en-US" altLang="ja-JP" sz="1200">
              <a:latin typeface="ＭＳ Ｐゴシック" panose="020B0600070205080204" pitchFamily="50" charset="-128"/>
              <a:ea typeface="ＭＳ Ｐゴシック" panose="020B0600070205080204" pitchFamily="50" charset="-128"/>
            </a:rPr>
            <a:t>7.8</a:t>
          </a:r>
          <a:r>
            <a:rPr kumimoji="1" lang="ja-JP" altLang="en-US" sz="1200">
              <a:latin typeface="ＭＳ Ｐゴシック" panose="020B0600070205080204" pitchFamily="50" charset="-128"/>
              <a:ea typeface="ＭＳ Ｐゴシック" panose="020B0600070205080204" pitchFamily="50" charset="-128"/>
            </a:rPr>
            <a:t>ポイント上回っているが、その要因として平成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合併に伴う職員数の増加が挙げられる。また、清掃施設、水産施設、排水処理施設、消防署、保育所の施設運営を直営で行っているために職員数が類似団体平均と比較して多いことも大きな要因であり、行政サービスの提供方法の差異によるものと言える。</a:t>
          </a:r>
        </a:p>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年度から平成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年度までは職員給与独自抑制措置の導入により、ラスパイレス指数は類似団体で最低水準となった。</a:t>
          </a:r>
        </a:p>
        <a:p>
          <a:r>
            <a:rPr kumimoji="1" lang="ja-JP" altLang="en-US" sz="1200">
              <a:latin typeface="ＭＳ Ｐゴシック" panose="020B0600070205080204" pitchFamily="50" charset="-128"/>
              <a:ea typeface="ＭＳ Ｐゴシック" panose="020B0600070205080204" pitchFamily="50" charset="-128"/>
            </a:rPr>
            <a:t>今後も定員管理の適正化を図りながら人件費の抑制に努める。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41</xdr:row>
      <xdr:rowOff>133350</xdr:rowOff>
    </xdr:to>
    <xdr:cxnSp macro="">
      <xdr:nvCxnSpPr>
        <xdr:cNvPr id="61" name="直線コネクタ 60"/>
        <xdr:cNvCxnSpPr/>
      </xdr:nvCxnSpPr>
      <xdr:spPr>
        <a:xfrm flipV="1">
          <a:off x="4826000" y="562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19050</xdr:rowOff>
    </xdr:from>
    <xdr:to>
      <xdr:col>24</xdr:col>
      <xdr:colOff>25400</xdr:colOff>
      <xdr:row>41</xdr:row>
      <xdr:rowOff>133350</xdr:rowOff>
    </xdr:to>
    <xdr:cxnSp macro="">
      <xdr:nvCxnSpPr>
        <xdr:cNvPr id="66" name="直線コネクタ 65"/>
        <xdr:cNvCxnSpPr/>
      </xdr:nvCxnSpPr>
      <xdr:spPr>
        <a:xfrm>
          <a:off x="3987800" y="7048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137177</xdr:rowOff>
    </xdr:from>
    <xdr:ext cx="762000" cy="259045"/>
    <xdr:sp macro="" textlink="">
      <xdr:nvSpPr>
        <xdr:cNvPr id="67" name="人件費平均値テキスト"/>
        <xdr:cNvSpPr txBox="1"/>
      </xdr:nvSpPr>
      <xdr:spPr>
        <a:xfrm>
          <a:off x="4914900" y="596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68" name="フローチャート: 判断 67"/>
        <xdr:cNvSpPr/>
      </xdr:nvSpPr>
      <xdr:spPr>
        <a:xfrm>
          <a:off x="47752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19050</xdr:rowOff>
    </xdr:from>
    <xdr:to>
      <xdr:col>19</xdr:col>
      <xdr:colOff>187325</xdr:colOff>
      <xdr:row>41</xdr:row>
      <xdr:rowOff>95250</xdr:rowOff>
    </xdr:to>
    <xdr:cxnSp macro="">
      <xdr:nvCxnSpPr>
        <xdr:cNvPr id="69" name="直線コネクタ 68"/>
        <xdr:cNvCxnSpPr/>
      </xdr:nvCxnSpPr>
      <xdr:spPr>
        <a:xfrm flipV="1">
          <a:off x="3098800" y="7048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63500</xdr:rowOff>
    </xdr:from>
    <xdr:to>
      <xdr:col>15</xdr:col>
      <xdr:colOff>98425</xdr:colOff>
      <xdr:row>41</xdr:row>
      <xdr:rowOff>95250</xdr:rowOff>
    </xdr:to>
    <xdr:cxnSp macro="">
      <xdr:nvCxnSpPr>
        <xdr:cNvPr id="72" name="直線コネクタ 71"/>
        <xdr:cNvCxnSpPr/>
      </xdr:nvCxnSpPr>
      <xdr:spPr>
        <a:xfrm>
          <a:off x="2209800" y="69215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74" name="テキスト ボックス 73"/>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63500</xdr:rowOff>
    </xdr:from>
    <xdr:to>
      <xdr:col>11</xdr:col>
      <xdr:colOff>9525</xdr:colOff>
      <xdr:row>41</xdr:row>
      <xdr:rowOff>31750</xdr:rowOff>
    </xdr:to>
    <xdr:cxnSp macro="">
      <xdr:nvCxnSpPr>
        <xdr:cNvPr id="75" name="直線コネクタ 74"/>
        <xdr:cNvCxnSpPr/>
      </xdr:nvCxnSpPr>
      <xdr:spPr>
        <a:xfrm flipV="1">
          <a:off x="1320800" y="6921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69850</xdr:rowOff>
    </xdr:from>
    <xdr:to>
      <xdr:col>11</xdr:col>
      <xdr:colOff>60325</xdr:colOff>
      <xdr:row>36</xdr:row>
      <xdr:rowOff>0</xdr:rowOff>
    </xdr:to>
    <xdr:sp macro="" textlink="">
      <xdr:nvSpPr>
        <xdr:cNvPr id="76" name="フローチャート: 判断 75"/>
        <xdr:cNvSpPr/>
      </xdr:nvSpPr>
      <xdr:spPr>
        <a:xfrm>
          <a:off x="2159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10177</xdr:rowOff>
    </xdr:from>
    <xdr:ext cx="762000" cy="259045"/>
    <xdr:sp macro="" textlink="">
      <xdr:nvSpPr>
        <xdr:cNvPr id="77" name="テキスト ボックス 76"/>
        <xdr:cNvSpPr txBox="1"/>
      </xdr:nvSpPr>
      <xdr:spPr>
        <a:xfrm>
          <a:off x="1828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79" name="テキスト ボックス 78"/>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82550</xdr:rowOff>
    </xdr:from>
    <xdr:to>
      <xdr:col>24</xdr:col>
      <xdr:colOff>76200</xdr:colOff>
      <xdr:row>42</xdr:row>
      <xdr:rowOff>12700</xdr:rowOff>
    </xdr:to>
    <xdr:sp macro="" textlink="">
      <xdr:nvSpPr>
        <xdr:cNvPr id="85" name="楕円 84"/>
        <xdr:cNvSpPr/>
      </xdr:nvSpPr>
      <xdr:spPr>
        <a:xfrm>
          <a:off x="47752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162577</xdr:rowOff>
    </xdr:from>
    <xdr:ext cx="762000" cy="259045"/>
    <xdr:sp macro="" textlink="">
      <xdr:nvSpPr>
        <xdr:cNvPr id="86" name="人件費該当値テキスト"/>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139700</xdr:rowOff>
    </xdr:from>
    <xdr:to>
      <xdr:col>20</xdr:col>
      <xdr:colOff>38100</xdr:colOff>
      <xdr:row>41</xdr:row>
      <xdr:rowOff>69850</xdr:rowOff>
    </xdr:to>
    <xdr:sp macro="" textlink="">
      <xdr:nvSpPr>
        <xdr:cNvPr id="87" name="楕円 86"/>
        <xdr:cNvSpPr/>
      </xdr:nvSpPr>
      <xdr:spPr>
        <a:xfrm>
          <a:off x="39370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54627</xdr:rowOff>
    </xdr:from>
    <xdr:ext cx="736600" cy="259045"/>
    <xdr:sp macro="" textlink="">
      <xdr:nvSpPr>
        <xdr:cNvPr id="88" name="テキスト ボックス 87"/>
        <xdr:cNvSpPr txBox="1"/>
      </xdr:nvSpPr>
      <xdr:spPr>
        <a:xfrm>
          <a:off x="3606800" y="708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44450</xdr:rowOff>
    </xdr:from>
    <xdr:to>
      <xdr:col>15</xdr:col>
      <xdr:colOff>149225</xdr:colOff>
      <xdr:row>41</xdr:row>
      <xdr:rowOff>146050</xdr:rowOff>
    </xdr:to>
    <xdr:sp macro="" textlink="">
      <xdr:nvSpPr>
        <xdr:cNvPr id="89" name="楕円 88"/>
        <xdr:cNvSpPr/>
      </xdr:nvSpPr>
      <xdr:spPr>
        <a:xfrm>
          <a:off x="30480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130827</xdr:rowOff>
    </xdr:from>
    <xdr:ext cx="762000" cy="259045"/>
    <xdr:sp macro="" textlink="">
      <xdr:nvSpPr>
        <xdr:cNvPr id="90" name="テキスト ボックス 89"/>
        <xdr:cNvSpPr txBox="1"/>
      </xdr:nvSpPr>
      <xdr:spPr>
        <a:xfrm>
          <a:off x="27178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12700</xdr:rowOff>
    </xdr:from>
    <xdr:to>
      <xdr:col>11</xdr:col>
      <xdr:colOff>60325</xdr:colOff>
      <xdr:row>40</xdr:row>
      <xdr:rowOff>114300</xdr:rowOff>
    </xdr:to>
    <xdr:sp macro="" textlink="">
      <xdr:nvSpPr>
        <xdr:cNvPr id="91" name="楕円 90"/>
        <xdr:cNvSpPr/>
      </xdr:nvSpPr>
      <xdr:spPr>
        <a:xfrm>
          <a:off x="2159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99077</xdr:rowOff>
    </xdr:from>
    <xdr:ext cx="762000" cy="259045"/>
    <xdr:sp macro="" textlink="">
      <xdr:nvSpPr>
        <xdr:cNvPr id="92" name="テキスト ボックス 91"/>
        <xdr:cNvSpPr txBox="1"/>
      </xdr:nvSpPr>
      <xdr:spPr>
        <a:xfrm>
          <a:off x="18288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152400</xdr:rowOff>
    </xdr:from>
    <xdr:to>
      <xdr:col>6</xdr:col>
      <xdr:colOff>171450</xdr:colOff>
      <xdr:row>41</xdr:row>
      <xdr:rowOff>82550</xdr:rowOff>
    </xdr:to>
    <xdr:sp macro="" textlink="">
      <xdr:nvSpPr>
        <xdr:cNvPr id="93" name="楕円 92"/>
        <xdr:cNvSpPr/>
      </xdr:nvSpPr>
      <xdr:spPr>
        <a:xfrm>
          <a:off x="1270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67327</xdr:rowOff>
    </xdr:from>
    <xdr:ext cx="762000" cy="259045"/>
    <xdr:sp macro="" textlink="">
      <xdr:nvSpPr>
        <xdr:cNvPr id="94" name="テキスト ボックス 93"/>
        <xdr:cNvSpPr txBox="1"/>
      </xdr:nvSpPr>
      <xdr:spPr>
        <a:xfrm>
          <a:off x="939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当町は清掃施設、水産施設、排水処理施設、消防署、保育所などの施設運営を直営で行っており、類似団体平均値よりも上回る傾向にあるが、これは行政サービスの提供方法の差異によるものである。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なお、平成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年度から数値が</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ポイントの減となっており、類似団体平均値と比較すると</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ポイント下回っているが、これはふるさと応援基金繰入金の充当増による特定財源の増加によるものである。</a:t>
          </a:r>
        </a:p>
        <a:p>
          <a:r>
            <a:rPr kumimoji="1" lang="ja-JP" altLang="en-US" sz="1200">
              <a:latin typeface="ＭＳ Ｐゴシック" panose="020B0600070205080204" pitchFamily="50" charset="-128"/>
              <a:ea typeface="ＭＳ Ｐゴシック" panose="020B0600070205080204" pitchFamily="50" charset="-128"/>
            </a:rPr>
            <a:t>今後も事務事業の精査を徹底し、経費縮減に努める必要がある。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21</xdr:row>
      <xdr:rowOff>12700</xdr:rowOff>
    </xdr:to>
    <xdr:cxnSp macro="">
      <xdr:nvCxnSpPr>
        <xdr:cNvPr id="122" name="直線コネクタ 121"/>
        <xdr:cNvCxnSpPr/>
      </xdr:nvCxnSpPr>
      <xdr:spPr>
        <a:xfrm flipV="1">
          <a:off x="16510000" y="2184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156227</xdr:rowOff>
    </xdr:from>
    <xdr:ext cx="762000" cy="259045"/>
    <xdr:sp macro="" textlink="">
      <xdr:nvSpPr>
        <xdr:cNvPr id="123" name="物件費最小値テキスト"/>
        <xdr:cNvSpPr txBox="1"/>
      </xdr:nvSpPr>
      <xdr:spPr>
        <a:xfrm>
          <a:off x="16598900" y="358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12700</xdr:rowOff>
    </xdr:from>
    <xdr:to>
      <xdr:col>82</xdr:col>
      <xdr:colOff>196850</xdr:colOff>
      <xdr:row>21</xdr:row>
      <xdr:rowOff>12700</xdr:rowOff>
    </xdr:to>
    <xdr:cxnSp macro="">
      <xdr:nvCxnSpPr>
        <xdr:cNvPr id="124" name="直線コネクタ 123"/>
        <xdr:cNvCxnSpPr/>
      </xdr:nvCxnSpPr>
      <xdr:spPr>
        <a:xfrm>
          <a:off x="16421100" y="361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31750</xdr:rowOff>
    </xdr:from>
    <xdr:to>
      <xdr:col>82</xdr:col>
      <xdr:colOff>107950</xdr:colOff>
      <xdr:row>17</xdr:row>
      <xdr:rowOff>69850</xdr:rowOff>
    </xdr:to>
    <xdr:cxnSp macro="">
      <xdr:nvCxnSpPr>
        <xdr:cNvPr id="127" name="直線コネクタ 126"/>
        <xdr:cNvCxnSpPr/>
      </xdr:nvCxnSpPr>
      <xdr:spPr>
        <a:xfrm flipV="1">
          <a:off x="15671800" y="27749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29227</xdr:rowOff>
    </xdr:from>
    <xdr:ext cx="762000" cy="259045"/>
    <xdr:sp macro="" textlink="">
      <xdr:nvSpPr>
        <xdr:cNvPr id="128" name="物件費平均値テキスト"/>
        <xdr:cNvSpPr txBox="1"/>
      </xdr:nvSpPr>
      <xdr:spPr>
        <a:xfrm>
          <a:off x="16598900" y="2772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57150</xdr:rowOff>
    </xdr:from>
    <xdr:to>
      <xdr:col>82</xdr:col>
      <xdr:colOff>158750</xdr:colOff>
      <xdr:row>16</xdr:row>
      <xdr:rowOff>158750</xdr:rowOff>
    </xdr:to>
    <xdr:sp macro="" textlink="">
      <xdr:nvSpPr>
        <xdr:cNvPr id="129" name="フローチャート: 判断 128"/>
        <xdr:cNvSpPr/>
      </xdr:nvSpPr>
      <xdr:spPr>
        <a:xfrm>
          <a:off x="164592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12700</xdr:rowOff>
    </xdr:from>
    <xdr:to>
      <xdr:col>78</xdr:col>
      <xdr:colOff>69850</xdr:colOff>
      <xdr:row>17</xdr:row>
      <xdr:rowOff>69850</xdr:rowOff>
    </xdr:to>
    <xdr:cxnSp macro="">
      <xdr:nvCxnSpPr>
        <xdr:cNvPr id="130" name="直線コネクタ 129"/>
        <xdr:cNvCxnSpPr/>
      </xdr:nvCxnSpPr>
      <xdr:spPr>
        <a:xfrm>
          <a:off x="14782800" y="2927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95250</xdr:rowOff>
    </xdr:from>
    <xdr:to>
      <xdr:col>78</xdr:col>
      <xdr:colOff>120650</xdr:colOff>
      <xdr:row>16</xdr:row>
      <xdr:rowOff>25400</xdr:rowOff>
    </xdr:to>
    <xdr:sp macro="" textlink="">
      <xdr:nvSpPr>
        <xdr:cNvPr id="131" name="フローチャート: 判断 130"/>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32" name="テキスト ボックス 131"/>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17</xdr:row>
      <xdr:rowOff>12700</xdr:rowOff>
    </xdr:to>
    <xdr:cxnSp macro="">
      <xdr:nvCxnSpPr>
        <xdr:cNvPr id="133" name="直線コネクタ 132"/>
        <xdr:cNvCxnSpPr/>
      </xdr:nvCxnSpPr>
      <xdr:spPr>
        <a:xfrm>
          <a:off x="13893800" y="26797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19050</xdr:rowOff>
    </xdr:from>
    <xdr:to>
      <xdr:col>74</xdr:col>
      <xdr:colOff>31750</xdr:colOff>
      <xdr:row>15</xdr:row>
      <xdr:rowOff>120650</xdr:rowOff>
    </xdr:to>
    <xdr:sp macro="" textlink="">
      <xdr:nvSpPr>
        <xdr:cNvPr id="134" name="フローチャート: 判断 133"/>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35" name="テキスト ボックス 134"/>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146050</xdr:rowOff>
    </xdr:to>
    <xdr:cxnSp macro="">
      <xdr:nvCxnSpPr>
        <xdr:cNvPr id="136" name="直線コネクタ 135"/>
        <xdr:cNvCxnSpPr/>
      </xdr:nvCxnSpPr>
      <xdr:spPr>
        <a:xfrm flipV="1">
          <a:off x="13004800" y="267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133350</xdr:rowOff>
    </xdr:from>
    <xdr:to>
      <xdr:col>69</xdr:col>
      <xdr:colOff>142875</xdr:colOff>
      <xdr:row>14</xdr:row>
      <xdr:rowOff>63500</xdr:rowOff>
    </xdr:to>
    <xdr:sp macro="" textlink="">
      <xdr:nvSpPr>
        <xdr:cNvPr id="137" name="フローチャート: 判断 136"/>
        <xdr:cNvSpPr/>
      </xdr:nvSpPr>
      <xdr:spPr>
        <a:xfrm>
          <a:off x="13843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73677</xdr:rowOff>
    </xdr:from>
    <xdr:ext cx="762000" cy="259045"/>
    <xdr:sp macro="" textlink="">
      <xdr:nvSpPr>
        <xdr:cNvPr id="138" name="テキスト ボックス 137"/>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39" name="フローチャート: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40" name="テキスト ボックス 139"/>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152400</xdr:rowOff>
    </xdr:from>
    <xdr:to>
      <xdr:col>82</xdr:col>
      <xdr:colOff>158750</xdr:colOff>
      <xdr:row>16</xdr:row>
      <xdr:rowOff>82550</xdr:rowOff>
    </xdr:to>
    <xdr:sp macro="" textlink="">
      <xdr:nvSpPr>
        <xdr:cNvPr id="146" name="楕円 145"/>
        <xdr:cNvSpPr/>
      </xdr:nvSpPr>
      <xdr:spPr>
        <a:xfrm>
          <a:off x="164592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168927</xdr:rowOff>
    </xdr:from>
    <xdr:ext cx="762000" cy="259045"/>
    <xdr:sp macro="" textlink="">
      <xdr:nvSpPr>
        <xdr:cNvPr id="147" name="物件費該当値テキスト"/>
        <xdr:cNvSpPr txBox="1"/>
      </xdr:nvSpPr>
      <xdr:spPr>
        <a:xfrm>
          <a:off x="16598900" y="256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8" name="楕円 147"/>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9" name="テキスト ボックス 148"/>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133350</xdr:rowOff>
    </xdr:from>
    <xdr:to>
      <xdr:col>74</xdr:col>
      <xdr:colOff>31750</xdr:colOff>
      <xdr:row>17</xdr:row>
      <xdr:rowOff>63500</xdr:rowOff>
    </xdr:to>
    <xdr:sp macro="" textlink="">
      <xdr:nvSpPr>
        <xdr:cNvPr id="150" name="楕円 149"/>
        <xdr:cNvSpPr/>
      </xdr:nvSpPr>
      <xdr:spPr>
        <a:xfrm>
          <a:off x="14732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48277</xdr:rowOff>
    </xdr:from>
    <xdr:ext cx="762000" cy="259045"/>
    <xdr:sp macro="" textlink="">
      <xdr:nvSpPr>
        <xdr:cNvPr id="151" name="テキスト ボックス 150"/>
        <xdr:cNvSpPr txBox="1"/>
      </xdr:nvSpPr>
      <xdr:spPr>
        <a:xfrm>
          <a:off x="14401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2" name="楕円 151"/>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53" name="テキスト ボックス 152"/>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4" name="楕円 153"/>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55" name="テキスト ボックス 154"/>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類似団体平均と比較すると、扶助費に係る経常収支比率は</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ポイント下回っている。これはふるさと応援基金繰入金や町債の充当による特定財源の増加によるものである。</a:t>
          </a:r>
        </a:p>
        <a:p>
          <a:r>
            <a:rPr kumimoji="1" lang="ja-JP" altLang="en-US" sz="1300">
              <a:latin typeface="ＭＳ Ｐゴシック" panose="020B0600070205080204" pitchFamily="50" charset="-128"/>
              <a:ea typeface="ＭＳ Ｐゴシック" panose="020B0600070205080204" pitchFamily="50" charset="-128"/>
            </a:rPr>
            <a:t>なお、障害者介護関係経費は増加傾向にある。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53522</xdr:rowOff>
    </xdr:to>
    <xdr:cxnSp macro="">
      <xdr:nvCxnSpPr>
        <xdr:cNvPr id="185" name="直線コネクタ 184"/>
        <xdr:cNvCxnSpPr/>
      </xdr:nvCxnSpPr>
      <xdr:spPr>
        <a:xfrm flipV="1">
          <a:off x="4826000" y="914037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6"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7" name="直線コネクタ 186"/>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8"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9" name="直線コネクタ 188"/>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56</xdr:row>
      <xdr:rowOff>61685</xdr:rowOff>
    </xdr:to>
    <xdr:cxnSp macro="">
      <xdr:nvCxnSpPr>
        <xdr:cNvPr id="190" name="直線コネクタ 189"/>
        <xdr:cNvCxnSpPr/>
      </xdr:nvCxnSpPr>
      <xdr:spPr>
        <a:xfrm flipV="1">
          <a:off x="3987800" y="9303657"/>
          <a:ext cx="8382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91" name="扶助費平均値テキスト"/>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2" name="フローチャート: 判断 191"/>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56</xdr:row>
      <xdr:rowOff>61685</xdr:rowOff>
    </xdr:to>
    <xdr:cxnSp macro="">
      <xdr:nvCxnSpPr>
        <xdr:cNvPr id="193" name="直線コネクタ 192"/>
        <xdr:cNvCxnSpPr/>
      </xdr:nvCxnSpPr>
      <xdr:spPr>
        <a:xfrm>
          <a:off x="3098800" y="9368972"/>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149678</xdr:rowOff>
    </xdr:from>
    <xdr:to>
      <xdr:col>20</xdr:col>
      <xdr:colOff>38100</xdr:colOff>
      <xdr:row>56</xdr:row>
      <xdr:rowOff>79828</xdr:rowOff>
    </xdr:to>
    <xdr:sp macro="" textlink="">
      <xdr:nvSpPr>
        <xdr:cNvPr id="194" name="フローチャート: 判断 193"/>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195" name="テキスト ボックス 194"/>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56</xdr:row>
      <xdr:rowOff>110672</xdr:rowOff>
    </xdr:to>
    <xdr:cxnSp macro="">
      <xdr:nvCxnSpPr>
        <xdr:cNvPr id="196" name="直線コネクタ 195"/>
        <xdr:cNvCxnSpPr/>
      </xdr:nvCxnSpPr>
      <xdr:spPr>
        <a:xfrm flipV="1">
          <a:off x="2209800" y="9368972"/>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7" name="フローチャート: 判断 196"/>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8" name="テキスト ボックス 197"/>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56</xdr:row>
      <xdr:rowOff>110672</xdr:rowOff>
    </xdr:to>
    <xdr:cxnSp macro="">
      <xdr:nvCxnSpPr>
        <xdr:cNvPr id="199" name="直線コネクタ 198"/>
        <xdr:cNvCxnSpPr/>
      </xdr:nvCxnSpPr>
      <xdr:spPr>
        <a:xfrm>
          <a:off x="1320800" y="95649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2" name="フローチャート: 判断 201"/>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03" name="テキスト ボックス 202"/>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09" name="楕円 208"/>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10" name="扶助費該当値テキスト"/>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xdr:rowOff>
    </xdr:from>
    <xdr:to>
      <xdr:col>20</xdr:col>
      <xdr:colOff>38100</xdr:colOff>
      <xdr:row>56</xdr:row>
      <xdr:rowOff>112485</xdr:rowOff>
    </xdr:to>
    <xdr:sp macro="" textlink="">
      <xdr:nvSpPr>
        <xdr:cNvPr id="211" name="楕円 210"/>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212" name="テキスト ボックス 211"/>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13" name="楕円 212"/>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14" name="テキスト ボックス 213"/>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5" name="楕円 214"/>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6" name="テキスト ボックス 215"/>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17" name="楕円 216"/>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18" name="テキスト ボックス 217"/>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類似団体平均と比較すると、その他に係る経常収支比率は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ポイント上回っている。</a:t>
          </a:r>
        </a:p>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減となっているが、これは維持補修費の減少や、国民健康保険特別会計繰出金の増加による特定財源の増、港湾整備事業特別会計繰出金の減によるものである。今後大規模な修繕が必要となる施設も多いため、公共施設等総合管理計画等により、計画的な維持補修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169863</xdr:rowOff>
    </xdr:from>
    <xdr:to>
      <xdr:col>82</xdr:col>
      <xdr:colOff>107950</xdr:colOff>
      <xdr:row>61</xdr:row>
      <xdr:rowOff>41275</xdr:rowOff>
    </xdr:to>
    <xdr:cxnSp macro="">
      <xdr:nvCxnSpPr>
        <xdr:cNvPr id="250" name="直線コネクタ 249"/>
        <xdr:cNvCxnSpPr/>
      </xdr:nvCxnSpPr>
      <xdr:spPr>
        <a:xfrm flipV="1">
          <a:off x="16510000" y="9085263"/>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84790</xdr:rowOff>
    </xdr:from>
    <xdr:ext cx="762000" cy="259045"/>
    <xdr:sp macro="" textlink="">
      <xdr:nvSpPr>
        <xdr:cNvPr id="253" name="その他最大値テキスト"/>
        <xdr:cNvSpPr txBox="1"/>
      </xdr:nvSpPr>
      <xdr:spPr>
        <a:xfrm>
          <a:off x="16598900" y="882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169863</xdr:rowOff>
    </xdr:from>
    <xdr:to>
      <xdr:col>82</xdr:col>
      <xdr:colOff>196850</xdr:colOff>
      <xdr:row>52</xdr:row>
      <xdr:rowOff>169863</xdr:rowOff>
    </xdr:to>
    <xdr:cxnSp macro="">
      <xdr:nvCxnSpPr>
        <xdr:cNvPr id="254" name="直線コネクタ 253"/>
        <xdr:cNvCxnSpPr/>
      </xdr:nvCxnSpPr>
      <xdr:spPr>
        <a:xfrm>
          <a:off x="16421100" y="908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59</xdr:row>
      <xdr:rowOff>41275</xdr:rowOff>
    </xdr:to>
    <xdr:cxnSp macro="">
      <xdr:nvCxnSpPr>
        <xdr:cNvPr id="255" name="直線コネクタ 254"/>
        <xdr:cNvCxnSpPr/>
      </xdr:nvCxnSpPr>
      <xdr:spPr>
        <a:xfrm flipV="1">
          <a:off x="15671800" y="9956800"/>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107015</xdr:rowOff>
    </xdr:from>
    <xdr:ext cx="762000" cy="259045"/>
    <xdr:sp macro="" textlink="">
      <xdr:nvSpPr>
        <xdr:cNvPr id="256" name="その他平均値テキスト"/>
        <xdr:cNvSpPr txBox="1"/>
      </xdr:nvSpPr>
      <xdr:spPr>
        <a:xfrm>
          <a:off x="16598900" y="9708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90488</xdr:rowOff>
    </xdr:from>
    <xdr:to>
      <xdr:col>82</xdr:col>
      <xdr:colOff>158750</xdr:colOff>
      <xdr:row>58</xdr:row>
      <xdr:rowOff>20638</xdr:rowOff>
    </xdr:to>
    <xdr:sp macro="" textlink="">
      <xdr:nvSpPr>
        <xdr:cNvPr id="257" name="フローチャート: 判断 256"/>
        <xdr:cNvSpPr/>
      </xdr:nvSpPr>
      <xdr:spPr>
        <a:xfrm>
          <a:off x="164592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84138</xdr:rowOff>
    </xdr:from>
    <xdr:to>
      <xdr:col>78</xdr:col>
      <xdr:colOff>69850</xdr:colOff>
      <xdr:row>59</xdr:row>
      <xdr:rowOff>41275</xdr:rowOff>
    </xdr:to>
    <xdr:cxnSp macro="">
      <xdr:nvCxnSpPr>
        <xdr:cNvPr id="258" name="直線コネクタ 257"/>
        <xdr:cNvCxnSpPr/>
      </xdr:nvCxnSpPr>
      <xdr:spPr>
        <a:xfrm>
          <a:off x="14782800" y="9856788"/>
          <a:ext cx="889000" cy="30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104775</xdr:rowOff>
    </xdr:from>
    <xdr:to>
      <xdr:col>78</xdr:col>
      <xdr:colOff>120650</xdr:colOff>
      <xdr:row>58</xdr:row>
      <xdr:rowOff>34925</xdr:rowOff>
    </xdr:to>
    <xdr:sp macro="" textlink="">
      <xdr:nvSpPr>
        <xdr:cNvPr id="259" name="フローチャート: 判断 258"/>
        <xdr:cNvSpPr/>
      </xdr:nvSpPr>
      <xdr:spPr>
        <a:xfrm>
          <a:off x="15621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45102</xdr:rowOff>
    </xdr:from>
    <xdr:ext cx="736600" cy="259045"/>
    <xdr:sp macro="" textlink="">
      <xdr:nvSpPr>
        <xdr:cNvPr id="260" name="テキスト ボックス 259"/>
        <xdr:cNvSpPr txBox="1"/>
      </xdr:nvSpPr>
      <xdr:spPr>
        <a:xfrm>
          <a:off x="15290800" y="9646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55563</xdr:rowOff>
    </xdr:from>
    <xdr:to>
      <xdr:col>73</xdr:col>
      <xdr:colOff>180975</xdr:colOff>
      <xdr:row>57</xdr:row>
      <xdr:rowOff>84138</xdr:rowOff>
    </xdr:to>
    <xdr:cxnSp macro="">
      <xdr:nvCxnSpPr>
        <xdr:cNvPr id="261" name="直線コネクタ 260"/>
        <xdr:cNvCxnSpPr/>
      </xdr:nvCxnSpPr>
      <xdr:spPr>
        <a:xfrm>
          <a:off x="13893800" y="9656763"/>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119063</xdr:rowOff>
    </xdr:from>
    <xdr:to>
      <xdr:col>74</xdr:col>
      <xdr:colOff>31750</xdr:colOff>
      <xdr:row>58</xdr:row>
      <xdr:rowOff>49213</xdr:rowOff>
    </xdr:to>
    <xdr:sp macro="" textlink="">
      <xdr:nvSpPr>
        <xdr:cNvPr id="262" name="フローチャート: 判断 261"/>
        <xdr:cNvSpPr/>
      </xdr:nvSpPr>
      <xdr:spPr>
        <a:xfrm>
          <a:off x="14732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33990</xdr:rowOff>
    </xdr:from>
    <xdr:ext cx="762000" cy="259045"/>
    <xdr:sp macro="" textlink="">
      <xdr:nvSpPr>
        <xdr:cNvPr id="263" name="テキスト ボックス 262"/>
        <xdr:cNvSpPr txBox="1"/>
      </xdr:nvSpPr>
      <xdr:spPr>
        <a:xfrm>
          <a:off x="14401800" y="997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55563</xdr:rowOff>
    </xdr:from>
    <xdr:to>
      <xdr:col>69</xdr:col>
      <xdr:colOff>92075</xdr:colOff>
      <xdr:row>56</xdr:row>
      <xdr:rowOff>84138</xdr:rowOff>
    </xdr:to>
    <xdr:cxnSp macro="">
      <xdr:nvCxnSpPr>
        <xdr:cNvPr id="264" name="直線コネクタ 263"/>
        <xdr:cNvCxnSpPr/>
      </xdr:nvCxnSpPr>
      <xdr:spPr>
        <a:xfrm flipV="1">
          <a:off x="13004800" y="965676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4763</xdr:rowOff>
    </xdr:from>
    <xdr:to>
      <xdr:col>69</xdr:col>
      <xdr:colOff>142875</xdr:colOff>
      <xdr:row>57</xdr:row>
      <xdr:rowOff>106363</xdr:rowOff>
    </xdr:to>
    <xdr:sp macro="" textlink="">
      <xdr:nvSpPr>
        <xdr:cNvPr id="265" name="フローチャート: 判断 264"/>
        <xdr:cNvSpPr/>
      </xdr:nvSpPr>
      <xdr:spPr>
        <a:xfrm>
          <a:off x="13843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91140</xdr:rowOff>
    </xdr:from>
    <xdr:ext cx="762000" cy="259045"/>
    <xdr:sp macro="" textlink="">
      <xdr:nvSpPr>
        <xdr:cNvPr id="266" name="テキスト ボックス 265"/>
        <xdr:cNvSpPr txBox="1"/>
      </xdr:nvSpPr>
      <xdr:spPr>
        <a:xfrm>
          <a:off x="135128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33338</xdr:rowOff>
    </xdr:from>
    <xdr:to>
      <xdr:col>65</xdr:col>
      <xdr:colOff>53975</xdr:colOff>
      <xdr:row>57</xdr:row>
      <xdr:rowOff>134938</xdr:rowOff>
    </xdr:to>
    <xdr:sp macro="" textlink="">
      <xdr:nvSpPr>
        <xdr:cNvPr id="267" name="フローチャート: 判断 266"/>
        <xdr:cNvSpPr/>
      </xdr:nvSpPr>
      <xdr:spPr>
        <a:xfrm>
          <a:off x="12954000" y="980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119715</xdr:rowOff>
    </xdr:from>
    <xdr:ext cx="762000" cy="259045"/>
    <xdr:sp macro="" textlink="">
      <xdr:nvSpPr>
        <xdr:cNvPr id="268" name="テキスト ボックス 267"/>
        <xdr:cNvSpPr txBox="1"/>
      </xdr:nvSpPr>
      <xdr:spPr>
        <a:xfrm>
          <a:off x="12623800" y="98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4" name="楕円 273"/>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75"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161925</xdr:rowOff>
    </xdr:from>
    <xdr:to>
      <xdr:col>78</xdr:col>
      <xdr:colOff>120650</xdr:colOff>
      <xdr:row>59</xdr:row>
      <xdr:rowOff>92075</xdr:rowOff>
    </xdr:to>
    <xdr:sp macro="" textlink="">
      <xdr:nvSpPr>
        <xdr:cNvPr id="276" name="楕円 275"/>
        <xdr:cNvSpPr/>
      </xdr:nvSpPr>
      <xdr:spPr>
        <a:xfrm>
          <a:off x="15621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76852</xdr:rowOff>
    </xdr:from>
    <xdr:ext cx="736600" cy="259045"/>
    <xdr:sp macro="" textlink="">
      <xdr:nvSpPr>
        <xdr:cNvPr id="277" name="テキスト ボックス 276"/>
        <xdr:cNvSpPr txBox="1"/>
      </xdr:nvSpPr>
      <xdr:spPr>
        <a:xfrm>
          <a:off x="15290800" y="1019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33338</xdr:rowOff>
    </xdr:from>
    <xdr:to>
      <xdr:col>74</xdr:col>
      <xdr:colOff>31750</xdr:colOff>
      <xdr:row>57</xdr:row>
      <xdr:rowOff>134938</xdr:rowOff>
    </xdr:to>
    <xdr:sp macro="" textlink="">
      <xdr:nvSpPr>
        <xdr:cNvPr id="278" name="楕円 277"/>
        <xdr:cNvSpPr/>
      </xdr:nvSpPr>
      <xdr:spPr>
        <a:xfrm>
          <a:off x="14732000"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145115</xdr:rowOff>
    </xdr:from>
    <xdr:ext cx="762000" cy="259045"/>
    <xdr:sp macro="" textlink="">
      <xdr:nvSpPr>
        <xdr:cNvPr id="279" name="テキスト ボックス 278"/>
        <xdr:cNvSpPr txBox="1"/>
      </xdr:nvSpPr>
      <xdr:spPr>
        <a:xfrm>
          <a:off x="14401800" y="9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4763</xdr:rowOff>
    </xdr:from>
    <xdr:to>
      <xdr:col>69</xdr:col>
      <xdr:colOff>142875</xdr:colOff>
      <xdr:row>56</xdr:row>
      <xdr:rowOff>106363</xdr:rowOff>
    </xdr:to>
    <xdr:sp macro="" textlink="">
      <xdr:nvSpPr>
        <xdr:cNvPr id="280" name="楕円 279"/>
        <xdr:cNvSpPr/>
      </xdr:nvSpPr>
      <xdr:spPr>
        <a:xfrm>
          <a:off x="13843000" y="96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116540</xdr:rowOff>
    </xdr:from>
    <xdr:ext cx="762000" cy="259045"/>
    <xdr:sp macro="" textlink="">
      <xdr:nvSpPr>
        <xdr:cNvPr id="281" name="テキスト ボックス 280"/>
        <xdr:cNvSpPr txBox="1"/>
      </xdr:nvSpPr>
      <xdr:spPr>
        <a:xfrm>
          <a:off x="13512800" y="937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33338</xdr:rowOff>
    </xdr:from>
    <xdr:to>
      <xdr:col>65</xdr:col>
      <xdr:colOff>53975</xdr:colOff>
      <xdr:row>56</xdr:row>
      <xdr:rowOff>134938</xdr:rowOff>
    </xdr:to>
    <xdr:sp macro="" textlink="">
      <xdr:nvSpPr>
        <xdr:cNvPr id="282" name="楕円 281"/>
        <xdr:cNvSpPr/>
      </xdr:nvSpPr>
      <xdr:spPr>
        <a:xfrm>
          <a:off x="12954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145115</xdr:rowOff>
    </xdr:from>
    <xdr:ext cx="762000" cy="259045"/>
    <xdr:sp macro="" textlink="">
      <xdr:nvSpPr>
        <xdr:cNvPr id="283" name="テキスト ボックス 282"/>
        <xdr:cNvSpPr txBox="1"/>
      </xdr:nvSpPr>
      <xdr:spPr>
        <a:xfrm>
          <a:off x="12623800" y="940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類似団体平均と比較すると、補助費等に係る経常収支比率は</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主な要因は、清掃業務及び消防業務を直営で行っていることにより、当該業務に要する経費が人件費や物件費等へ直接計上されているためである。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107950</xdr:rowOff>
    </xdr:from>
    <xdr:to>
      <xdr:col>82</xdr:col>
      <xdr:colOff>107950</xdr:colOff>
      <xdr:row>40</xdr:row>
      <xdr:rowOff>165100</xdr:rowOff>
    </xdr:to>
    <xdr:cxnSp macro="">
      <xdr:nvCxnSpPr>
        <xdr:cNvPr id="311" name="直線コネクタ 310"/>
        <xdr:cNvCxnSpPr/>
      </xdr:nvCxnSpPr>
      <xdr:spPr>
        <a:xfrm flipV="1">
          <a:off x="16510000" y="57658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2"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3" name="直線コネクタ 312"/>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22877</xdr:rowOff>
    </xdr:from>
    <xdr:ext cx="762000" cy="259045"/>
    <xdr:sp macro="" textlink="">
      <xdr:nvSpPr>
        <xdr:cNvPr id="314" name="補助費等最大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107950</xdr:rowOff>
    </xdr:from>
    <xdr:to>
      <xdr:col>82</xdr:col>
      <xdr:colOff>196850</xdr:colOff>
      <xdr:row>33</xdr:row>
      <xdr:rowOff>107950</xdr:rowOff>
    </xdr:to>
    <xdr:cxnSp macro="">
      <xdr:nvCxnSpPr>
        <xdr:cNvPr id="315" name="直線コネクタ 314"/>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149860</xdr:rowOff>
    </xdr:from>
    <xdr:to>
      <xdr:col>82</xdr:col>
      <xdr:colOff>107950</xdr:colOff>
      <xdr:row>33</xdr:row>
      <xdr:rowOff>107950</xdr:rowOff>
    </xdr:to>
    <xdr:cxnSp macro="">
      <xdr:nvCxnSpPr>
        <xdr:cNvPr id="316" name="直線コネクタ 315"/>
        <xdr:cNvCxnSpPr/>
      </xdr:nvCxnSpPr>
      <xdr:spPr>
        <a:xfrm>
          <a:off x="15671800" y="56362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317"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8" name="フローチャート: 判断 317"/>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149860</xdr:rowOff>
    </xdr:from>
    <xdr:to>
      <xdr:col>78</xdr:col>
      <xdr:colOff>69850</xdr:colOff>
      <xdr:row>33</xdr:row>
      <xdr:rowOff>138430</xdr:rowOff>
    </xdr:to>
    <xdr:cxnSp macro="">
      <xdr:nvCxnSpPr>
        <xdr:cNvPr id="319" name="直線コネクタ 318"/>
        <xdr:cNvCxnSpPr/>
      </xdr:nvCxnSpPr>
      <xdr:spPr>
        <a:xfrm flipV="1">
          <a:off x="14782800" y="56362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167640</xdr:rowOff>
    </xdr:from>
    <xdr:to>
      <xdr:col>78</xdr:col>
      <xdr:colOff>120650</xdr:colOff>
      <xdr:row>37</xdr:row>
      <xdr:rowOff>97790</xdr:rowOff>
    </xdr:to>
    <xdr:sp macro="" textlink="">
      <xdr:nvSpPr>
        <xdr:cNvPr id="320" name="フローチャート: 判断 319"/>
        <xdr:cNvSpPr/>
      </xdr:nvSpPr>
      <xdr:spPr>
        <a:xfrm>
          <a:off x="15621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1" name="テキスト ボックス 320"/>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138430</xdr:rowOff>
    </xdr:from>
    <xdr:to>
      <xdr:col>73</xdr:col>
      <xdr:colOff>180975</xdr:colOff>
      <xdr:row>34</xdr:row>
      <xdr:rowOff>35560</xdr:rowOff>
    </xdr:to>
    <xdr:cxnSp macro="">
      <xdr:nvCxnSpPr>
        <xdr:cNvPr id="322" name="直線コネクタ 321"/>
        <xdr:cNvCxnSpPr/>
      </xdr:nvCxnSpPr>
      <xdr:spPr>
        <a:xfrm flipV="1">
          <a:off x="13893800" y="5796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3" name="フローチャート: 判断 322"/>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24" name="テキスト ボックス 323"/>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35560</xdr:rowOff>
    </xdr:from>
    <xdr:to>
      <xdr:col>69</xdr:col>
      <xdr:colOff>92075</xdr:colOff>
      <xdr:row>34</xdr:row>
      <xdr:rowOff>50800</xdr:rowOff>
    </xdr:to>
    <xdr:cxnSp macro="">
      <xdr:nvCxnSpPr>
        <xdr:cNvPr id="325" name="直線コネクタ 324"/>
        <xdr:cNvCxnSpPr/>
      </xdr:nvCxnSpPr>
      <xdr:spPr>
        <a:xfrm flipV="1">
          <a:off x="13004800" y="5864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6" name="フローチャート: 判断 325"/>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7" name="テキスト ボックス 326"/>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8" name="フローチャート: 判断 327"/>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29" name="テキスト ボックス 328"/>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57150</xdr:rowOff>
    </xdr:from>
    <xdr:to>
      <xdr:col>82</xdr:col>
      <xdr:colOff>158750</xdr:colOff>
      <xdr:row>33</xdr:row>
      <xdr:rowOff>158750</xdr:rowOff>
    </xdr:to>
    <xdr:sp macro="" textlink="">
      <xdr:nvSpPr>
        <xdr:cNvPr id="335" name="楕円 334"/>
        <xdr:cNvSpPr/>
      </xdr:nvSpPr>
      <xdr:spPr>
        <a:xfrm>
          <a:off x="16459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137177</xdr:rowOff>
    </xdr:from>
    <xdr:ext cx="762000" cy="259045"/>
    <xdr:sp macro="" textlink="">
      <xdr:nvSpPr>
        <xdr:cNvPr id="336" name="補助費等該当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99060</xdr:rowOff>
    </xdr:from>
    <xdr:to>
      <xdr:col>78</xdr:col>
      <xdr:colOff>120650</xdr:colOff>
      <xdr:row>33</xdr:row>
      <xdr:rowOff>29210</xdr:rowOff>
    </xdr:to>
    <xdr:sp macro="" textlink="">
      <xdr:nvSpPr>
        <xdr:cNvPr id="337" name="楕円 336"/>
        <xdr:cNvSpPr/>
      </xdr:nvSpPr>
      <xdr:spPr>
        <a:xfrm>
          <a:off x="15621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39387</xdr:rowOff>
    </xdr:from>
    <xdr:ext cx="736600" cy="259045"/>
    <xdr:sp macro="" textlink="">
      <xdr:nvSpPr>
        <xdr:cNvPr id="338" name="テキスト ボックス 337"/>
        <xdr:cNvSpPr txBox="1"/>
      </xdr:nvSpPr>
      <xdr:spPr>
        <a:xfrm>
          <a:off x="15290800" y="535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87630</xdr:rowOff>
    </xdr:from>
    <xdr:to>
      <xdr:col>74</xdr:col>
      <xdr:colOff>31750</xdr:colOff>
      <xdr:row>34</xdr:row>
      <xdr:rowOff>17780</xdr:rowOff>
    </xdr:to>
    <xdr:sp macro="" textlink="">
      <xdr:nvSpPr>
        <xdr:cNvPr id="339" name="楕円 338"/>
        <xdr:cNvSpPr/>
      </xdr:nvSpPr>
      <xdr:spPr>
        <a:xfrm>
          <a:off x="14732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27957</xdr:rowOff>
    </xdr:from>
    <xdr:ext cx="762000" cy="259045"/>
    <xdr:sp macro="" textlink="">
      <xdr:nvSpPr>
        <xdr:cNvPr id="340" name="テキスト ボックス 339"/>
        <xdr:cNvSpPr txBox="1"/>
      </xdr:nvSpPr>
      <xdr:spPr>
        <a:xfrm>
          <a:off x="14401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156210</xdr:rowOff>
    </xdr:from>
    <xdr:to>
      <xdr:col>69</xdr:col>
      <xdr:colOff>142875</xdr:colOff>
      <xdr:row>34</xdr:row>
      <xdr:rowOff>86360</xdr:rowOff>
    </xdr:to>
    <xdr:sp macro="" textlink="">
      <xdr:nvSpPr>
        <xdr:cNvPr id="341" name="楕円 340"/>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96537</xdr:rowOff>
    </xdr:from>
    <xdr:ext cx="762000" cy="259045"/>
    <xdr:sp macro="" textlink="">
      <xdr:nvSpPr>
        <xdr:cNvPr id="342" name="テキスト ボックス 341"/>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0</xdr:rowOff>
    </xdr:from>
    <xdr:to>
      <xdr:col>65</xdr:col>
      <xdr:colOff>53975</xdr:colOff>
      <xdr:row>34</xdr:row>
      <xdr:rowOff>101600</xdr:rowOff>
    </xdr:to>
    <xdr:sp macro="" textlink="">
      <xdr:nvSpPr>
        <xdr:cNvPr id="343" name="楕円 342"/>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111777</xdr:rowOff>
    </xdr:from>
    <xdr:ext cx="762000" cy="259045"/>
    <xdr:sp macro="" textlink="">
      <xdr:nvSpPr>
        <xdr:cNvPr id="344" name="テキスト ボックス 343"/>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合併町の地方債を引き継いだことに加え、合併に伴う公共施設整備等により地方債の元利償還金が増加したため、公債費に係る経常収支比率は類似団体平均を</a:t>
          </a:r>
          <a:r>
            <a:rPr kumimoji="1" lang="en-US" altLang="ja-JP" sz="1200">
              <a:latin typeface="ＭＳ Ｐゴシック" panose="020B0600070205080204" pitchFamily="50" charset="-128"/>
              <a:ea typeface="ＭＳ Ｐゴシック" panose="020B0600070205080204" pitchFamily="50" charset="-128"/>
            </a:rPr>
            <a:t>5.6</a:t>
          </a:r>
          <a:r>
            <a:rPr kumimoji="1" lang="ja-JP" altLang="en-US" sz="1200">
              <a:latin typeface="ＭＳ Ｐゴシック" panose="020B0600070205080204" pitchFamily="50" charset="-128"/>
              <a:ea typeface="ＭＳ Ｐゴシック" panose="020B0600070205080204" pitchFamily="50" charset="-128"/>
            </a:rPr>
            <a:t>ポイント上回っている。</a:t>
          </a:r>
        </a:p>
        <a:p>
          <a:r>
            <a:rPr kumimoji="1" lang="ja-JP" altLang="en-US" sz="1200">
              <a:latin typeface="ＭＳ Ｐゴシック" panose="020B0600070205080204" pitchFamily="50" charset="-128"/>
              <a:ea typeface="ＭＳ Ｐゴシック" panose="020B0600070205080204" pitchFamily="50" charset="-128"/>
            </a:rPr>
            <a:t>人口１人当たりの歳出決算額は類似団体平均を</a:t>
          </a:r>
          <a:r>
            <a:rPr kumimoji="1" lang="en-US" altLang="ja-JP" sz="1200">
              <a:latin typeface="ＭＳ Ｐゴシック" panose="020B0600070205080204" pitchFamily="50" charset="-128"/>
              <a:ea typeface="ＭＳ Ｐゴシック" panose="020B0600070205080204" pitchFamily="50" charset="-128"/>
            </a:rPr>
            <a:t>39.9</a:t>
          </a:r>
          <a:r>
            <a:rPr kumimoji="1" lang="ja-JP" altLang="en-US" sz="1200">
              <a:latin typeface="ＭＳ Ｐゴシック" panose="020B0600070205080204" pitchFamily="50" charset="-128"/>
              <a:ea typeface="ＭＳ Ｐゴシック" panose="020B0600070205080204" pitchFamily="50" charset="-128"/>
            </a:rPr>
            <a:t>％上回っており、公債費の負担は非常に重たくなっている。</a:t>
          </a:r>
        </a:p>
        <a:p>
          <a:r>
            <a:rPr kumimoji="1" lang="ja-JP" altLang="en-US" sz="1200">
              <a:latin typeface="ＭＳ Ｐゴシック" panose="020B0600070205080204" pitchFamily="50" charset="-128"/>
              <a:ea typeface="ＭＳ Ｐゴシック" panose="020B0600070205080204" pitchFamily="50" charset="-128"/>
            </a:rPr>
            <a:t>公債費償還額のピークは平成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年度であり、減少傾向であるが、平成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年度は普通交付税の減少により、平成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ポイントの増となった。</a:t>
          </a:r>
        </a:p>
        <a:p>
          <a:r>
            <a:rPr kumimoji="1" lang="ja-JP" altLang="en-US" sz="1200">
              <a:latin typeface="ＭＳ Ｐゴシック" panose="020B0600070205080204" pitchFamily="50" charset="-128"/>
              <a:ea typeface="ＭＳ Ｐゴシック" panose="020B0600070205080204" pitchFamily="50" charset="-128"/>
            </a:rPr>
            <a:t>今後も、毎年度の償還元金と新規発行額のバランスを考慮し、地方債の新規発行を伴う普通建設事業を抑制していく必要がある。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24130</xdr:rowOff>
    </xdr:to>
    <xdr:cxnSp macro="">
      <xdr:nvCxnSpPr>
        <xdr:cNvPr id="374" name="直線コネクタ 373"/>
        <xdr:cNvCxnSpPr/>
      </xdr:nvCxnSpPr>
      <xdr:spPr>
        <a:xfrm flipV="1">
          <a:off x="4826000" y="12664077"/>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5"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6" name="直線コネクタ 375"/>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77" name="公債費最大値テキスト"/>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78" name="直線コネクタ 377"/>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105773</xdr:rowOff>
    </xdr:from>
    <xdr:to>
      <xdr:col>24</xdr:col>
      <xdr:colOff>25400</xdr:colOff>
      <xdr:row>79</xdr:row>
      <xdr:rowOff>138430</xdr:rowOff>
    </xdr:to>
    <xdr:cxnSp macro="">
      <xdr:nvCxnSpPr>
        <xdr:cNvPr id="379" name="直線コネクタ 378"/>
        <xdr:cNvCxnSpPr/>
      </xdr:nvCxnSpPr>
      <xdr:spPr>
        <a:xfrm>
          <a:off x="3987800" y="136503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80"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1" name="フローチャート: 判断 380"/>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60052</xdr:rowOff>
    </xdr:from>
    <xdr:to>
      <xdr:col>19</xdr:col>
      <xdr:colOff>187325</xdr:colOff>
      <xdr:row>79</xdr:row>
      <xdr:rowOff>105773</xdr:rowOff>
    </xdr:to>
    <xdr:cxnSp macro="">
      <xdr:nvCxnSpPr>
        <xdr:cNvPr id="382" name="直線コネクタ 381"/>
        <xdr:cNvCxnSpPr/>
      </xdr:nvCxnSpPr>
      <xdr:spPr>
        <a:xfrm>
          <a:off x="3098800" y="1360460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3" name="フローチャート: 判断 382"/>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84" name="テキスト ボックス 383"/>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60052</xdr:rowOff>
    </xdr:from>
    <xdr:to>
      <xdr:col>15</xdr:col>
      <xdr:colOff>98425</xdr:colOff>
      <xdr:row>79</xdr:row>
      <xdr:rowOff>60052</xdr:rowOff>
    </xdr:to>
    <xdr:cxnSp macro="">
      <xdr:nvCxnSpPr>
        <xdr:cNvPr id="385" name="直線コネクタ 384"/>
        <xdr:cNvCxnSpPr/>
      </xdr:nvCxnSpPr>
      <xdr:spPr>
        <a:xfrm>
          <a:off x="2209800" y="136046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6" name="フローチャート: 判断 385"/>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7" name="テキスト ボックス 386"/>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60052</xdr:rowOff>
    </xdr:from>
    <xdr:to>
      <xdr:col>11</xdr:col>
      <xdr:colOff>9525</xdr:colOff>
      <xdr:row>79</xdr:row>
      <xdr:rowOff>144962</xdr:rowOff>
    </xdr:to>
    <xdr:cxnSp macro="">
      <xdr:nvCxnSpPr>
        <xdr:cNvPr id="388" name="直線コネクタ 387"/>
        <xdr:cNvCxnSpPr/>
      </xdr:nvCxnSpPr>
      <xdr:spPr>
        <a:xfrm flipV="1">
          <a:off x="1320800" y="13604602"/>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9" name="フローチャート: 判断 388"/>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90" name="テキスト ボックス 389"/>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136616</xdr:rowOff>
    </xdr:from>
    <xdr:to>
      <xdr:col>6</xdr:col>
      <xdr:colOff>171450</xdr:colOff>
      <xdr:row>78</xdr:row>
      <xdr:rowOff>66766</xdr:rowOff>
    </xdr:to>
    <xdr:sp macro="" textlink="">
      <xdr:nvSpPr>
        <xdr:cNvPr id="391" name="フローチャート: 判断 390"/>
        <xdr:cNvSpPr/>
      </xdr:nvSpPr>
      <xdr:spPr>
        <a:xfrm>
          <a:off x="1270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76943</xdr:rowOff>
    </xdr:from>
    <xdr:ext cx="762000" cy="259045"/>
    <xdr:sp macro="" textlink="">
      <xdr:nvSpPr>
        <xdr:cNvPr id="392" name="テキスト ボックス 391"/>
        <xdr:cNvSpPr txBox="1"/>
      </xdr:nvSpPr>
      <xdr:spPr>
        <a:xfrm>
          <a:off x="939800" y="1310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87630</xdr:rowOff>
    </xdr:from>
    <xdr:to>
      <xdr:col>24</xdr:col>
      <xdr:colOff>76200</xdr:colOff>
      <xdr:row>80</xdr:row>
      <xdr:rowOff>17780</xdr:rowOff>
    </xdr:to>
    <xdr:sp macro="" textlink="">
      <xdr:nvSpPr>
        <xdr:cNvPr id="398" name="楕円 397"/>
        <xdr:cNvSpPr/>
      </xdr:nvSpPr>
      <xdr:spPr>
        <a:xfrm>
          <a:off x="4775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59707</xdr:rowOff>
    </xdr:from>
    <xdr:ext cx="762000" cy="259045"/>
    <xdr:sp macro="" textlink="">
      <xdr:nvSpPr>
        <xdr:cNvPr id="399" name="公債費該当値テキスト"/>
        <xdr:cNvSpPr txBox="1"/>
      </xdr:nvSpPr>
      <xdr:spPr>
        <a:xfrm>
          <a:off x="4914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54973</xdr:rowOff>
    </xdr:from>
    <xdr:to>
      <xdr:col>20</xdr:col>
      <xdr:colOff>38100</xdr:colOff>
      <xdr:row>79</xdr:row>
      <xdr:rowOff>156573</xdr:rowOff>
    </xdr:to>
    <xdr:sp macro="" textlink="">
      <xdr:nvSpPr>
        <xdr:cNvPr id="400" name="楕円 399"/>
        <xdr:cNvSpPr/>
      </xdr:nvSpPr>
      <xdr:spPr>
        <a:xfrm>
          <a:off x="3937000" y="135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141350</xdr:rowOff>
    </xdr:from>
    <xdr:ext cx="736600" cy="259045"/>
    <xdr:sp macro="" textlink="">
      <xdr:nvSpPr>
        <xdr:cNvPr id="401" name="テキスト ボックス 400"/>
        <xdr:cNvSpPr txBox="1"/>
      </xdr:nvSpPr>
      <xdr:spPr>
        <a:xfrm>
          <a:off x="3606800" y="1368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9252</xdr:rowOff>
    </xdr:from>
    <xdr:to>
      <xdr:col>15</xdr:col>
      <xdr:colOff>149225</xdr:colOff>
      <xdr:row>79</xdr:row>
      <xdr:rowOff>110852</xdr:rowOff>
    </xdr:to>
    <xdr:sp macro="" textlink="">
      <xdr:nvSpPr>
        <xdr:cNvPr id="402" name="楕円 401"/>
        <xdr:cNvSpPr/>
      </xdr:nvSpPr>
      <xdr:spPr>
        <a:xfrm>
          <a:off x="30480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95629</xdr:rowOff>
    </xdr:from>
    <xdr:ext cx="762000" cy="259045"/>
    <xdr:sp macro="" textlink="">
      <xdr:nvSpPr>
        <xdr:cNvPr id="403" name="テキスト ボックス 402"/>
        <xdr:cNvSpPr txBox="1"/>
      </xdr:nvSpPr>
      <xdr:spPr>
        <a:xfrm>
          <a:off x="2717800" y="1364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9252</xdr:rowOff>
    </xdr:from>
    <xdr:to>
      <xdr:col>11</xdr:col>
      <xdr:colOff>60325</xdr:colOff>
      <xdr:row>79</xdr:row>
      <xdr:rowOff>110852</xdr:rowOff>
    </xdr:to>
    <xdr:sp macro="" textlink="">
      <xdr:nvSpPr>
        <xdr:cNvPr id="404" name="楕円 403"/>
        <xdr:cNvSpPr/>
      </xdr:nvSpPr>
      <xdr:spPr>
        <a:xfrm>
          <a:off x="21590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95629</xdr:rowOff>
    </xdr:from>
    <xdr:ext cx="762000" cy="259045"/>
    <xdr:sp macro="" textlink="">
      <xdr:nvSpPr>
        <xdr:cNvPr id="405" name="テキスト ボックス 404"/>
        <xdr:cNvSpPr txBox="1"/>
      </xdr:nvSpPr>
      <xdr:spPr>
        <a:xfrm>
          <a:off x="1828800" y="1364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94162</xdr:rowOff>
    </xdr:from>
    <xdr:to>
      <xdr:col>6</xdr:col>
      <xdr:colOff>171450</xdr:colOff>
      <xdr:row>80</xdr:row>
      <xdr:rowOff>24312</xdr:rowOff>
    </xdr:to>
    <xdr:sp macro="" textlink="">
      <xdr:nvSpPr>
        <xdr:cNvPr id="406" name="楕円 405"/>
        <xdr:cNvSpPr/>
      </xdr:nvSpPr>
      <xdr:spPr>
        <a:xfrm>
          <a:off x="1270000" y="1363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9089</xdr:rowOff>
    </xdr:from>
    <xdr:ext cx="762000" cy="259045"/>
    <xdr:sp macro="" textlink="">
      <xdr:nvSpPr>
        <xdr:cNvPr id="407" name="テキスト ボックス 406"/>
        <xdr:cNvSpPr txBox="1"/>
      </xdr:nvSpPr>
      <xdr:spPr>
        <a:xfrm>
          <a:off x="939800" y="1372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人件費が類似団体平均を上回っているが、物件費・扶助費・補助費は類似団体平均を下回っているためである。</a:t>
          </a:r>
        </a:p>
        <a:p>
          <a:r>
            <a:rPr kumimoji="1" lang="ja-JP" altLang="en-US" sz="1300">
              <a:latin typeface="ＭＳ Ｐゴシック" panose="020B0600070205080204" pitchFamily="50" charset="-128"/>
              <a:ea typeface="ＭＳ Ｐゴシック" panose="020B0600070205080204" pitchFamily="50" charset="-128"/>
            </a:rPr>
            <a:t>人件費については合併に伴う職員数及び諸支出の増加が要因であるが、給与独自抑制措置（平成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年度まで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％削減）の終了により、類似団体との差は拡大しつつある。</a:t>
          </a:r>
        </a:p>
        <a:p>
          <a:r>
            <a:rPr kumimoji="1" lang="ja-JP" altLang="en-US" sz="1300">
              <a:latin typeface="ＭＳ Ｐゴシック" panose="020B0600070205080204" pitchFamily="50" charset="-128"/>
              <a:ea typeface="ＭＳ Ｐゴシック" panose="020B0600070205080204" pitchFamily="50" charset="-128"/>
            </a:rPr>
            <a:t>今後も適正な定員管理、財政の健全化により歳出の抑制に努める。</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2" name="直線コネクタ 421"/>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3" name="テキスト ボックス 422"/>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6" name="直線コネクタ 42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7" name="テキスト ボックス 42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167005</xdr:rowOff>
    </xdr:from>
    <xdr:to>
      <xdr:col>82</xdr:col>
      <xdr:colOff>107950</xdr:colOff>
      <xdr:row>81</xdr:row>
      <xdr:rowOff>75564</xdr:rowOff>
    </xdr:to>
    <xdr:cxnSp macro="">
      <xdr:nvCxnSpPr>
        <xdr:cNvPr id="431" name="直線コネクタ 430"/>
        <xdr:cNvCxnSpPr/>
      </xdr:nvCxnSpPr>
      <xdr:spPr>
        <a:xfrm flipV="1">
          <a:off x="16510000" y="12682855"/>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47641</xdr:rowOff>
    </xdr:from>
    <xdr:ext cx="762000" cy="259045"/>
    <xdr:sp macro="" textlink="">
      <xdr:nvSpPr>
        <xdr:cNvPr id="432" name="公債費以外最小値テキスト"/>
        <xdr:cNvSpPr txBox="1"/>
      </xdr:nvSpPr>
      <xdr:spPr>
        <a:xfrm>
          <a:off x="16598900" y="1393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75564</xdr:rowOff>
    </xdr:from>
    <xdr:to>
      <xdr:col>82</xdr:col>
      <xdr:colOff>196850</xdr:colOff>
      <xdr:row>81</xdr:row>
      <xdr:rowOff>75564</xdr:rowOff>
    </xdr:to>
    <xdr:cxnSp macro="">
      <xdr:nvCxnSpPr>
        <xdr:cNvPr id="433" name="直線コネクタ 432"/>
        <xdr:cNvCxnSpPr/>
      </xdr:nvCxnSpPr>
      <xdr:spPr>
        <a:xfrm>
          <a:off x="16421100" y="1396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81932</xdr:rowOff>
    </xdr:from>
    <xdr:ext cx="762000" cy="259045"/>
    <xdr:sp macro="" textlink="">
      <xdr:nvSpPr>
        <xdr:cNvPr id="434" name="公債費以外最大値テキスト"/>
        <xdr:cNvSpPr txBox="1"/>
      </xdr:nvSpPr>
      <xdr:spPr>
        <a:xfrm>
          <a:off x="16598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167005</xdr:rowOff>
    </xdr:from>
    <xdr:to>
      <xdr:col>82</xdr:col>
      <xdr:colOff>196850</xdr:colOff>
      <xdr:row>73</xdr:row>
      <xdr:rowOff>167005</xdr:rowOff>
    </xdr:to>
    <xdr:cxnSp macro="">
      <xdr:nvCxnSpPr>
        <xdr:cNvPr id="435" name="直線コネクタ 434"/>
        <xdr:cNvCxnSpPr/>
      </xdr:nvCxnSpPr>
      <xdr:spPr>
        <a:xfrm>
          <a:off x="16421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58420</xdr:rowOff>
    </xdr:from>
    <xdr:to>
      <xdr:col>82</xdr:col>
      <xdr:colOff>107950</xdr:colOff>
      <xdr:row>78</xdr:row>
      <xdr:rowOff>6986</xdr:rowOff>
    </xdr:to>
    <xdr:cxnSp macro="">
      <xdr:nvCxnSpPr>
        <xdr:cNvPr id="436" name="直線コネクタ 435"/>
        <xdr:cNvCxnSpPr/>
      </xdr:nvCxnSpPr>
      <xdr:spPr>
        <a:xfrm flipV="1">
          <a:off x="15671800" y="13260070"/>
          <a:ext cx="8382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105427</xdr:rowOff>
    </xdr:from>
    <xdr:ext cx="762000" cy="259045"/>
    <xdr:sp macro="" textlink="">
      <xdr:nvSpPr>
        <xdr:cNvPr id="437" name="公債費以外平均値テキスト"/>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8" name="フローチャート: 判断 437"/>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78</xdr:row>
      <xdr:rowOff>6986</xdr:rowOff>
    </xdr:to>
    <xdr:cxnSp macro="">
      <xdr:nvCxnSpPr>
        <xdr:cNvPr id="439" name="直線コネクタ 438"/>
        <xdr:cNvCxnSpPr/>
      </xdr:nvCxnSpPr>
      <xdr:spPr>
        <a:xfrm>
          <a:off x="14782800" y="13294361"/>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87630</xdr:rowOff>
    </xdr:from>
    <xdr:to>
      <xdr:col>78</xdr:col>
      <xdr:colOff>120650</xdr:colOff>
      <xdr:row>78</xdr:row>
      <xdr:rowOff>17780</xdr:rowOff>
    </xdr:to>
    <xdr:sp macro="" textlink="">
      <xdr:nvSpPr>
        <xdr:cNvPr id="440" name="フローチャート: 判断 439"/>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27957</xdr:rowOff>
    </xdr:from>
    <xdr:ext cx="736600" cy="259045"/>
    <xdr:sp macro="" textlink="">
      <xdr:nvSpPr>
        <xdr:cNvPr id="441" name="テキスト ボックス 440"/>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18414</xdr:rowOff>
    </xdr:from>
    <xdr:to>
      <xdr:col>73</xdr:col>
      <xdr:colOff>180975</xdr:colOff>
      <xdr:row>77</xdr:row>
      <xdr:rowOff>92711</xdr:rowOff>
    </xdr:to>
    <xdr:cxnSp macro="">
      <xdr:nvCxnSpPr>
        <xdr:cNvPr id="442" name="直線コネクタ 441"/>
        <xdr:cNvCxnSpPr/>
      </xdr:nvCxnSpPr>
      <xdr:spPr>
        <a:xfrm>
          <a:off x="13893800" y="13220064"/>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43" name="フローチャート: 判断 442"/>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136541</xdr:rowOff>
    </xdr:from>
    <xdr:ext cx="762000" cy="259045"/>
    <xdr:sp macro="" textlink="">
      <xdr:nvSpPr>
        <xdr:cNvPr id="444" name="テキスト ボックス 443"/>
        <xdr:cNvSpPr txBox="1"/>
      </xdr:nvSpPr>
      <xdr:spPr>
        <a:xfrm>
          <a:off x="14401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18414</xdr:rowOff>
    </xdr:from>
    <xdr:to>
      <xdr:col>69</xdr:col>
      <xdr:colOff>92075</xdr:colOff>
      <xdr:row>77</xdr:row>
      <xdr:rowOff>64136</xdr:rowOff>
    </xdr:to>
    <xdr:cxnSp macro="">
      <xdr:nvCxnSpPr>
        <xdr:cNvPr id="445" name="直線コネクタ 444"/>
        <xdr:cNvCxnSpPr/>
      </xdr:nvCxnSpPr>
      <xdr:spPr>
        <a:xfrm flipV="1">
          <a:off x="13004800" y="132200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24764</xdr:rowOff>
    </xdr:from>
    <xdr:to>
      <xdr:col>69</xdr:col>
      <xdr:colOff>142875</xdr:colOff>
      <xdr:row>76</xdr:row>
      <xdr:rowOff>126364</xdr:rowOff>
    </xdr:to>
    <xdr:sp macro="" textlink="">
      <xdr:nvSpPr>
        <xdr:cNvPr id="446" name="フローチャート: 判断 445"/>
        <xdr:cNvSpPr/>
      </xdr:nvSpPr>
      <xdr:spPr>
        <a:xfrm>
          <a:off x="13843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136542</xdr:rowOff>
    </xdr:from>
    <xdr:ext cx="762000" cy="259045"/>
    <xdr:sp macro="" textlink="">
      <xdr:nvSpPr>
        <xdr:cNvPr id="447" name="テキスト ボックス 446"/>
        <xdr:cNvSpPr txBox="1"/>
      </xdr:nvSpPr>
      <xdr:spPr>
        <a:xfrm>
          <a:off x="13512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47625</xdr:rowOff>
    </xdr:from>
    <xdr:to>
      <xdr:col>65</xdr:col>
      <xdr:colOff>53975</xdr:colOff>
      <xdr:row>76</xdr:row>
      <xdr:rowOff>149225</xdr:rowOff>
    </xdr:to>
    <xdr:sp macro="" textlink="">
      <xdr:nvSpPr>
        <xdr:cNvPr id="448" name="フローチャート: 判断 447"/>
        <xdr:cNvSpPr/>
      </xdr:nvSpPr>
      <xdr:spPr>
        <a:xfrm>
          <a:off x="12954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159402</xdr:rowOff>
    </xdr:from>
    <xdr:ext cx="762000" cy="259045"/>
    <xdr:sp macro="" textlink="">
      <xdr:nvSpPr>
        <xdr:cNvPr id="449" name="テキスト ボックス 448"/>
        <xdr:cNvSpPr txBox="1"/>
      </xdr:nvSpPr>
      <xdr:spPr>
        <a:xfrm>
          <a:off x="12623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xdr:rowOff>
    </xdr:from>
    <xdr:to>
      <xdr:col>82</xdr:col>
      <xdr:colOff>158750</xdr:colOff>
      <xdr:row>77</xdr:row>
      <xdr:rowOff>109220</xdr:rowOff>
    </xdr:to>
    <xdr:sp macro="" textlink="">
      <xdr:nvSpPr>
        <xdr:cNvPr id="455" name="楕円 454"/>
        <xdr:cNvSpPr/>
      </xdr:nvSpPr>
      <xdr:spPr>
        <a:xfrm>
          <a:off x="16459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24147</xdr:rowOff>
    </xdr:from>
    <xdr:ext cx="762000" cy="259045"/>
    <xdr:sp macro="" textlink="">
      <xdr:nvSpPr>
        <xdr:cNvPr id="456" name="公債費以外該当値テキスト"/>
        <xdr:cNvSpPr txBox="1"/>
      </xdr:nvSpPr>
      <xdr:spPr>
        <a:xfrm>
          <a:off x="165989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127636</xdr:rowOff>
    </xdr:from>
    <xdr:to>
      <xdr:col>78</xdr:col>
      <xdr:colOff>120650</xdr:colOff>
      <xdr:row>78</xdr:row>
      <xdr:rowOff>57786</xdr:rowOff>
    </xdr:to>
    <xdr:sp macro="" textlink="">
      <xdr:nvSpPr>
        <xdr:cNvPr id="457" name="楕円 456"/>
        <xdr:cNvSpPr/>
      </xdr:nvSpPr>
      <xdr:spPr>
        <a:xfrm>
          <a:off x="156210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42563</xdr:rowOff>
    </xdr:from>
    <xdr:ext cx="736600" cy="259045"/>
    <xdr:sp macro="" textlink="">
      <xdr:nvSpPr>
        <xdr:cNvPr id="458" name="テキスト ボックス 457"/>
        <xdr:cNvSpPr txBox="1"/>
      </xdr:nvSpPr>
      <xdr:spPr>
        <a:xfrm>
          <a:off x="15290800" y="13415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59" name="楕円 458"/>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128288</xdr:rowOff>
    </xdr:from>
    <xdr:ext cx="762000" cy="259045"/>
    <xdr:sp macro="" textlink="">
      <xdr:nvSpPr>
        <xdr:cNvPr id="460" name="テキスト ボックス 459"/>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139064</xdr:rowOff>
    </xdr:from>
    <xdr:to>
      <xdr:col>69</xdr:col>
      <xdr:colOff>142875</xdr:colOff>
      <xdr:row>77</xdr:row>
      <xdr:rowOff>69214</xdr:rowOff>
    </xdr:to>
    <xdr:sp macro="" textlink="">
      <xdr:nvSpPr>
        <xdr:cNvPr id="461" name="楕円 460"/>
        <xdr:cNvSpPr/>
      </xdr:nvSpPr>
      <xdr:spPr>
        <a:xfrm>
          <a:off x="138430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53991</xdr:rowOff>
    </xdr:from>
    <xdr:ext cx="762000" cy="259045"/>
    <xdr:sp macro="" textlink="">
      <xdr:nvSpPr>
        <xdr:cNvPr id="462" name="テキスト ボックス 461"/>
        <xdr:cNvSpPr txBox="1"/>
      </xdr:nvSpPr>
      <xdr:spPr>
        <a:xfrm>
          <a:off x="13512800" y="1325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13336</xdr:rowOff>
    </xdr:from>
    <xdr:to>
      <xdr:col>65</xdr:col>
      <xdr:colOff>53975</xdr:colOff>
      <xdr:row>77</xdr:row>
      <xdr:rowOff>114936</xdr:rowOff>
    </xdr:to>
    <xdr:sp macro="" textlink="">
      <xdr:nvSpPr>
        <xdr:cNvPr id="463" name="楕円 462"/>
        <xdr:cNvSpPr/>
      </xdr:nvSpPr>
      <xdr:spPr>
        <a:xfrm>
          <a:off x="12954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99713</xdr:rowOff>
    </xdr:from>
    <xdr:ext cx="762000" cy="259045"/>
    <xdr:sp macro="" textlink="">
      <xdr:nvSpPr>
        <xdr:cNvPr id="464" name="テキスト ボックス 463"/>
        <xdr:cNvSpPr txBox="1"/>
      </xdr:nvSpPr>
      <xdr:spPr>
        <a:xfrm>
          <a:off x="126238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32664</xdr:rowOff>
    </xdr:from>
    <xdr:to>
      <xdr:col>29</xdr:col>
      <xdr:colOff>127000</xdr:colOff>
      <xdr:row>20</xdr:row>
      <xdr:rowOff>74542</xdr:rowOff>
    </xdr:to>
    <xdr:cxnSp macro="">
      <xdr:nvCxnSpPr>
        <xdr:cNvPr id="47" name="直線コネクタ 46"/>
        <xdr:cNvCxnSpPr/>
      </xdr:nvCxnSpPr>
      <xdr:spPr bwMode="auto">
        <a:xfrm flipV="1">
          <a:off x="5651500" y="1966239"/>
          <a:ext cx="0" cy="15849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46619</xdr:rowOff>
    </xdr:from>
    <xdr:ext cx="762000" cy="259045"/>
    <xdr:sp macro="" textlink="">
      <xdr:nvSpPr>
        <xdr:cNvPr id="48" name="人口1人当たり決算額の推移最小値テキスト130"/>
        <xdr:cNvSpPr txBox="1"/>
      </xdr:nvSpPr>
      <xdr:spPr>
        <a:xfrm>
          <a:off x="5740400" y="352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74542</xdr:rowOff>
    </xdr:from>
    <xdr:to>
      <xdr:col>30</xdr:col>
      <xdr:colOff>25400</xdr:colOff>
      <xdr:row>20</xdr:row>
      <xdr:rowOff>74542</xdr:rowOff>
    </xdr:to>
    <xdr:cxnSp macro="">
      <xdr:nvCxnSpPr>
        <xdr:cNvPr id="49" name="直線コネクタ 48"/>
        <xdr:cNvCxnSpPr/>
      </xdr:nvCxnSpPr>
      <xdr:spPr bwMode="auto">
        <a:xfrm>
          <a:off x="5562600" y="35511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119041</xdr:rowOff>
    </xdr:from>
    <xdr:ext cx="762000" cy="259045"/>
    <xdr:sp macro="" textlink="">
      <xdr:nvSpPr>
        <xdr:cNvPr id="50" name="人口1人当たり決算額の推移最大値テキスト130"/>
        <xdr:cNvSpPr txBox="1"/>
      </xdr:nvSpPr>
      <xdr:spPr>
        <a:xfrm>
          <a:off x="5740400" y="17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32664</xdr:rowOff>
    </xdr:from>
    <xdr:to>
      <xdr:col>30</xdr:col>
      <xdr:colOff>25400</xdr:colOff>
      <xdr:row>11</xdr:row>
      <xdr:rowOff>32664</xdr:rowOff>
    </xdr:to>
    <xdr:cxnSp macro="">
      <xdr:nvCxnSpPr>
        <xdr:cNvPr id="51" name="直線コネクタ 50"/>
        <xdr:cNvCxnSpPr/>
      </xdr:nvCxnSpPr>
      <xdr:spPr bwMode="auto">
        <a:xfrm>
          <a:off x="5562600" y="19662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71145</xdr:rowOff>
    </xdr:from>
    <xdr:to>
      <xdr:col>29</xdr:col>
      <xdr:colOff>127000</xdr:colOff>
      <xdr:row>15</xdr:row>
      <xdr:rowOff>86897</xdr:rowOff>
    </xdr:to>
    <xdr:cxnSp macro="">
      <xdr:nvCxnSpPr>
        <xdr:cNvPr id="52" name="直線コネクタ 51"/>
        <xdr:cNvCxnSpPr/>
      </xdr:nvCxnSpPr>
      <xdr:spPr bwMode="auto">
        <a:xfrm flipV="1">
          <a:off x="5003800" y="2690520"/>
          <a:ext cx="647700" cy="15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117412</xdr:rowOff>
    </xdr:from>
    <xdr:ext cx="762000" cy="259045"/>
    <xdr:sp macro="" textlink="">
      <xdr:nvSpPr>
        <xdr:cNvPr id="53" name="人口1人当たり決算額の推移平均値テキスト130"/>
        <xdr:cNvSpPr txBox="1"/>
      </xdr:nvSpPr>
      <xdr:spPr>
        <a:xfrm>
          <a:off x="5740400" y="290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145335</xdr:rowOff>
    </xdr:from>
    <xdr:to>
      <xdr:col>29</xdr:col>
      <xdr:colOff>177800</xdr:colOff>
      <xdr:row>17</xdr:row>
      <xdr:rowOff>75485</xdr:rowOff>
    </xdr:to>
    <xdr:sp macro="" textlink="">
      <xdr:nvSpPr>
        <xdr:cNvPr id="54" name="フローチャート: 判断 53"/>
        <xdr:cNvSpPr/>
      </xdr:nvSpPr>
      <xdr:spPr bwMode="auto">
        <a:xfrm>
          <a:off x="5600700" y="2936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86897</xdr:rowOff>
    </xdr:from>
    <xdr:to>
      <xdr:col>26</xdr:col>
      <xdr:colOff>50800</xdr:colOff>
      <xdr:row>15</xdr:row>
      <xdr:rowOff>144167</xdr:rowOff>
    </xdr:to>
    <xdr:cxnSp macro="">
      <xdr:nvCxnSpPr>
        <xdr:cNvPr id="55" name="直線コネクタ 54"/>
        <xdr:cNvCxnSpPr/>
      </xdr:nvCxnSpPr>
      <xdr:spPr bwMode="auto">
        <a:xfrm flipV="1">
          <a:off x="4305300" y="2706272"/>
          <a:ext cx="698500" cy="57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11267</xdr:rowOff>
    </xdr:from>
    <xdr:to>
      <xdr:col>26</xdr:col>
      <xdr:colOff>101600</xdr:colOff>
      <xdr:row>17</xdr:row>
      <xdr:rowOff>112867</xdr:rowOff>
    </xdr:to>
    <xdr:sp macro="" textlink="">
      <xdr:nvSpPr>
        <xdr:cNvPr id="56" name="フローチャート: 判断 55"/>
        <xdr:cNvSpPr/>
      </xdr:nvSpPr>
      <xdr:spPr bwMode="auto">
        <a:xfrm>
          <a:off x="49530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97644</xdr:rowOff>
    </xdr:from>
    <xdr:ext cx="736600" cy="259045"/>
    <xdr:sp macro="" textlink="">
      <xdr:nvSpPr>
        <xdr:cNvPr id="57" name="テキスト ボックス 56"/>
        <xdr:cNvSpPr txBox="1"/>
      </xdr:nvSpPr>
      <xdr:spPr>
        <a:xfrm>
          <a:off x="4622800" y="30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144167</xdr:rowOff>
    </xdr:from>
    <xdr:to>
      <xdr:col>22</xdr:col>
      <xdr:colOff>114300</xdr:colOff>
      <xdr:row>15</xdr:row>
      <xdr:rowOff>159918</xdr:rowOff>
    </xdr:to>
    <xdr:cxnSp macro="">
      <xdr:nvCxnSpPr>
        <xdr:cNvPr id="58" name="直線コネクタ 57"/>
        <xdr:cNvCxnSpPr/>
      </xdr:nvCxnSpPr>
      <xdr:spPr bwMode="auto">
        <a:xfrm flipV="1">
          <a:off x="3606800" y="2763542"/>
          <a:ext cx="698500" cy="15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20073</xdr:rowOff>
    </xdr:from>
    <xdr:to>
      <xdr:col>22</xdr:col>
      <xdr:colOff>165100</xdr:colOff>
      <xdr:row>17</xdr:row>
      <xdr:rowOff>121673</xdr:rowOff>
    </xdr:to>
    <xdr:sp macro="" textlink="">
      <xdr:nvSpPr>
        <xdr:cNvPr id="59" name="フローチャート: 判断 58"/>
        <xdr:cNvSpPr/>
      </xdr:nvSpPr>
      <xdr:spPr bwMode="auto">
        <a:xfrm>
          <a:off x="42545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106450</xdr:rowOff>
    </xdr:from>
    <xdr:ext cx="762000" cy="259045"/>
    <xdr:sp macro="" textlink="">
      <xdr:nvSpPr>
        <xdr:cNvPr id="60" name="テキスト ボックス 59"/>
        <xdr:cNvSpPr txBox="1"/>
      </xdr:nvSpPr>
      <xdr:spPr>
        <a:xfrm>
          <a:off x="3924300" y="306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159918</xdr:rowOff>
    </xdr:from>
    <xdr:to>
      <xdr:col>18</xdr:col>
      <xdr:colOff>177800</xdr:colOff>
      <xdr:row>16</xdr:row>
      <xdr:rowOff>6778</xdr:rowOff>
    </xdr:to>
    <xdr:cxnSp macro="">
      <xdr:nvCxnSpPr>
        <xdr:cNvPr id="61" name="直線コネクタ 60"/>
        <xdr:cNvCxnSpPr/>
      </xdr:nvCxnSpPr>
      <xdr:spPr bwMode="auto">
        <a:xfrm flipV="1">
          <a:off x="2908300" y="2779293"/>
          <a:ext cx="698500" cy="18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145422</xdr:rowOff>
    </xdr:from>
    <xdr:to>
      <xdr:col>19</xdr:col>
      <xdr:colOff>38100</xdr:colOff>
      <xdr:row>17</xdr:row>
      <xdr:rowOff>75572</xdr:rowOff>
    </xdr:to>
    <xdr:sp macro="" textlink="">
      <xdr:nvSpPr>
        <xdr:cNvPr id="62" name="フローチャート: 判断 61"/>
        <xdr:cNvSpPr/>
      </xdr:nvSpPr>
      <xdr:spPr bwMode="auto">
        <a:xfrm>
          <a:off x="35560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60349</xdr:rowOff>
    </xdr:from>
    <xdr:ext cx="762000" cy="259045"/>
    <xdr:sp macro="" textlink="">
      <xdr:nvSpPr>
        <xdr:cNvPr id="63" name="テキスト ボックス 62"/>
        <xdr:cNvSpPr txBox="1"/>
      </xdr:nvSpPr>
      <xdr:spPr>
        <a:xfrm>
          <a:off x="3225800" y="302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160706</xdr:rowOff>
    </xdr:from>
    <xdr:to>
      <xdr:col>15</xdr:col>
      <xdr:colOff>101600</xdr:colOff>
      <xdr:row>17</xdr:row>
      <xdr:rowOff>90856</xdr:rowOff>
    </xdr:to>
    <xdr:sp macro="" textlink="">
      <xdr:nvSpPr>
        <xdr:cNvPr id="64" name="フローチャート: 判断 63"/>
        <xdr:cNvSpPr/>
      </xdr:nvSpPr>
      <xdr:spPr bwMode="auto">
        <a:xfrm>
          <a:off x="28575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75633</xdr:rowOff>
    </xdr:from>
    <xdr:ext cx="762000" cy="259045"/>
    <xdr:sp macro="" textlink="">
      <xdr:nvSpPr>
        <xdr:cNvPr id="65" name="テキスト ボックス 64"/>
        <xdr:cNvSpPr txBox="1"/>
      </xdr:nvSpPr>
      <xdr:spPr>
        <a:xfrm>
          <a:off x="2527300" y="30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20345</xdr:rowOff>
    </xdr:from>
    <xdr:to>
      <xdr:col>29</xdr:col>
      <xdr:colOff>177800</xdr:colOff>
      <xdr:row>15</xdr:row>
      <xdr:rowOff>121945</xdr:rowOff>
    </xdr:to>
    <xdr:sp macro="" textlink="">
      <xdr:nvSpPr>
        <xdr:cNvPr id="71" name="楕円 70"/>
        <xdr:cNvSpPr/>
      </xdr:nvSpPr>
      <xdr:spPr bwMode="auto">
        <a:xfrm>
          <a:off x="5600700" y="2639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36872</xdr:rowOff>
    </xdr:from>
    <xdr:ext cx="762000" cy="259045"/>
    <xdr:sp macro="" textlink="">
      <xdr:nvSpPr>
        <xdr:cNvPr id="72" name="人口1人当たり決算額の推移該当値テキスト130"/>
        <xdr:cNvSpPr txBox="1"/>
      </xdr:nvSpPr>
      <xdr:spPr>
        <a:xfrm>
          <a:off x="5740400" y="24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36097</xdr:rowOff>
    </xdr:from>
    <xdr:to>
      <xdr:col>26</xdr:col>
      <xdr:colOff>101600</xdr:colOff>
      <xdr:row>15</xdr:row>
      <xdr:rowOff>137697</xdr:rowOff>
    </xdr:to>
    <xdr:sp macro="" textlink="">
      <xdr:nvSpPr>
        <xdr:cNvPr id="73" name="楕円 72"/>
        <xdr:cNvSpPr/>
      </xdr:nvSpPr>
      <xdr:spPr bwMode="auto">
        <a:xfrm>
          <a:off x="4953000" y="2655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147874</xdr:rowOff>
    </xdr:from>
    <xdr:ext cx="736600" cy="259045"/>
    <xdr:sp macro="" textlink="">
      <xdr:nvSpPr>
        <xdr:cNvPr id="74" name="テキスト ボックス 73"/>
        <xdr:cNvSpPr txBox="1"/>
      </xdr:nvSpPr>
      <xdr:spPr>
        <a:xfrm>
          <a:off x="4622800" y="2424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93367</xdr:rowOff>
    </xdr:from>
    <xdr:to>
      <xdr:col>22</xdr:col>
      <xdr:colOff>165100</xdr:colOff>
      <xdr:row>16</xdr:row>
      <xdr:rowOff>23517</xdr:rowOff>
    </xdr:to>
    <xdr:sp macro="" textlink="">
      <xdr:nvSpPr>
        <xdr:cNvPr id="75" name="楕円 74"/>
        <xdr:cNvSpPr/>
      </xdr:nvSpPr>
      <xdr:spPr bwMode="auto">
        <a:xfrm>
          <a:off x="4254500" y="2712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33694</xdr:rowOff>
    </xdr:from>
    <xdr:ext cx="762000" cy="259045"/>
    <xdr:sp macro="" textlink="">
      <xdr:nvSpPr>
        <xdr:cNvPr id="76" name="テキスト ボックス 75"/>
        <xdr:cNvSpPr txBox="1"/>
      </xdr:nvSpPr>
      <xdr:spPr>
        <a:xfrm>
          <a:off x="3924300" y="248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109118</xdr:rowOff>
    </xdr:from>
    <xdr:to>
      <xdr:col>19</xdr:col>
      <xdr:colOff>38100</xdr:colOff>
      <xdr:row>16</xdr:row>
      <xdr:rowOff>39268</xdr:rowOff>
    </xdr:to>
    <xdr:sp macro="" textlink="">
      <xdr:nvSpPr>
        <xdr:cNvPr id="77" name="楕円 76"/>
        <xdr:cNvSpPr/>
      </xdr:nvSpPr>
      <xdr:spPr bwMode="auto">
        <a:xfrm>
          <a:off x="3556000" y="2728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49445</xdr:rowOff>
    </xdr:from>
    <xdr:ext cx="762000" cy="259045"/>
    <xdr:sp macro="" textlink="">
      <xdr:nvSpPr>
        <xdr:cNvPr id="78" name="テキスト ボックス 77"/>
        <xdr:cNvSpPr txBox="1"/>
      </xdr:nvSpPr>
      <xdr:spPr>
        <a:xfrm>
          <a:off x="3225800" y="249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127428</xdr:rowOff>
    </xdr:from>
    <xdr:to>
      <xdr:col>15</xdr:col>
      <xdr:colOff>101600</xdr:colOff>
      <xdr:row>16</xdr:row>
      <xdr:rowOff>57578</xdr:rowOff>
    </xdr:to>
    <xdr:sp macro="" textlink="">
      <xdr:nvSpPr>
        <xdr:cNvPr id="79" name="楕円 78"/>
        <xdr:cNvSpPr/>
      </xdr:nvSpPr>
      <xdr:spPr bwMode="auto">
        <a:xfrm>
          <a:off x="2857500" y="2746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67755</xdr:rowOff>
    </xdr:from>
    <xdr:ext cx="762000" cy="259045"/>
    <xdr:sp macro="" textlink="">
      <xdr:nvSpPr>
        <xdr:cNvPr id="80" name="テキスト ボックス 79"/>
        <xdr:cNvSpPr txBox="1"/>
      </xdr:nvSpPr>
      <xdr:spPr>
        <a:xfrm>
          <a:off x="2527300" y="251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93853</xdr:rowOff>
    </xdr:from>
    <xdr:to>
      <xdr:col>29</xdr:col>
      <xdr:colOff>127000</xdr:colOff>
      <xdr:row>37</xdr:row>
      <xdr:rowOff>243655</xdr:rowOff>
    </xdr:to>
    <xdr:cxnSp macro="">
      <xdr:nvCxnSpPr>
        <xdr:cNvPr id="107" name="直線コネクタ 106"/>
        <xdr:cNvCxnSpPr/>
      </xdr:nvCxnSpPr>
      <xdr:spPr bwMode="auto">
        <a:xfrm flipV="1">
          <a:off x="5651500" y="6018403"/>
          <a:ext cx="0" cy="1349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215732</xdr:rowOff>
    </xdr:from>
    <xdr:ext cx="762000" cy="259045"/>
    <xdr:sp macro="" textlink="">
      <xdr:nvSpPr>
        <xdr:cNvPr id="108" name="人口1人当たり決算額の推移最小値テキスト445"/>
        <xdr:cNvSpPr txBox="1"/>
      </xdr:nvSpPr>
      <xdr:spPr>
        <a:xfrm>
          <a:off x="5740400" y="734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243655</xdr:rowOff>
    </xdr:from>
    <xdr:to>
      <xdr:col>30</xdr:col>
      <xdr:colOff>25400</xdr:colOff>
      <xdr:row>37</xdr:row>
      <xdr:rowOff>243655</xdr:rowOff>
    </xdr:to>
    <xdr:cxnSp macro="">
      <xdr:nvCxnSpPr>
        <xdr:cNvPr id="109" name="直線コネクタ 108"/>
        <xdr:cNvCxnSpPr/>
      </xdr:nvCxnSpPr>
      <xdr:spPr bwMode="auto">
        <a:xfrm>
          <a:off x="5562600" y="73683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8780</xdr:rowOff>
    </xdr:from>
    <xdr:ext cx="762000" cy="259045"/>
    <xdr:sp macro="" textlink="">
      <xdr:nvSpPr>
        <xdr:cNvPr id="110" name="人口1人当たり決算額の推移最大値テキスト445"/>
        <xdr:cNvSpPr txBox="1"/>
      </xdr:nvSpPr>
      <xdr:spPr>
        <a:xfrm>
          <a:off x="5740400" y="576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93853</xdr:rowOff>
    </xdr:from>
    <xdr:to>
      <xdr:col>30</xdr:col>
      <xdr:colOff>25400</xdr:colOff>
      <xdr:row>33</xdr:row>
      <xdr:rowOff>93853</xdr:rowOff>
    </xdr:to>
    <xdr:cxnSp macro="">
      <xdr:nvCxnSpPr>
        <xdr:cNvPr id="111" name="直線コネクタ 110"/>
        <xdr:cNvCxnSpPr/>
      </xdr:nvCxnSpPr>
      <xdr:spPr bwMode="auto">
        <a:xfrm>
          <a:off x="5562600" y="6018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96368</xdr:rowOff>
    </xdr:from>
    <xdr:to>
      <xdr:col>29</xdr:col>
      <xdr:colOff>127000</xdr:colOff>
      <xdr:row>34</xdr:row>
      <xdr:rowOff>139847</xdr:rowOff>
    </xdr:to>
    <xdr:cxnSp macro="">
      <xdr:nvCxnSpPr>
        <xdr:cNvPr id="112" name="直線コネクタ 111"/>
        <xdr:cNvCxnSpPr/>
      </xdr:nvCxnSpPr>
      <xdr:spPr bwMode="auto">
        <a:xfrm flipV="1">
          <a:off x="5003800" y="6363818"/>
          <a:ext cx="647700" cy="43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144815</xdr:rowOff>
    </xdr:from>
    <xdr:ext cx="762000" cy="259045"/>
    <xdr:sp macro="" textlink="">
      <xdr:nvSpPr>
        <xdr:cNvPr id="113" name="人口1人当たり決算額の推移平均値テキスト445"/>
        <xdr:cNvSpPr txBox="1"/>
      </xdr:nvSpPr>
      <xdr:spPr>
        <a:xfrm>
          <a:off x="5740400" y="6755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172738</xdr:rowOff>
    </xdr:from>
    <xdr:to>
      <xdr:col>29</xdr:col>
      <xdr:colOff>177800</xdr:colOff>
      <xdr:row>35</xdr:row>
      <xdr:rowOff>274338</xdr:rowOff>
    </xdr:to>
    <xdr:sp macro="" textlink="">
      <xdr:nvSpPr>
        <xdr:cNvPr id="114" name="フローチャート: 判断 113"/>
        <xdr:cNvSpPr/>
      </xdr:nvSpPr>
      <xdr:spPr bwMode="auto">
        <a:xfrm>
          <a:off x="5600700" y="6783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139847</xdr:rowOff>
    </xdr:from>
    <xdr:to>
      <xdr:col>26</xdr:col>
      <xdr:colOff>50800</xdr:colOff>
      <xdr:row>34</xdr:row>
      <xdr:rowOff>183396</xdr:rowOff>
    </xdr:to>
    <xdr:cxnSp macro="">
      <xdr:nvCxnSpPr>
        <xdr:cNvPr id="115" name="直線コネクタ 114"/>
        <xdr:cNvCxnSpPr/>
      </xdr:nvCxnSpPr>
      <xdr:spPr bwMode="auto">
        <a:xfrm flipV="1">
          <a:off x="4305300" y="6407297"/>
          <a:ext cx="698500" cy="43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149992</xdr:rowOff>
    </xdr:from>
    <xdr:to>
      <xdr:col>26</xdr:col>
      <xdr:colOff>101600</xdr:colOff>
      <xdr:row>35</xdr:row>
      <xdr:rowOff>251592</xdr:rowOff>
    </xdr:to>
    <xdr:sp macro="" textlink="">
      <xdr:nvSpPr>
        <xdr:cNvPr id="116" name="フローチャート: 判断 115"/>
        <xdr:cNvSpPr/>
      </xdr:nvSpPr>
      <xdr:spPr bwMode="auto">
        <a:xfrm>
          <a:off x="49530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236369</xdr:rowOff>
    </xdr:from>
    <xdr:ext cx="736600" cy="259045"/>
    <xdr:sp macro="" textlink="">
      <xdr:nvSpPr>
        <xdr:cNvPr id="117" name="テキスト ボックス 116"/>
        <xdr:cNvSpPr txBox="1"/>
      </xdr:nvSpPr>
      <xdr:spPr>
        <a:xfrm>
          <a:off x="4622800" y="6846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95110</xdr:rowOff>
    </xdr:from>
    <xdr:to>
      <xdr:col>22</xdr:col>
      <xdr:colOff>114300</xdr:colOff>
      <xdr:row>34</xdr:row>
      <xdr:rowOff>183396</xdr:rowOff>
    </xdr:to>
    <xdr:cxnSp macro="">
      <xdr:nvCxnSpPr>
        <xdr:cNvPr id="118" name="直線コネクタ 117"/>
        <xdr:cNvCxnSpPr/>
      </xdr:nvCxnSpPr>
      <xdr:spPr bwMode="auto">
        <a:xfrm>
          <a:off x="3606800" y="6362560"/>
          <a:ext cx="698500" cy="88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163228</xdr:rowOff>
    </xdr:from>
    <xdr:to>
      <xdr:col>22</xdr:col>
      <xdr:colOff>165100</xdr:colOff>
      <xdr:row>35</xdr:row>
      <xdr:rowOff>264828</xdr:rowOff>
    </xdr:to>
    <xdr:sp macro="" textlink="">
      <xdr:nvSpPr>
        <xdr:cNvPr id="119" name="フローチャート: 判断 118"/>
        <xdr:cNvSpPr/>
      </xdr:nvSpPr>
      <xdr:spPr bwMode="auto">
        <a:xfrm>
          <a:off x="42545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249605</xdr:rowOff>
    </xdr:from>
    <xdr:ext cx="762000" cy="259045"/>
    <xdr:sp macro="" textlink="">
      <xdr:nvSpPr>
        <xdr:cNvPr id="120" name="テキスト ボックス 119"/>
        <xdr:cNvSpPr txBox="1"/>
      </xdr:nvSpPr>
      <xdr:spPr>
        <a:xfrm>
          <a:off x="3924300" y="685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67175</xdr:rowOff>
    </xdr:from>
    <xdr:to>
      <xdr:col>18</xdr:col>
      <xdr:colOff>177800</xdr:colOff>
      <xdr:row>34</xdr:row>
      <xdr:rowOff>95110</xdr:rowOff>
    </xdr:to>
    <xdr:cxnSp macro="">
      <xdr:nvCxnSpPr>
        <xdr:cNvPr id="121" name="直線コネクタ 120"/>
        <xdr:cNvCxnSpPr/>
      </xdr:nvCxnSpPr>
      <xdr:spPr bwMode="auto">
        <a:xfrm>
          <a:off x="2908300" y="6334625"/>
          <a:ext cx="698500" cy="27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118994</xdr:rowOff>
    </xdr:from>
    <xdr:to>
      <xdr:col>19</xdr:col>
      <xdr:colOff>38100</xdr:colOff>
      <xdr:row>35</xdr:row>
      <xdr:rowOff>220594</xdr:rowOff>
    </xdr:to>
    <xdr:sp macro="" textlink="">
      <xdr:nvSpPr>
        <xdr:cNvPr id="122" name="フローチャート: 判断 121"/>
        <xdr:cNvSpPr/>
      </xdr:nvSpPr>
      <xdr:spPr bwMode="auto">
        <a:xfrm>
          <a:off x="3556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205371</xdr:rowOff>
    </xdr:from>
    <xdr:ext cx="762000" cy="259045"/>
    <xdr:sp macro="" textlink="">
      <xdr:nvSpPr>
        <xdr:cNvPr id="123" name="テキスト ボックス 122"/>
        <xdr:cNvSpPr txBox="1"/>
      </xdr:nvSpPr>
      <xdr:spPr>
        <a:xfrm>
          <a:off x="3225800" y="681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69502</xdr:rowOff>
    </xdr:from>
    <xdr:to>
      <xdr:col>15</xdr:col>
      <xdr:colOff>101600</xdr:colOff>
      <xdr:row>35</xdr:row>
      <xdr:rowOff>171102</xdr:rowOff>
    </xdr:to>
    <xdr:sp macro="" textlink="">
      <xdr:nvSpPr>
        <xdr:cNvPr id="124" name="フローチャート: 判断 123"/>
        <xdr:cNvSpPr/>
      </xdr:nvSpPr>
      <xdr:spPr bwMode="auto">
        <a:xfrm>
          <a:off x="2857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155879</xdr:rowOff>
    </xdr:from>
    <xdr:ext cx="762000" cy="259045"/>
    <xdr:sp macro="" textlink="">
      <xdr:nvSpPr>
        <xdr:cNvPr id="125" name="テキスト ボックス 124"/>
        <xdr:cNvSpPr txBox="1"/>
      </xdr:nvSpPr>
      <xdr:spPr>
        <a:xfrm>
          <a:off x="2527300" y="676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45568</xdr:rowOff>
    </xdr:from>
    <xdr:to>
      <xdr:col>29</xdr:col>
      <xdr:colOff>177800</xdr:colOff>
      <xdr:row>34</xdr:row>
      <xdr:rowOff>147168</xdr:rowOff>
    </xdr:to>
    <xdr:sp macro="" textlink="">
      <xdr:nvSpPr>
        <xdr:cNvPr id="131" name="楕円 130"/>
        <xdr:cNvSpPr/>
      </xdr:nvSpPr>
      <xdr:spPr bwMode="auto">
        <a:xfrm>
          <a:off x="5600700" y="6313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233545</xdr:rowOff>
    </xdr:from>
    <xdr:ext cx="762000" cy="259045"/>
    <xdr:sp macro="" textlink="">
      <xdr:nvSpPr>
        <xdr:cNvPr id="132" name="人口1人当たり決算額の推移該当値テキスト445"/>
        <xdr:cNvSpPr txBox="1"/>
      </xdr:nvSpPr>
      <xdr:spPr>
        <a:xfrm>
          <a:off x="5740400" y="615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89047</xdr:rowOff>
    </xdr:from>
    <xdr:to>
      <xdr:col>26</xdr:col>
      <xdr:colOff>101600</xdr:colOff>
      <xdr:row>34</xdr:row>
      <xdr:rowOff>190647</xdr:rowOff>
    </xdr:to>
    <xdr:sp macro="" textlink="">
      <xdr:nvSpPr>
        <xdr:cNvPr id="133" name="楕円 132"/>
        <xdr:cNvSpPr/>
      </xdr:nvSpPr>
      <xdr:spPr bwMode="auto">
        <a:xfrm>
          <a:off x="4953000" y="6356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200824</xdr:rowOff>
    </xdr:from>
    <xdr:ext cx="736600" cy="259045"/>
    <xdr:sp macro="" textlink="">
      <xdr:nvSpPr>
        <xdr:cNvPr id="134" name="テキスト ボックス 133"/>
        <xdr:cNvSpPr txBox="1"/>
      </xdr:nvSpPr>
      <xdr:spPr>
        <a:xfrm>
          <a:off x="4622800" y="6125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132596</xdr:rowOff>
    </xdr:from>
    <xdr:to>
      <xdr:col>22</xdr:col>
      <xdr:colOff>165100</xdr:colOff>
      <xdr:row>34</xdr:row>
      <xdr:rowOff>234196</xdr:rowOff>
    </xdr:to>
    <xdr:sp macro="" textlink="">
      <xdr:nvSpPr>
        <xdr:cNvPr id="135" name="楕円 134"/>
        <xdr:cNvSpPr/>
      </xdr:nvSpPr>
      <xdr:spPr bwMode="auto">
        <a:xfrm>
          <a:off x="4254500" y="6400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244373</xdr:rowOff>
    </xdr:from>
    <xdr:ext cx="762000" cy="259045"/>
    <xdr:sp macro="" textlink="">
      <xdr:nvSpPr>
        <xdr:cNvPr id="136" name="テキスト ボックス 135"/>
        <xdr:cNvSpPr txBox="1"/>
      </xdr:nvSpPr>
      <xdr:spPr>
        <a:xfrm>
          <a:off x="3924300" y="616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44310</xdr:rowOff>
    </xdr:from>
    <xdr:to>
      <xdr:col>19</xdr:col>
      <xdr:colOff>38100</xdr:colOff>
      <xdr:row>34</xdr:row>
      <xdr:rowOff>145910</xdr:rowOff>
    </xdr:to>
    <xdr:sp macro="" textlink="">
      <xdr:nvSpPr>
        <xdr:cNvPr id="137" name="楕円 136"/>
        <xdr:cNvSpPr/>
      </xdr:nvSpPr>
      <xdr:spPr bwMode="auto">
        <a:xfrm>
          <a:off x="3556000" y="6311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156087</xdr:rowOff>
    </xdr:from>
    <xdr:ext cx="762000" cy="259045"/>
    <xdr:sp macro="" textlink="">
      <xdr:nvSpPr>
        <xdr:cNvPr id="138" name="テキスト ボックス 137"/>
        <xdr:cNvSpPr txBox="1"/>
      </xdr:nvSpPr>
      <xdr:spPr>
        <a:xfrm>
          <a:off x="3225800" y="60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16375</xdr:rowOff>
    </xdr:from>
    <xdr:to>
      <xdr:col>15</xdr:col>
      <xdr:colOff>101600</xdr:colOff>
      <xdr:row>34</xdr:row>
      <xdr:rowOff>117975</xdr:rowOff>
    </xdr:to>
    <xdr:sp macro="" textlink="">
      <xdr:nvSpPr>
        <xdr:cNvPr id="139" name="楕円 138"/>
        <xdr:cNvSpPr/>
      </xdr:nvSpPr>
      <xdr:spPr bwMode="auto">
        <a:xfrm>
          <a:off x="2857500" y="6283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128152</xdr:rowOff>
    </xdr:from>
    <xdr:ext cx="762000" cy="259045"/>
    <xdr:sp macro="" textlink="">
      <xdr:nvSpPr>
        <xdr:cNvPr id="140" name="テキスト ボックス 139"/>
        <xdr:cNvSpPr txBox="1"/>
      </xdr:nvSpPr>
      <xdr:spPr>
        <a:xfrm>
          <a:off x="2527300" y="605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15,575
15,328
368.79
20,180,989
20,098,399
82,590
6,291,058
10,256,409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114652</xdr:rowOff>
    </xdr:from>
    <xdr:to>
      <xdr:col>24</xdr:col>
      <xdr:colOff>62865</xdr:colOff>
      <xdr:row>39</xdr:row>
      <xdr:rowOff>122963</xdr:rowOff>
    </xdr:to>
    <xdr:cxnSp macro="">
      <xdr:nvCxnSpPr>
        <xdr:cNvPr id="58" name="直線コネクタ 57"/>
        <xdr:cNvCxnSpPr/>
      </xdr:nvCxnSpPr>
      <xdr:spPr>
        <a:xfrm flipV="1">
          <a:off x="4633595" y="5258152"/>
          <a:ext cx="1270" cy="155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126790</xdr:rowOff>
    </xdr:from>
    <xdr:ext cx="534377" cy="259045"/>
    <xdr:sp macro="" textlink="">
      <xdr:nvSpPr>
        <xdr:cNvPr id="59" name="人件費最小値テキスト"/>
        <xdr:cNvSpPr txBox="1"/>
      </xdr:nvSpPr>
      <xdr:spPr>
        <a:xfrm>
          <a:off x="4686300" y="68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122963</xdr:rowOff>
    </xdr:from>
    <xdr:to>
      <xdr:col>24</xdr:col>
      <xdr:colOff>152400</xdr:colOff>
      <xdr:row>39</xdr:row>
      <xdr:rowOff>122963</xdr:rowOff>
    </xdr:to>
    <xdr:cxnSp macro="">
      <xdr:nvCxnSpPr>
        <xdr:cNvPr id="60" name="直線コネクタ 59"/>
        <xdr:cNvCxnSpPr/>
      </xdr:nvCxnSpPr>
      <xdr:spPr>
        <a:xfrm>
          <a:off x="4546600" y="680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61329</xdr:rowOff>
    </xdr:from>
    <xdr:ext cx="599010" cy="259045"/>
    <xdr:sp macro="" textlink="">
      <xdr:nvSpPr>
        <xdr:cNvPr id="61" name="人件費最大値テキスト"/>
        <xdr:cNvSpPr txBox="1"/>
      </xdr:nvSpPr>
      <xdr:spPr>
        <a:xfrm>
          <a:off x="4686300" y="503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114652</xdr:rowOff>
    </xdr:from>
    <xdr:to>
      <xdr:col>24</xdr:col>
      <xdr:colOff>152400</xdr:colOff>
      <xdr:row>30</xdr:row>
      <xdr:rowOff>114652</xdr:rowOff>
    </xdr:to>
    <xdr:cxnSp macro="">
      <xdr:nvCxnSpPr>
        <xdr:cNvPr id="62" name="直線コネクタ 61"/>
        <xdr:cNvCxnSpPr/>
      </xdr:nvCxnSpPr>
      <xdr:spPr>
        <a:xfrm>
          <a:off x="4546600" y="52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62107</xdr:rowOff>
    </xdr:from>
    <xdr:to>
      <xdr:col>24</xdr:col>
      <xdr:colOff>63500</xdr:colOff>
      <xdr:row>33</xdr:row>
      <xdr:rowOff>96625</xdr:rowOff>
    </xdr:to>
    <xdr:cxnSp macro="">
      <xdr:nvCxnSpPr>
        <xdr:cNvPr id="63" name="直線コネクタ 62"/>
        <xdr:cNvCxnSpPr/>
      </xdr:nvCxnSpPr>
      <xdr:spPr>
        <a:xfrm flipV="1">
          <a:off x="3797300" y="5719957"/>
          <a:ext cx="8382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27175</xdr:rowOff>
    </xdr:from>
    <xdr:ext cx="534377" cy="259045"/>
    <xdr:sp macro="" textlink="">
      <xdr:nvSpPr>
        <xdr:cNvPr id="64" name="人件費平均値テキスト"/>
        <xdr:cNvSpPr txBox="1"/>
      </xdr:nvSpPr>
      <xdr:spPr>
        <a:xfrm>
          <a:off x="4686300" y="6199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48748</xdr:rowOff>
    </xdr:from>
    <xdr:to>
      <xdr:col>24</xdr:col>
      <xdr:colOff>114300</xdr:colOff>
      <xdr:row>36</xdr:row>
      <xdr:rowOff>150348</xdr:rowOff>
    </xdr:to>
    <xdr:sp macro="" textlink="">
      <xdr:nvSpPr>
        <xdr:cNvPr id="65" name="フローチャート: 判断 64"/>
        <xdr:cNvSpPr/>
      </xdr:nvSpPr>
      <xdr:spPr>
        <a:xfrm>
          <a:off x="45847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15913</xdr:rowOff>
    </xdr:from>
    <xdr:to>
      <xdr:col>19</xdr:col>
      <xdr:colOff>177800</xdr:colOff>
      <xdr:row>33</xdr:row>
      <xdr:rowOff>96625</xdr:rowOff>
    </xdr:to>
    <xdr:cxnSp macro="">
      <xdr:nvCxnSpPr>
        <xdr:cNvPr id="66" name="直線コネクタ 65"/>
        <xdr:cNvCxnSpPr/>
      </xdr:nvCxnSpPr>
      <xdr:spPr>
        <a:xfrm>
          <a:off x="2908300" y="5673763"/>
          <a:ext cx="889000" cy="8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68604</xdr:rowOff>
    </xdr:from>
    <xdr:to>
      <xdr:col>20</xdr:col>
      <xdr:colOff>38100</xdr:colOff>
      <xdr:row>36</xdr:row>
      <xdr:rowOff>170204</xdr:rowOff>
    </xdr:to>
    <xdr:sp macro="" textlink="">
      <xdr:nvSpPr>
        <xdr:cNvPr id="67" name="フローチャート: 判断 66"/>
        <xdr:cNvSpPr/>
      </xdr:nvSpPr>
      <xdr:spPr>
        <a:xfrm>
          <a:off x="3746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161331</xdr:rowOff>
    </xdr:from>
    <xdr:ext cx="534377" cy="259045"/>
    <xdr:sp macro="" textlink="">
      <xdr:nvSpPr>
        <xdr:cNvPr id="68" name="テキスト ボックス 67"/>
        <xdr:cNvSpPr txBox="1"/>
      </xdr:nvSpPr>
      <xdr:spPr>
        <a:xfrm>
          <a:off x="3530111" y="63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15913</xdr:rowOff>
    </xdr:from>
    <xdr:to>
      <xdr:col>15</xdr:col>
      <xdr:colOff>50800</xdr:colOff>
      <xdr:row>33</xdr:row>
      <xdr:rowOff>93245</xdr:rowOff>
    </xdr:to>
    <xdr:cxnSp macro="">
      <xdr:nvCxnSpPr>
        <xdr:cNvPr id="69" name="直線コネクタ 68"/>
        <xdr:cNvCxnSpPr/>
      </xdr:nvCxnSpPr>
      <xdr:spPr>
        <a:xfrm flipV="1">
          <a:off x="2019300" y="5673763"/>
          <a:ext cx="889000" cy="7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66644</xdr:rowOff>
    </xdr:from>
    <xdr:to>
      <xdr:col>15</xdr:col>
      <xdr:colOff>101600</xdr:colOff>
      <xdr:row>36</xdr:row>
      <xdr:rowOff>168244</xdr:rowOff>
    </xdr:to>
    <xdr:sp macro="" textlink="">
      <xdr:nvSpPr>
        <xdr:cNvPr id="70" name="フローチャート: 判断 69"/>
        <xdr:cNvSpPr/>
      </xdr:nvSpPr>
      <xdr:spPr>
        <a:xfrm>
          <a:off x="2857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159371</xdr:rowOff>
    </xdr:from>
    <xdr:ext cx="534377" cy="259045"/>
    <xdr:sp macro="" textlink="">
      <xdr:nvSpPr>
        <xdr:cNvPr id="71" name="テキスト ボックス 70"/>
        <xdr:cNvSpPr txBox="1"/>
      </xdr:nvSpPr>
      <xdr:spPr>
        <a:xfrm>
          <a:off x="2641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93245</xdr:rowOff>
    </xdr:from>
    <xdr:to>
      <xdr:col>10</xdr:col>
      <xdr:colOff>114300</xdr:colOff>
      <xdr:row>33</xdr:row>
      <xdr:rowOff>113803</xdr:rowOff>
    </xdr:to>
    <xdr:cxnSp macro="">
      <xdr:nvCxnSpPr>
        <xdr:cNvPr id="72" name="直線コネクタ 71"/>
        <xdr:cNvCxnSpPr/>
      </xdr:nvCxnSpPr>
      <xdr:spPr>
        <a:xfrm flipV="1">
          <a:off x="1130300" y="5751095"/>
          <a:ext cx="889000" cy="2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158052</xdr:rowOff>
    </xdr:from>
    <xdr:to>
      <xdr:col>10</xdr:col>
      <xdr:colOff>165100</xdr:colOff>
      <xdr:row>36</xdr:row>
      <xdr:rowOff>88202</xdr:rowOff>
    </xdr:to>
    <xdr:sp macro="" textlink="">
      <xdr:nvSpPr>
        <xdr:cNvPr id="73" name="フローチャート: 判断 72"/>
        <xdr:cNvSpPr/>
      </xdr:nvSpPr>
      <xdr:spPr>
        <a:xfrm>
          <a:off x="1968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79329</xdr:rowOff>
    </xdr:from>
    <xdr:ext cx="534377" cy="259045"/>
    <xdr:sp macro="" textlink="">
      <xdr:nvSpPr>
        <xdr:cNvPr id="74" name="テキスト ボックス 73"/>
        <xdr:cNvSpPr txBox="1"/>
      </xdr:nvSpPr>
      <xdr:spPr>
        <a:xfrm>
          <a:off x="1752111" y="62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2914</xdr:rowOff>
    </xdr:from>
    <xdr:to>
      <xdr:col>6</xdr:col>
      <xdr:colOff>38100</xdr:colOff>
      <xdr:row>36</xdr:row>
      <xdr:rowOff>104514</xdr:rowOff>
    </xdr:to>
    <xdr:sp macro="" textlink="">
      <xdr:nvSpPr>
        <xdr:cNvPr id="75" name="フローチャート: 判断 74"/>
        <xdr:cNvSpPr/>
      </xdr:nvSpPr>
      <xdr:spPr>
        <a:xfrm>
          <a:off x="1079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95641</xdr:rowOff>
    </xdr:from>
    <xdr:ext cx="534377" cy="259045"/>
    <xdr:sp macro="" textlink="">
      <xdr:nvSpPr>
        <xdr:cNvPr id="76" name="テキスト ボックス 75"/>
        <xdr:cNvSpPr txBox="1"/>
      </xdr:nvSpPr>
      <xdr:spPr>
        <a:xfrm>
          <a:off x="863111" y="62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11307</xdr:rowOff>
    </xdr:from>
    <xdr:to>
      <xdr:col>24</xdr:col>
      <xdr:colOff>114300</xdr:colOff>
      <xdr:row>33</xdr:row>
      <xdr:rowOff>112907</xdr:rowOff>
    </xdr:to>
    <xdr:sp macro="" textlink="">
      <xdr:nvSpPr>
        <xdr:cNvPr id="82" name="楕円 81"/>
        <xdr:cNvSpPr/>
      </xdr:nvSpPr>
      <xdr:spPr>
        <a:xfrm>
          <a:off x="4584700" y="566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34184</xdr:rowOff>
    </xdr:from>
    <xdr:ext cx="599010" cy="259045"/>
    <xdr:sp macro="" textlink="">
      <xdr:nvSpPr>
        <xdr:cNvPr id="83" name="人件費該当値テキスト"/>
        <xdr:cNvSpPr txBox="1"/>
      </xdr:nvSpPr>
      <xdr:spPr>
        <a:xfrm>
          <a:off x="4686300" y="552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45825</xdr:rowOff>
    </xdr:from>
    <xdr:to>
      <xdr:col>20</xdr:col>
      <xdr:colOff>38100</xdr:colOff>
      <xdr:row>33</xdr:row>
      <xdr:rowOff>147425</xdr:rowOff>
    </xdr:to>
    <xdr:sp macro="" textlink="">
      <xdr:nvSpPr>
        <xdr:cNvPr id="84" name="楕円 83"/>
        <xdr:cNvSpPr/>
      </xdr:nvSpPr>
      <xdr:spPr>
        <a:xfrm>
          <a:off x="3746500" y="57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163952</xdr:rowOff>
    </xdr:from>
    <xdr:ext cx="599010" cy="259045"/>
    <xdr:sp macro="" textlink="">
      <xdr:nvSpPr>
        <xdr:cNvPr id="85" name="テキスト ボックス 84"/>
        <xdr:cNvSpPr txBox="1"/>
      </xdr:nvSpPr>
      <xdr:spPr>
        <a:xfrm>
          <a:off x="3497795" y="547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136563</xdr:rowOff>
    </xdr:from>
    <xdr:to>
      <xdr:col>15</xdr:col>
      <xdr:colOff>101600</xdr:colOff>
      <xdr:row>33</xdr:row>
      <xdr:rowOff>66713</xdr:rowOff>
    </xdr:to>
    <xdr:sp macro="" textlink="">
      <xdr:nvSpPr>
        <xdr:cNvPr id="86" name="楕円 85"/>
        <xdr:cNvSpPr/>
      </xdr:nvSpPr>
      <xdr:spPr>
        <a:xfrm>
          <a:off x="2857500" y="562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83240</xdr:rowOff>
    </xdr:from>
    <xdr:ext cx="599010" cy="259045"/>
    <xdr:sp macro="" textlink="">
      <xdr:nvSpPr>
        <xdr:cNvPr id="87" name="テキスト ボックス 86"/>
        <xdr:cNvSpPr txBox="1"/>
      </xdr:nvSpPr>
      <xdr:spPr>
        <a:xfrm>
          <a:off x="2608795" y="539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42445</xdr:rowOff>
    </xdr:from>
    <xdr:to>
      <xdr:col>10</xdr:col>
      <xdr:colOff>165100</xdr:colOff>
      <xdr:row>33</xdr:row>
      <xdr:rowOff>144045</xdr:rowOff>
    </xdr:to>
    <xdr:sp macro="" textlink="">
      <xdr:nvSpPr>
        <xdr:cNvPr id="88" name="楕円 87"/>
        <xdr:cNvSpPr/>
      </xdr:nvSpPr>
      <xdr:spPr>
        <a:xfrm>
          <a:off x="1968500" y="570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160572</xdr:rowOff>
    </xdr:from>
    <xdr:ext cx="599010" cy="259045"/>
    <xdr:sp macro="" textlink="">
      <xdr:nvSpPr>
        <xdr:cNvPr id="89" name="テキスト ボックス 88"/>
        <xdr:cNvSpPr txBox="1"/>
      </xdr:nvSpPr>
      <xdr:spPr>
        <a:xfrm>
          <a:off x="1719795" y="547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63003</xdr:rowOff>
    </xdr:from>
    <xdr:to>
      <xdr:col>6</xdr:col>
      <xdr:colOff>38100</xdr:colOff>
      <xdr:row>33</xdr:row>
      <xdr:rowOff>164603</xdr:rowOff>
    </xdr:to>
    <xdr:sp macro="" textlink="">
      <xdr:nvSpPr>
        <xdr:cNvPr id="90" name="楕円 89"/>
        <xdr:cNvSpPr/>
      </xdr:nvSpPr>
      <xdr:spPr>
        <a:xfrm>
          <a:off x="1079500" y="572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9680</xdr:rowOff>
    </xdr:from>
    <xdr:ext cx="599010" cy="259045"/>
    <xdr:sp macro="" textlink="">
      <xdr:nvSpPr>
        <xdr:cNvPr id="91" name="テキスト ボックス 90"/>
        <xdr:cNvSpPr txBox="1"/>
      </xdr:nvSpPr>
      <xdr:spPr>
        <a:xfrm>
          <a:off x="830795" y="549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30349</xdr:rowOff>
    </xdr:from>
    <xdr:to>
      <xdr:col>24</xdr:col>
      <xdr:colOff>62865</xdr:colOff>
      <xdr:row>57</xdr:row>
      <xdr:rowOff>163135</xdr:rowOff>
    </xdr:to>
    <xdr:cxnSp macro="">
      <xdr:nvCxnSpPr>
        <xdr:cNvPr id="115" name="直線コネクタ 114"/>
        <xdr:cNvCxnSpPr/>
      </xdr:nvCxnSpPr>
      <xdr:spPr>
        <a:xfrm flipV="1">
          <a:off x="4633595" y="8602849"/>
          <a:ext cx="1270" cy="133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166962</xdr:rowOff>
    </xdr:from>
    <xdr:ext cx="534377" cy="259045"/>
    <xdr:sp macro="" textlink="">
      <xdr:nvSpPr>
        <xdr:cNvPr id="116" name="物件費最小値テキスト"/>
        <xdr:cNvSpPr txBox="1"/>
      </xdr:nvSpPr>
      <xdr:spPr>
        <a:xfrm>
          <a:off x="4686300" y="993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163135</xdr:rowOff>
    </xdr:from>
    <xdr:to>
      <xdr:col>24</xdr:col>
      <xdr:colOff>152400</xdr:colOff>
      <xdr:row>57</xdr:row>
      <xdr:rowOff>163135</xdr:rowOff>
    </xdr:to>
    <xdr:cxnSp macro="">
      <xdr:nvCxnSpPr>
        <xdr:cNvPr id="117" name="直線コネクタ 116"/>
        <xdr:cNvCxnSpPr/>
      </xdr:nvCxnSpPr>
      <xdr:spPr>
        <a:xfrm>
          <a:off x="4546600" y="993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148476</xdr:rowOff>
    </xdr:from>
    <xdr:ext cx="599010" cy="259045"/>
    <xdr:sp macro="" textlink="">
      <xdr:nvSpPr>
        <xdr:cNvPr id="118" name="物件費最大値テキスト"/>
        <xdr:cNvSpPr txBox="1"/>
      </xdr:nvSpPr>
      <xdr:spPr>
        <a:xfrm>
          <a:off x="4686300" y="837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30349</xdr:rowOff>
    </xdr:from>
    <xdr:to>
      <xdr:col>24</xdr:col>
      <xdr:colOff>152400</xdr:colOff>
      <xdr:row>50</xdr:row>
      <xdr:rowOff>30349</xdr:rowOff>
    </xdr:to>
    <xdr:cxnSp macro="">
      <xdr:nvCxnSpPr>
        <xdr:cNvPr id="119" name="直線コネクタ 118"/>
        <xdr:cNvCxnSpPr/>
      </xdr:nvCxnSpPr>
      <xdr:spPr>
        <a:xfrm>
          <a:off x="4546600" y="860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30349</xdr:rowOff>
    </xdr:from>
    <xdr:to>
      <xdr:col>24</xdr:col>
      <xdr:colOff>63500</xdr:colOff>
      <xdr:row>53</xdr:row>
      <xdr:rowOff>163581</xdr:rowOff>
    </xdr:to>
    <xdr:cxnSp macro="">
      <xdr:nvCxnSpPr>
        <xdr:cNvPr id="120" name="直線コネクタ 119"/>
        <xdr:cNvCxnSpPr/>
      </xdr:nvCxnSpPr>
      <xdr:spPr>
        <a:xfrm flipV="1">
          <a:off x="3797300" y="8602849"/>
          <a:ext cx="838200" cy="64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77526</xdr:rowOff>
    </xdr:from>
    <xdr:ext cx="599010" cy="259045"/>
    <xdr:sp macro="" textlink="">
      <xdr:nvSpPr>
        <xdr:cNvPr id="121" name="物件費平均値テキスト"/>
        <xdr:cNvSpPr txBox="1"/>
      </xdr:nvSpPr>
      <xdr:spPr>
        <a:xfrm>
          <a:off x="4686300" y="96787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99099</xdr:rowOff>
    </xdr:from>
    <xdr:to>
      <xdr:col>24</xdr:col>
      <xdr:colOff>114300</xdr:colOff>
      <xdr:row>57</xdr:row>
      <xdr:rowOff>29249</xdr:rowOff>
    </xdr:to>
    <xdr:sp macro="" textlink="">
      <xdr:nvSpPr>
        <xdr:cNvPr id="122" name="フローチャート: 判断 121"/>
        <xdr:cNvSpPr/>
      </xdr:nvSpPr>
      <xdr:spPr>
        <a:xfrm>
          <a:off x="4584700" y="970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163581</xdr:rowOff>
    </xdr:from>
    <xdr:to>
      <xdr:col>19</xdr:col>
      <xdr:colOff>177800</xdr:colOff>
      <xdr:row>56</xdr:row>
      <xdr:rowOff>43414</xdr:rowOff>
    </xdr:to>
    <xdr:cxnSp macro="">
      <xdr:nvCxnSpPr>
        <xdr:cNvPr id="123" name="直線コネクタ 122"/>
        <xdr:cNvCxnSpPr/>
      </xdr:nvCxnSpPr>
      <xdr:spPr>
        <a:xfrm flipV="1">
          <a:off x="2908300" y="9250431"/>
          <a:ext cx="889000" cy="39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140202</xdr:rowOff>
    </xdr:from>
    <xdr:to>
      <xdr:col>20</xdr:col>
      <xdr:colOff>38100</xdr:colOff>
      <xdr:row>57</xdr:row>
      <xdr:rowOff>70352</xdr:rowOff>
    </xdr:to>
    <xdr:sp macro="" textlink="">
      <xdr:nvSpPr>
        <xdr:cNvPr id="124" name="フローチャート: 判断 123"/>
        <xdr:cNvSpPr/>
      </xdr:nvSpPr>
      <xdr:spPr>
        <a:xfrm>
          <a:off x="3746500" y="974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61479</xdr:rowOff>
    </xdr:from>
    <xdr:ext cx="534377" cy="259045"/>
    <xdr:sp macro="" textlink="">
      <xdr:nvSpPr>
        <xdr:cNvPr id="125" name="テキスト ボックス 124"/>
        <xdr:cNvSpPr txBox="1"/>
      </xdr:nvSpPr>
      <xdr:spPr>
        <a:xfrm>
          <a:off x="3530111" y="983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43414</xdr:rowOff>
    </xdr:from>
    <xdr:to>
      <xdr:col>15</xdr:col>
      <xdr:colOff>50800</xdr:colOff>
      <xdr:row>57</xdr:row>
      <xdr:rowOff>23446</xdr:rowOff>
    </xdr:to>
    <xdr:cxnSp macro="">
      <xdr:nvCxnSpPr>
        <xdr:cNvPr id="126" name="直線コネクタ 125"/>
        <xdr:cNvCxnSpPr/>
      </xdr:nvCxnSpPr>
      <xdr:spPr>
        <a:xfrm flipV="1">
          <a:off x="2019300" y="9644614"/>
          <a:ext cx="889000" cy="15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150039</xdr:rowOff>
    </xdr:from>
    <xdr:to>
      <xdr:col>15</xdr:col>
      <xdr:colOff>101600</xdr:colOff>
      <xdr:row>57</xdr:row>
      <xdr:rowOff>80189</xdr:rowOff>
    </xdr:to>
    <xdr:sp macro="" textlink="">
      <xdr:nvSpPr>
        <xdr:cNvPr id="127" name="フローチャート: 判断 126"/>
        <xdr:cNvSpPr/>
      </xdr:nvSpPr>
      <xdr:spPr>
        <a:xfrm>
          <a:off x="2857500" y="975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71316</xdr:rowOff>
    </xdr:from>
    <xdr:ext cx="534377" cy="259045"/>
    <xdr:sp macro="" textlink="">
      <xdr:nvSpPr>
        <xdr:cNvPr id="128" name="テキスト ボックス 127"/>
        <xdr:cNvSpPr txBox="1"/>
      </xdr:nvSpPr>
      <xdr:spPr>
        <a:xfrm>
          <a:off x="2641111" y="984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23446</xdr:rowOff>
    </xdr:from>
    <xdr:to>
      <xdr:col>10</xdr:col>
      <xdr:colOff>114300</xdr:colOff>
      <xdr:row>57</xdr:row>
      <xdr:rowOff>48393</xdr:rowOff>
    </xdr:to>
    <xdr:cxnSp macro="">
      <xdr:nvCxnSpPr>
        <xdr:cNvPr id="129" name="直線コネクタ 128"/>
        <xdr:cNvCxnSpPr/>
      </xdr:nvCxnSpPr>
      <xdr:spPr>
        <a:xfrm flipV="1">
          <a:off x="1130300" y="9796096"/>
          <a:ext cx="889000" cy="2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4996</xdr:rowOff>
    </xdr:from>
    <xdr:to>
      <xdr:col>10</xdr:col>
      <xdr:colOff>165100</xdr:colOff>
      <xdr:row>57</xdr:row>
      <xdr:rowOff>106596</xdr:rowOff>
    </xdr:to>
    <xdr:sp macro="" textlink="">
      <xdr:nvSpPr>
        <xdr:cNvPr id="130" name="フローチャート: 判断 129"/>
        <xdr:cNvSpPr/>
      </xdr:nvSpPr>
      <xdr:spPr>
        <a:xfrm>
          <a:off x="1968500" y="977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97723</xdr:rowOff>
    </xdr:from>
    <xdr:ext cx="534377" cy="259045"/>
    <xdr:sp macro="" textlink="">
      <xdr:nvSpPr>
        <xdr:cNvPr id="131" name="テキスト ボックス 130"/>
        <xdr:cNvSpPr txBox="1"/>
      </xdr:nvSpPr>
      <xdr:spPr>
        <a:xfrm>
          <a:off x="1752111" y="987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30897</xdr:rowOff>
    </xdr:from>
    <xdr:to>
      <xdr:col>6</xdr:col>
      <xdr:colOff>38100</xdr:colOff>
      <xdr:row>57</xdr:row>
      <xdr:rowOff>132497</xdr:rowOff>
    </xdr:to>
    <xdr:sp macro="" textlink="">
      <xdr:nvSpPr>
        <xdr:cNvPr id="132" name="フローチャート: 判断 131"/>
        <xdr:cNvSpPr/>
      </xdr:nvSpPr>
      <xdr:spPr>
        <a:xfrm>
          <a:off x="1079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123624</xdr:rowOff>
    </xdr:from>
    <xdr:ext cx="534377" cy="259045"/>
    <xdr:sp macro="" textlink="">
      <xdr:nvSpPr>
        <xdr:cNvPr id="133" name="テキスト ボックス 132"/>
        <xdr:cNvSpPr txBox="1"/>
      </xdr:nvSpPr>
      <xdr:spPr>
        <a:xfrm>
          <a:off x="863111" y="989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150999</xdr:rowOff>
    </xdr:from>
    <xdr:to>
      <xdr:col>24</xdr:col>
      <xdr:colOff>114300</xdr:colOff>
      <xdr:row>50</xdr:row>
      <xdr:rowOff>81149</xdr:rowOff>
    </xdr:to>
    <xdr:sp macro="" textlink="">
      <xdr:nvSpPr>
        <xdr:cNvPr id="139" name="楕円 138"/>
        <xdr:cNvSpPr/>
      </xdr:nvSpPr>
      <xdr:spPr>
        <a:xfrm>
          <a:off x="4584700" y="855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104026</xdr:rowOff>
    </xdr:from>
    <xdr:ext cx="599010" cy="259045"/>
    <xdr:sp macro="" textlink="">
      <xdr:nvSpPr>
        <xdr:cNvPr id="140" name="物件費該当値テキスト"/>
        <xdr:cNvSpPr txBox="1"/>
      </xdr:nvSpPr>
      <xdr:spPr>
        <a:xfrm>
          <a:off x="4686300" y="850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112781</xdr:rowOff>
    </xdr:from>
    <xdr:to>
      <xdr:col>20</xdr:col>
      <xdr:colOff>38100</xdr:colOff>
      <xdr:row>54</xdr:row>
      <xdr:rowOff>42931</xdr:rowOff>
    </xdr:to>
    <xdr:sp macro="" textlink="">
      <xdr:nvSpPr>
        <xdr:cNvPr id="141" name="楕円 140"/>
        <xdr:cNvSpPr/>
      </xdr:nvSpPr>
      <xdr:spPr>
        <a:xfrm>
          <a:off x="3746500" y="91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59458</xdr:rowOff>
    </xdr:from>
    <xdr:ext cx="599010" cy="259045"/>
    <xdr:sp macro="" textlink="">
      <xdr:nvSpPr>
        <xdr:cNvPr id="142" name="テキスト ボックス 141"/>
        <xdr:cNvSpPr txBox="1"/>
      </xdr:nvSpPr>
      <xdr:spPr>
        <a:xfrm>
          <a:off x="3497795" y="897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164064</xdr:rowOff>
    </xdr:from>
    <xdr:to>
      <xdr:col>15</xdr:col>
      <xdr:colOff>101600</xdr:colOff>
      <xdr:row>56</xdr:row>
      <xdr:rowOff>94214</xdr:rowOff>
    </xdr:to>
    <xdr:sp macro="" textlink="">
      <xdr:nvSpPr>
        <xdr:cNvPr id="143" name="楕円 142"/>
        <xdr:cNvSpPr/>
      </xdr:nvSpPr>
      <xdr:spPr>
        <a:xfrm>
          <a:off x="2857500" y="959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110741</xdr:rowOff>
    </xdr:from>
    <xdr:ext cx="599010" cy="259045"/>
    <xdr:sp macro="" textlink="">
      <xdr:nvSpPr>
        <xdr:cNvPr id="144" name="テキスト ボックス 143"/>
        <xdr:cNvSpPr txBox="1"/>
      </xdr:nvSpPr>
      <xdr:spPr>
        <a:xfrm>
          <a:off x="2608795" y="936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144096</xdr:rowOff>
    </xdr:from>
    <xdr:to>
      <xdr:col>10</xdr:col>
      <xdr:colOff>165100</xdr:colOff>
      <xdr:row>57</xdr:row>
      <xdr:rowOff>74246</xdr:rowOff>
    </xdr:to>
    <xdr:sp macro="" textlink="">
      <xdr:nvSpPr>
        <xdr:cNvPr id="145" name="楕円 144"/>
        <xdr:cNvSpPr/>
      </xdr:nvSpPr>
      <xdr:spPr>
        <a:xfrm>
          <a:off x="1968500" y="974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90773</xdr:rowOff>
    </xdr:from>
    <xdr:ext cx="534377" cy="259045"/>
    <xdr:sp macro="" textlink="">
      <xdr:nvSpPr>
        <xdr:cNvPr id="146" name="テキスト ボックス 145"/>
        <xdr:cNvSpPr txBox="1"/>
      </xdr:nvSpPr>
      <xdr:spPr>
        <a:xfrm>
          <a:off x="1752111" y="952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169043</xdr:rowOff>
    </xdr:from>
    <xdr:to>
      <xdr:col>6</xdr:col>
      <xdr:colOff>38100</xdr:colOff>
      <xdr:row>57</xdr:row>
      <xdr:rowOff>99193</xdr:rowOff>
    </xdr:to>
    <xdr:sp macro="" textlink="">
      <xdr:nvSpPr>
        <xdr:cNvPr id="147" name="楕円 146"/>
        <xdr:cNvSpPr/>
      </xdr:nvSpPr>
      <xdr:spPr>
        <a:xfrm>
          <a:off x="1079500" y="977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115720</xdr:rowOff>
    </xdr:from>
    <xdr:ext cx="534377" cy="259045"/>
    <xdr:sp macro="" textlink="">
      <xdr:nvSpPr>
        <xdr:cNvPr id="148" name="テキスト ボックス 147"/>
        <xdr:cNvSpPr txBox="1"/>
      </xdr:nvSpPr>
      <xdr:spPr>
        <a:xfrm>
          <a:off x="863111" y="954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3728</xdr:rowOff>
    </xdr:from>
    <xdr:to>
      <xdr:col>24</xdr:col>
      <xdr:colOff>62865</xdr:colOff>
      <xdr:row>78</xdr:row>
      <xdr:rowOff>79852</xdr:rowOff>
    </xdr:to>
    <xdr:cxnSp macro="">
      <xdr:nvCxnSpPr>
        <xdr:cNvPr id="170" name="直線コネクタ 169"/>
        <xdr:cNvCxnSpPr/>
      </xdr:nvCxnSpPr>
      <xdr:spPr>
        <a:xfrm flipV="1">
          <a:off x="4633595" y="12176678"/>
          <a:ext cx="1270" cy="1276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83679</xdr:rowOff>
    </xdr:from>
    <xdr:ext cx="469744" cy="259045"/>
    <xdr:sp macro="" textlink="">
      <xdr:nvSpPr>
        <xdr:cNvPr id="171" name="維持補修費最小値テキスト"/>
        <xdr:cNvSpPr txBox="1"/>
      </xdr:nvSpPr>
      <xdr:spPr>
        <a:xfrm>
          <a:off x="4686300" y="134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79852</xdr:rowOff>
    </xdr:from>
    <xdr:to>
      <xdr:col>24</xdr:col>
      <xdr:colOff>152400</xdr:colOff>
      <xdr:row>78</xdr:row>
      <xdr:rowOff>79852</xdr:rowOff>
    </xdr:to>
    <xdr:cxnSp macro="">
      <xdr:nvCxnSpPr>
        <xdr:cNvPr id="172" name="直線コネクタ 171"/>
        <xdr:cNvCxnSpPr/>
      </xdr:nvCxnSpPr>
      <xdr:spPr>
        <a:xfrm>
          <a:off x="4546600" y="134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121855</xdr:rowOff>
    </xdr:from>
    <xdr:ext cx="534377" cy="259045"/>
    <xdr:sp macro="" textlink="">
      <xdr:nvSpPr>
        <xdr:cNvPr id="173" name="維持補修費最大値テキスト"/>
        <xdr:cNvSpPr txBox="1"/>
      </xdr:nvSpPr>
      <xdr:spPr>
        <a:xfrm>
          <a:off x="4686300" y="1195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3728</xdr:rowOff>
    </xdr:from>
    <xdr:to>
      <xdr:col>24</xdr:col>
      <xdr:colOff>152400</xdr:colOff>
      <xdr:row>71</xdr:row>
      <xdr:rowOff>3728</xdr:rowOff>
    </xdr:to>
    <xdr:cxnSp macro="">
      <xdr:nvCxnSpPr>
        <xdr:cNvPr id="174" name="直線コネクタ 173"/>
        <xdr:cNvCxnSpPr/>
      </xdr:nvCxnSpPr>
      <xdr:spPr>
        <a:xfrm>
          <a:off x="4546600" y="1217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13696</xdr:rowOff>
    </xdr:from>
    <xdr:to>
      <xdr:col>24</xdr:col>
      <xdr:colOff>63500</xdr:colOff>
      <xdr:row>73</xdr:row>
      <xdr:rowOff>131059</xdr:rowOff>
    </xdr:to>
    <xdr:cxnSp macro="">
      <xdr:nvCxnSpPr>
        <xdr:cNvPr id="175" name="直線コネクタ 174"/>
        <xdr:cNvCxnSpPr/>
      </xdr:nvCxnSpPr>
      <xdr:spPr>
        <a:xfrm>
          <a:off x="3797300" y="12529546"/>
          <a:ext cx="838200" cy="1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164</xdr:rowOff>
    </xdr:from>
    <xdr:ext cx="469744" cy="259045"/>
    <xdr:sp macro="" textlink="">
      <xdr:nvSpPr>
        <xdr:cNvPr id="176" name="維持補修費平均値テキスト"/>
        <xdr:cNvSpPr txBox="1"/>
      </xdr:nvSpPr>
      <xdr:spPr>
        <a:xfrm>
          <a:off x="4686300" y="1303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21737</xdr:rowOff>
    </xdr:from>
    <xdr:to>
      <xdr:col>24</xdr:col>
      <xdr:colOff>114300</xdr:colOff>
      <xdr:row>76</xdr:row>
      <xdr:rowOff>123337</xdr:rowOff>
    </xdr:to>
    <xdr:sp macro="" textlink="">
      <xdr:nvSpPr>
        <xdr:cNvPr id="177" name="フローチャート: 判断 176"/>
        <xdr:cNvSpPr/>
      </xdr:nvSpPr>
      <xdr:spPr>
        <a:xfrm>
          <a:off x="45847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13696</xdr:rowOff>
    </xdr:from>
    <xdr:to>
      <xdr:col>19</xdr:col>
      <xdr:colOff>177800</xdr:colOff>
      <xdr:row>74</xdr:row>
      <xdr:rowOff>100747</xdr:rowOff>
    </xdr:to>
    <xdr:cxnSp macro="">
      <xdr:nvCxnSpPr>
        <xdr:cNvPr id="178" name="直線コネクタ 177"/>
        <xdr:cNvCxnSpPr/>
      </xdr:nvCxnSpPr>
      <xdr:spPr>
        <a:xfrm flipV="1">
          <a:off x="2908300" y="12529546"/>
          <a:ext cx="889000" cy="25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169962</xdr:rowOff>
    </xdr:from>
    <xdr:to>
      <xdr:col>20</xdr:col>
      <xdr:colOff>38100</xdr:colOff>
      <xdr:row>76</xdr:row>
      <xdr:rowOff>100112</xdr:rowOff>
    </xdr:to>
    <xdr:sp macro="" textlink="">
      <xdr:nvSpPr>
        <xdr:cNvPr id="179" name="フローチャート: 判断 178"/>
        <xdr:cNvSpPr/>
      </xdr:nvSpPr>
      <xdr:spPr>
        <a:xfrm>
          <a:off x="3746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91239</xdr:rowOff>
    </xdr:from>
    <xdr:ext cx="469744" cy="259045"/>
    <xdr:sp macro="" textlink="">
      <xdr:nvSpPr>
        <xdr:cNvPr id="180" name="テキスト ボックス 179"/>
        <xdr:cNvSpPr txBox="1"/>
      </xdr:nvSpPr>
      <xdr:spPr>
        <a:xfrm>
          <a:off x="3562428" y="1312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100747</xdr:rowOff>
    </xdr:from>
    <xdr:to>
      <xdr:col>15</xdr:col>
      <xdr:colOff>50800</xdr:colOff>
      <xdr:row>74</xdr:row>
      <xdr:rowOff>149301</xdr:rowOff>
    </xdr:to>
    <xdr:cxnSp macro="">
      <xdr:nvCxnSpPr>
        <xdr:cNvPr id="181" name="直線コネクタ 180"/>
        <xdr:cNvCxnSpPr/>
      </xdr:nvCxnSpPr>
      <xdr:spPr>
        <a:xfrm flipV="1">
          <a:off x="2019300" y="12788047"/>
          <a:ext cx="889000" cy="4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xdr:rowOff>
    </xdr:from>
    <xdr:to>
      <xdr:col>15</xdr:col>
      <xdr:colOff>101600</xdr:colOff>
      <xdr:row>76</xdr:row>
      <xdr:rowOff>102169</xdr:rowOff>
    </xdr:to>
    <xdr:sp macro="" textlink="">
      <xdr:nvSpPr>
        <xdr:cNvPr id="182" name="フローチャート: 判断 181"/>
        <xdr:cNvSpPr/>
      </xdr:nvSpPr>
      <xdr:spPr>
        <a:xfrm>
          <a:off x="2857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93296</xdr:rowOff>
    </xdr:from>
    <xdr:ext cx="469744" cy="259045"/>
    <xdr:sp macro="" textlink="">
      <xdr:nvSpPr>
        <xdr:cNvPr id="183" name="テキスト ボックス 182"/>
        <xdr:cNvSpPr txBox="1"/>
      </xdr:nvSpPr>
      <xdr:spPr>
        <a:xfrm>
          <a:off x="2673428" y="131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149301</xdr:rowOff>
    </xdr:from>
    <xdr:to>
      <xdr:col>10</xdr:col>
      <xdr:colOff>114300</xdr:colOff>
      <xdr:row>75</xdr:row>
      <xdr:rowOff>111948</xdr:rowOff>
    </xdr:to>
    <xdr:cxnSp macro="">
      <xdr:nvCxnSpPr>
        <xdr:cNvPr id="184" name="直線コネクタ 183"/>
        <xdr:cNvCxnSpPr/>
      </xdr:nvCxnSpPr>
      <xdr:spPr>
        <a:xfrm flipV="1">
          <a:off x="1130300" y="12836601"/>
          <a:ext cx="889000" cy="13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8113</xdr:rowOff>
    </xdr:from>
    <xdr:to>
      <xdr:col>10</xdr:col>
      <xdr:colOff>165100</xdr:colOff>
      <xdr:row>76</xdr:row>
      <xdr:rowOff>109713</xdr:rowOff>
    </xdr:to>
    <xdr:sp macro="" textlink="">
      <xdr:nvSpPr>
        <xdr:cNvPr id="185" name="フローチャート: 判断 184"/>
        <xdr:cNvSpPr/>
      </xdr:nvSpPr>
      <xdr:spPr>
        <a:xfrm>
          <a:off x="1968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100840</xdr:rowOff>
    </xdr:from>
    <xdr:ext cx="469744" cy="259045"/>
    <xdr:sp macro="" textlink="">
      <xdr:nvSpPr>
        <xdr:cNvPr id="186" name="テキスト ボックス 185"/>
        <xdr:cNvSpPr txBox="1"/>
      </xdr:nvSpPr>
      <xdr:spPr>
        <a:xfrm>
          <a:off x="1784428" y="1313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26355</xdr:rowOff>
    </xdr:from>
    <xdr:to>
      <xdr:col>6</xdr:col>
      <xdr:colOff>38100</xdr:colOff>
      <xdr:row>76</xdr:row>
      <xdr:rowOff>127955</xdr:rowOff>
    </xdr:to>
    <xdr:sp macro="" textlink="">
      <xdr:nvSpPr>
        <xdr:cNvPr id="187" name="フローチャート: 判断 186"/>
        <xdr:cNvSpPr/>
      </xdr:nvSpPr>
      <xdr:spPr>
        <a:xfrm>
          <a:off x="1079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119082</xdr:rowOff>
    </xdr:from>
    <xdr:ext cx="469744" cy="259045"/>
    <xdr:sp macro="" textlink="">
      <xdr:nvSpPr>
        <xdr:cNvPr id="188" name="テキスト ボックス 187"/>
        <xdr:cNvSpPr txBox="1"/>
      </xdr:nvSpPr>
      <xdr:spPr>
        <a:xfrm>
          <a:off x="895428" y="1314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80259</xdr:rowOff>
    </xdr:from>
    <xdr:to>
      <xdr:col>24</xdr:col>
      <xdr:colOff>114300</xdr:colOff>
      <xdr:row>74</xdr:row>
      <xdr:rowOff>10409</xdr:rowOff>
    </xdr:to>
    <xdr:sp macro="" textlink="">
      <xdr:nvSpPr>
        <xdr:cNvPr id="194" name="楕円 193"/>
        <xdr:cNvSpPr/>
      </xdr:nvSpPr>
      <xdr:spPr>
        <a:xfrm>
          <a:off x="4584700" y="1259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103136</xdr:rowOff>
    </xdr:from>
    <xdr:ext cx="534377" cy="259045"/>
    <xdr:sp macro="" textlink="">
      <xdr:nvSpPr>
        <xdr:cNvPr id="195" name="維持補修費該当値テキスト"/>
        <xdr:cNvSpPr txBox="1"/>
      </xdr:nvSpPr>
      <xdr:spPr>
        <a:xfrm>
          <a:off x="4686300" y="1244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134346</xdr:rowOff>
    </xdr:from>
    <xdr:to>
      <xdr:col>20</xdr:col>
      <xdr:colOff>38100</xdr:colOff>
      <xdr:row>73</xdr:row>
      <xdr:rowOff>64496</xdr:rowOff>
    </xdr:to>
    <xdr:sp macro="" textlink="">
      <xdr:nvSpPr>
        <xdr:cNvPr id="196" name="楕円 195"/>
        <xdr:cNvSpPr/>
      </xdr:nvSpPr>
      <xdr:spPr>
        <a:xfrm>
          <a:off x="3746500" y="1247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81023</xdr:rowOff>
    </xdr:from>
    <xdr:ext cx="534377" cy="259045"/>
    <xdr:sp macro="" textlink="">
      <xdr:nvSpPr>
        <xdr:cNvPr id="197" name="テキスト ボックス 196"/>
        <xdr:cNvSpPr txBox="1"/>
      </xdr:nvSpPr>
      <xdr:spPr>
        <a:xfrm>
          <a:off x="3530111" y="1225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49947</xdr:rowOff>
    </xdr:from>
    <xdr:to>
      <xdr:col>15</xdr:col>
      <xdr:colOff>101600</xdr:colOff>
      <xdr:row>74</xdr:row>
      <xdr:rowOff>151547</xdr:rowOff>
    </xdr:to>
    <xdr:sp macro="" textlink="">
      <xdr:nvSpPr>
        <xdr:cNvPr id="198" name="楕円 197"/>
        <xdr:cNvSpPr/>
      </xdr:nvSpPr>
      <xdr:spPr>
        <a:xfrm>
          <a:off x="2857500" y="1273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168074</xdr:rowOff>
    </xdr:from>
    <xdr:ext cx="534377" cy="259045"/>
    <xdr:sp macro="" textlink="">
      <xdr:nvSpPr>
        <xdr:cNvPr id="199" name="テキスト ボックス 198"/>
        <xdr:cNvSpPr txBox="1"/>
      </xdr:nvSpPr>
      <xdr:spPr>
        <a:xfrm>
          <a:off x="2641111" y="1251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98501</xdr:rowOff>
    </xdr:from>
    <xdr:to>
      <xdr:col>10</xdr:col>
      <xdr:colOff>165100</xdr:colOff>
      <xdr:row>75</xdr:row>
      <xdr:rowOff>28651</xdr:rowOff>
    </xdr:to>
    <xdr:sp macro="" textlink="">
      <xdr:nvSpPr>
        <xdr:cNvPr id="200" name="楕円 199"/>
        <xdr:cNvSpPr/>
      </xdr:nvSpPr>
      <xdr:spPr>
        <a:xfrm>
          <a:off x="1968500" y="1278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45178</xdr:rowOff>
    </xdr:from>
    <xdr:ext cx="534377" cy="259045"/>
    <xdr:sp macro="" textlink="">
      <xdr:nvSpPr>
        <xdr:cNvPr id="201" name="テキスト ボックス 200"/>
        <xdr:cNvSpPr txBox="1"/>
      </xdr:nvSpPr>
      <xdr:spPr>
        <a:xfrm>
          <a:off x="1752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61148</xdr:rowOff>
    </xdr:from>
    <xdr:to>
      <xdr:col>6</xdr:col>
      <xdr:colOff>38100</xdr:colOff>
      <xdr:row>75</xdr:row>
      <xdr:rowOff>162748</xdr:rowOff>
    </xdr:to>
    <xdr:sp macro="" textlink="">
      <xdr:nvSpPr>
        <xdr:cNvPr id="202" name="楕円 201"/>
        <xdr:cNvSpPr/>
      </xdr:nvSpPr>
      <xdr:spPr>
        <a:xfrm>
          <a:off x="1079500" y="1291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7825</xdr:rowOff>
    </xdr:from>
    <xdr:ext cx="534377" cy="259045"/>
    <xdr:sp macro="" textlink="">
      <xdr:nvSpPr>
        <xdr:cNvPr id="203" name="テキスト ボックス 202"/>
        <xdr:cNvSpPr txBox="1"/>
      </xdr:nvSpPr>
      <xdr:spPr>
        <a:xfrm>
          <a:off x="863111" y="126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38985</xdr:rowOff>
    </xdr:from>
    <xdr:to>
      <xdr:col>24</xdr:col>
      <xdr:colOff>62865</xdr:colOff>
      <xdr:row>99</xdr:row>
      <xdr:rowOff>53273</xdr:rowOff>
    </xdr:to>
    <xdr:cxnSp macro="">
      <xdr:nvCxnSpPr>
        <xdr:cNvPr id="230" name="直線コネクタ 229"/>
        <xdr:cNvCxnSpPr/>
      </xdr:nvCxnSpPr>
      <xdr:spPr>
        <a:xfrm flipV="1">
          <a:off x="4633595" y="15640935"/>
          <a:ext cx="127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57100</xdr:rowOff>
    </xdr:from>
    <xdr:ext cx="534377" cy="259045"/>
    <xdr:sp macro="" textlink="">
      <xdr:nvSpPr>
        <xdr:cNvPr id="231" name="扶助費最小値テキスト"/>
        <xdr:cNvSpPr txBox="1"/>
      </xdr:nvSpPr>
      <xdr:spPr>
        <a:xfrm>
          <a:off x="4686300" y="1703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53273</xdr:rowOff>
    </xdr:from>
    <xdr:to>
      <xdr:col>24</xdr:col>
      <xdr:colOff>152400</xdr:colOff>
      <xdr:row>99</xdr:row>
      <xdr:rowOff>53273</xdr:rowOff>
    </xdr:to>
    <xdr:cxnSp macro="">
      <xdr:nvCxnSpPr>
        <xdr:cNvPr id="232" name="直線コネクタ 231"/>
        <xdr:cNvCxnSpPr/>
      </xdr:nvCxnSpPr>
      <xdr:spPr>
        <a:xfrm>
          <a:off x="4546600" y="1702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157112</xdr:rowOff>
    </xdr:from>
    <xdr:ext cx="599010" cy="259045"/>
    <xdr:sp macro="" textlink="">
      <xdr:nvSpPr>
        <xdr:cNvPr id="233" name="扶助費最大値テキスト"/>
        <xdr:cNvSpPr txBox="1"/>
      </xdr:nvSpPr>
      <xdr:spPr>
        <a:xfrm>
          <a:off x="4686300" y="1541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38985</xdr:rowOff>
    </xdr:from>
    <xdr:to>
      <xdr:col>24</xdr:col>
      <xdr:colOff>152400</xdr:colOff>
      <xdr:row>91</xdr:row>
      <xdr:rowOff>38985</xdr:rowOff>
    </xdr:to>
    <xdr:cxnSp macro="">
      <xdr:nvCxnSpPr>
        <xdr:cNvPr id="234" name="直線コネクタ 233"/>
        <xdr:cNvCxnSpPr/>
      </xdr:nvCxnSpPr>
      <xdr:spPr>
        <a:xfrm>
          <a:off x="4546600" y="1564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152795</xdr:rowOff>
    </xdr:from>
    <xdr:to>
      <xdr:col>24</xdr:col>
      <xdr:colOff>63500</xdr:colOff>
      <xdr:row>97</xdr:row>
      <xdr:rowOff>30152</xdr:rowOff>
    </xdr:to>
    <xdr:cxnSp macro="">
      <xdr:nvCxnSpPr>
        <xdr:cNvPr id="235" name="直線コネクタ 234"/>
        <xdr:cNvCxnSpPr/>
      </xdr:nvCxnSpPr>
      <xdr:spPr>
        <a:xfrm>
          <a:off x="3797300" y="16611995"/>
          <a:ext cx="838200" cy="4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7910</xdr:rowOff>
    </xdr:from>
    <xdr:ext cx="534377" cy="259045"/>
    <xdr:sp macro="" textlink="">
      <xdr:nvSpPr>
        <xdr:cNvPr id="236" name="扶助費平均値テキスト"/>
        <xdr:cNvSpPr txBox="1"/>
      </xdr:nvSpPr>
      <xdr:spPr>
        <a:xfrm>
          <a:off x="4686300" y="1629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156483</xdr:rowOff>
    </xdr:from>
    <xdr:to>
      <xdr:col>24</xdr:col>
      <xdr:colOff>114300</xdr:colOff>
      <xdr:row>96</xdr:row>
      <xdr:rowOff>86633</xdr:rowOff>
    </xdr:to>
    <xdr:sp macro="" textlink="">
      <xdr:nvSpPr>
        <xdr:cNvPr id="237" name="フローチャート: 判断 236"/>
        <xdr:cNvSpPr/>
      </xdr:nvSpPr>
      <xdr:spPr>
        <a:xfrm>
          <a:off x="45847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152795</xdr:rowOff>
    </xdr:from>
    <xdr:to>
      <xdr:col>19</xdr:col>
      <xdr:colOff>177800</xdr:colOff>
      <xdr:row>97</xdr:row>
      <xdr:rowOff>6034</xdr:rowOff>
    </xdr:to>
    <xdr:cxnSp macro="">
      <xdr:nvCxnSpPr>
        <xdr:cNvPr id="238" name="直線コネクタ 237"/>
        <xdr:cNvCxnSpPr/>
      </xdr:nvCxnSpPr>
      <xdr:spPr>
        <a:xfrm flipV="1">
          <a:off x="2908300" y="16611995"/>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10424</xdr:rowOff>
    </xdr:from>
    <xdr:to>
      <xdr:col>20</xdr:col>
      <xdr:colOff>38100</xdr:colOff>
      <xdr:row>96</xdr:row>
      <xdr:rowOff>112024</xdr:rowOff>
    </xdr:to>
    <xdr:sp macro="" textlink="">
      <xdr:nvSpPr>
        <xdr:cNvPr id="239" name="フローチャート: 判断 238"/>
        <xdr:cNvSpPr/>
      </xdr:nvSpPr>
      <xdr:spPr>
        <a:xfrm>
          <a:off x="3746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128551</xdr:rowOff>
    </xdr:from>
    <xdr:ext cx="534377" cy="259045"/>
    <xdr:sp macro="" textlink="">
      <xdr:nvSpPr>
        <xdr:cNvPr id="240" name="テキスト ボックス 239"/>
        <xdr:cNvSpPr txBox="1"/>
      </xdr:nvSpPr>
      <xdr:spPr>
        <a:xfrm>
          <a:off x="3530111" y="162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6034</xdr:rowOff>
    </xdr:from>
    <xdr:to>
      <xdr:col>15</xdr:col>
      <xdr:colOff>50800</xdr:colOff>
      <xdr:row>97</xdr:row>
      <xdr:rowOff>97262</xdr:rowOff>
    </xdr:to>
    <xdr:cxnSp macro="">
      <xdr:nvCxnSpPr>
        <xdr:cNvPr id="241" name="直線コネクタ 240"/>
        <xdr:cNvCxnSpPr/>
      </xdr:nvCxnSpPr>
      <xdr:spPr>
        <a:xfrm flipV="1">
          <a:off x="2019300" y="16636684"/>
          <a:ext cx="889000" cy="9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166004</xdr:rowOff>
    </xdr:from>
    <xdr:to>
      <xdr:col>15</xdr:col>
      <xdr:colOff>101600</xdr:colOff>
      <xdr:row>96</xdr:row>
      <xdr:rowOff>96154</xdr:rowOff>
    </xdr:to>
    <xdr:sp macro="" textlink="">
      <xdr:nvSpPr>
        <xdr:cNvPr id="242" name="フローチャート: 判断 241"/>
        <xdr:cNvSpPr/>
      </xdr:nvSpPr>
      <xdr:spPr>
        <a:xfrm>
          <a:off x="2857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112681</xdr:rowOff>
    </xdr:from>
    <xdr:ext cx="534377" cy="259045"/>
    <xdr:sp macro="" textlink="">
      <xdr:nvSpPr>
        <xdr:cNvPr id="243" name="テキスト ボックス 242"/>
        <xdr:cNvSpPr txBox="1"/>
      </xdr:nvSpPr>
      <xdr:spPr>
        <a:xfrm>
          <a:off x="2641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97262</xdr:rowOff>
    </xdr:from>
    <xdr:to>
      <xdr:col>10</xdr:col>
      <xdr:colOff>114300</xdr:colOff>
      <xdr:row>97</xdr:row>
      <xdr:rowOff>108496</xdr:rowOff>
    </xdr:to>
    <xdr:cxnSp macro="">
      <xdr:nvCxnSpPr>
        <xdr:cNvPr id="244" name="直線コネクタ 243"/>
        <xdr:cNvCxnSpPr/>
      </xdr:nvCxnSpPr>
      <xdr:spPr>
        <a:xfrm flipV="1">
          <a:off x="1130300" y="16727912"/>
          <a:ext cx="889000" cy="1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58138</xdr:rowOff>
    </xdr:from>
    <xdr:to>
      <xdr:col>10</xdr:col>
      <xdr:colOff>165100</xdr:colOff>
      <xdr:row>96</xdr:row>
      <xdr:rowOff>159738</xdr:rowOff>
    </xdr:to>
    <xdr:sp macro="" textlink="">
      <xdr:nvSpPr>
        <xdr:cNvPr id="245" name="フローチャート: 判断 244"/>
        <xdr:cNvSpPr/>
      </xdr:nvSpPr>
      <xdr:spPr>
        <a:xfrm>
          <a:off x="1968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4815</xdr:rowOff>
    </xdr:from>
    <xdr:ext cx="534377" cy="259045"/>
    <xdr:sp macro="" textlink="">
      <xdr:nvSpPr>
        <xdr:cNvPr id="246" name="テキスト ボックス 245"/>
        <xdr:cNvSpPr txBox="1"/>
      </xdr:nvSpPr>
      <xdr:spPr>
        <a:xfrm>
          <a:off x="1752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71428</xdr:rowOff>
    </xdr:from>
    <xdr:to>
      <xdr:col>6</xdr:col>
      <xdr:colOff>38100</xdr:colOff>
      <xdr:row>97</xdr:row>
      <xdr:rowOff>1578</xdr:rowOff>
    </xdr:to>
    <xdr:sp macro="" textlink="">
      <xdr:nvSpPr>
        <xdr:cNvPr id="247" name="フローチャート: 判断 246"/>
        <xdr:cNvSpPr/>
      </xdr:nvSpPr>
      <xdr:spPr>
        <a:xfrm>
          <a:off x="1079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18105</xdr:rowOff>
    </xdr:from>
    <xdr:ext cx="534377" cy="259045"/>
    <xdr:sp macro="" textlink="">
      <xdr:nvSpPr>
        <xdr:cNvPr id="248" name="テキスト ボックス 247"/>
        <xdr:cNvSpPr txBox="1"/>
      </xdr:nvSpPr>
      <xdr:spPr>
        <a:xfrm>
          <a:off x="863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150802</xdr:rowOff>
    </xdr:from>
    <xdr:to>
      <xdr:col>24</xdr:col>
      <xdr:colOff>114300</xdr:colOff>
      <xdr:row>97</xdr:row>
      <xdr:rowOff>80952</xdr:rowOff>
    </xdr:to>
    <xdr:sp macro="" textlink="">
      <xdr:nvSpPr>
        <xdr:cNvPr id="254" name="楕円 253"/>
        <xdr:cNvSpPr/>
      </xdr:nvSpPr>
      <xdr:spPr>
        <a:xfrm>
          <a:off x="4584700" y="1661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129229</xdr:rowOff>
    </xdr:from>
    <xdr:ext cx="534377" cy="259045"/>
    <xdr:sp macro="" textlink="">
      <xdr:nvSpPr>
        <xdr:cNvPr id="255" name="扶助費該当値テキスト"/>
        <xdr:cNvSpPr txBox="1"/>
      </xdr:nvSpPr>
      <xdr:spPr>
        <a:xfrm>
          <a:off x="4686300" y="165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101995</xdr:rowOff>
    </xdr:from>
    <xdr:to>
      <xdr:col>20</xdr:col>
      <xdr:colOff>38100</xdr:colOff>
      <xdr:row>97</xdr:row>
      <xdr:rowOff>32145</xdr:rowOff>
    </xdr:to>
    <xdr:sp macro="" textlink="">
      <xdr:nvSpPr>
        <xdr:cNvPr id="256" name="楕円 255"/>
        <xdr:cNvSpPr/>
      </xdr:nvSpPr>
      <xdr:spPr>
        <a:xfrm>
          <a:off x="3746500" y="1656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23272</xdr:rowOff>
    </xdr:from>
    <xdr:ext cx="534377" cy="259045"/>
    <xdr:sp macro="" textlink="">
      <xdr:nvSpPr>
        <xdr:cNvPr id="257" name="テキスト ボックス 256"/>
        <xdr:cNvSpPr txBox="1"/>
      </xdr:nvSpPr>
      <xdr:spPr>
        <a:xfrm>
          <a:off x="3530111" y="1665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126684</xdr:rowOff>
    </xdr:from>
    <xdr:to>
      <xdr:col>15</xdr:col>
      <xdr:colOff>101600</xdr:colOff>
      <xdr:row>97</xdr:row>
      <xdr:rowOff>56834</xdr:rowOff>
    </xdr:to>
    <xdr:sp macro="" textlink="">
      <xdr:nvSpPr>
        <xdr:cNvPr id="258" name="楕円 257"/>
        <xdr:cNvSpPr/>
      </xdr:nvSpPr>
      <xdr:spPr>
        <a:xfrm>
          <a:off x="2857500" y="1658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47961</xdr:rowOff>
    </xdr:from>
    <xdr:ext cx="534377" cy="259045"/>
    <xdr:sp macro="" textlink="">
      <xdr:nvSpPr>
        <xdr:cNvPr id="259" name="テキスト ボックス 258"/>
        <xdr:cNvSpPr txBox="1"/>
      </xdr:nvSpPr>
      <xdr:spPr>
        <a:xfrm>
          <a:off x="2641111" y="1667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46462</xdr:rowOff>
    </xdr:from>
    <xdr:to>
      <xdr:col>10</xdr:col>
      <xdr:colOff>165100</xdr:colOff>
      <xdr:row>97</xdr:row>
      <xdr:rowOff>148062</xdr:rowOff>
    </xdr:to>
    <xdr:sp macro="" textlink="">
      <xdr:nvSpPr>
        <xdr:cNvPr id="260" name="楕円 259"/>
        <xdr:cNvSpPr/>
      </xdr:nvSpPr>
      <xdr:spPr>
        <a:xfrm>
          <a:off x="1968500" y="1667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139189</xdr:rowOff>
    </xdr:from>
    <xdr:ext cx="534377" cy="259045"/>
    <xdr:sp macro="" textlink="">
      <xdr:nvSpPr>
        <xdr:cNvPr id="261" name="テキスト ボックス 260"/>
        <xdr:cNvSpPr txBox="1"/>
      </xdr:nvSpPr>
      <xdr:spPr>
        <a:xfrm>
          <a:off x="1752111" y="1676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57696</xdr:rowOff>
    </xdr:from>
    <xdr:to>
      <xdr:col>6</xdr:col>
      <xdr:colOff>38100</xdr:colOff>
      <xdr:row>97</xdr:row>
      <xdr:rowOff>159296</xdr:rowOff>
    </xdr:to>
    <xdr:sp macro="" textlink="">
      <xdr:nvSpPr>
        <xdr:cNvPr id="262" name="楕円 261"/>
        <xdr:cNvSpPr/>
      </xdr:nvSpPr>
      <xdr:spPr>
        <a:xfrm>
          <a:off x="1079500" y="1668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150423</xdr:rowOff>
    </xdr:from>
    <xdr:ext cx="534377" cy="259045"/>
    <xdr:sp macro="" textlink="">
      <xdr:nvSpPr>
        <xdr:cNvPr id="263" name="テキスト ボックス 262"/>
        <xdr:cNvSpPr txBox="1"/>
      </xdr:nvSpPr>
      <xdr:spPr>
        <a:xfrm>
          <a:off x="863111" y="1678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38160</xdr:rowOff>
    </xdr:from>
    <xdr:to>
      <xdr:col>54</xdr:col>
      <xdr:colOff>189865</xdr:colOff>
      <xdr:row>37</xdr:row>
      <xdr:rowOff>127900</xdr:rowOff>
    </xdr:to>
    <xdr:cxnSp macro="">
      <xdr:nvCxnSpPr>
        <xdr:cNvPr id="285" name="直線コネクタ 284"/>
        <xdr:cNvCxnSpPr/>
      </xdr:nvCxnSpPr>
      <xdr:spPr>
        <a:xfrm flipV="1">
          <a:off x="10475595" y="5524560"/>
          <a:ext cx="1270" cy="94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131727</xdr:rowOff>
    </xdr:from>
    <xdr:ext cx="534377" cy="259045"/>
    <xdr:sp macro="" textlink="">
      <xdr:nvSpPr>
        <xdr:cNvPr id="286" name="補助費等最小値テキスト"/>
        <xdr:cNvSpPr txBox="1"/>
      </xdr:nvSpPr>
      <xdr:spPr>
        <a:xfrm>
          <a:off x="10528300" y="64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127900</xdr:rowOff>
    </xdr:from>
    <xdr:to>
      <xdr:col>55</xdr:col>
      <xdr:colOff>88900</xdr:colOff>
      <xdr:row>37</xdr:row>
      <xdr:rowOff>127900</xdr:rowOff>
    </xdr:to>
    <xdr:cxnSp macro="">
      <xdr:nvCxnSpPr>
        <xdr:cNvPr id="287" name="直線コネクタ 286"/>
        <xdr:cNvCxnSpPr/>
      </xdr:nvCxnSpPr>
      <xdr:spPr>
        <a:xfrm>
          <a:off x="10388600" y="64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156287</xdr:rowOff>
    </xdr:from>
    <xdr:ext cx="599010" cy="259045"/>
    <xdr:sp macro="" textlink="">
      <xdr:nvSpPr>
        <xdr:cNvPr id="288" name="補助費等最大値テキスト"/>
        <xdr:cNvSpPr txBox="1"/>
      </xdr:nvSpPr>
      <xdr:spPr>
        <a:xfrm>
          <a:off x="10528300" y="529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38160</xdr:rowOff>
    </xdr:from>
    <xdr:to>
      <xdr:col>55</xdr:col>
      <xdr:colOff>88900</xdr:colOff>
      <xdr:row>32</xdr:row>
      <xdr:rowOff>38160</xdr:rowOff>
    </xdr:to>
    <xdr:cxnSp macro="">
      <xdr:nvCxnSpPr>
        <xdr:cNvPr id="289" name="直線コネクタ 288"/>
        <xdr:cNvCxnSpPr/>
      </xdr:nvCxnSpPr>
      <xdr:spPr>
        <a:xfrm>
          <a:off x="10388600" y="552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78389</xdr:rowOff>
    </xdr:from>
    <xdr:to>
      <xdr:col>55</xdr:col>
      <xdr:colOff>0</xdr:colOff>
      <xdr:row>36</xdr:row>
      <xdr:rowOff>126647</xdr:rowOff>
    </xdr:to>
    <xdr:cxnSp macro="">
      <xdr:nvCxnSpPr>
        <xdr:cNvPr id="290" name="直線コネクタ 289"/>
        <xdr:cNvCxnSpPr/>
      </xdr:nvCxnSpPr>
      <xdr:spPr>
        <a:xfrm>
          <a:off x="9639300" y="6250589"/>
          <a:ext cx="838200" cy="4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162663</xdr:rowOff>
    </xdr:from>
    <xdr:ext cx="599010" cy="259045"/>
    <xdr:sp macro="" textlink="">
      <xdr:nvSpPr>
        <xdr:cNvPr id="291" name="補助費等平均値テキスト"/>
        <xdr:cNvSpPr txBox="1"/>
      </xdr:nvSpPr>
      <xdr:spPr>
        <a:xfrm>
          <a:off x="10528300" y="5991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139786</xdr:rowOff>
    </xdr:from>
    <xdr:to>
      <xdr:col>55</xdr:col>
      <xdr:colOff>50800</xdr:colOff>
      <xdr:row>36</xdr:row>
      <xdr:rowOff>69936</xdr:rowOff>
    </xdr:to>
    <xdr:sp macro="" textlink="">
      <xdr:nvSpPr>
        <xdr:cNvPr id="292" name="フローチャート: 判断 291"/>
        <xdr:cNvSpPr/>
      </xdr:nvSpPr>
      <xdr:spPr>
        <a:xfrm>
          <a:off x="104267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78389</xdr:rowOff>
    </xdr:from>
    <xdr:to>
      <xdr:col>50</xdr:col>
      <xdr:colOff>114300</xdr:colOff>
      <xdr:row>36</xdr:row>
      <xdr:rowOff>168892</xdr:rowOff>
    </xdr:to>
    <xdr:cxnSp macro="">
      <xdr:nvCxnSpPr>
        <xdr:cNvPr id="293" name="直線コネクタ 292"/>
        <xdr:cNvCxnSpPr/>
      </xdr:nvCxnSpPr>
      <xdr:spPr>
        <a:xfrm flipV="1">
          <a:off x="8750300" y="6250589"/>
          <a:ext cx="889000" cy="9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154819</xdr:rowOff>
    </xdr:from>
    <xdr:to>
      <xdr:col>50</xdr:col>
      <xdr:colOff>165100</xdr:colOff>
      <xdr:row>36</xdr:row>
      <xdr:rowOff>84969</xdr:rowOff>
    </xdr:to>
    <xdr:sp macro="" textlink="">
      <xdr:nvSpPr>
        <xdr:cNvPr id="294" name="フローチャート: 判断 293"/>
        <xdr:cNvSpPr/>
      </xdr:nvSpPr>
      <xdr:spPr>
        <a:xfrm>
          <a:off x="9588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101496</xdr:rowOff>
    </xdr:from>
    <xdr:ext cx="534377" cy="259045"/>
    <xdr:sp macro="" textlink="">
      <xdr:nvSpPr>
        <xdr:cNvPr id="295" name="テキスト ボックス 294"/>
        <xdr:cNvSpPr txBox="1"/>
      </xdr:nvSpPr>
      <xdr:spPr>
        <a:xfrm>
          <a:off x="9372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130044</xdr:rowOff>
    </xdr:from>
    <xdr:to>
      <xdr:col>45</xdr:col>
      <xdr:colOff>177800</xdr:colOff>
      <xdr:row>36</xdr:row>
      <xdr:rowOff>168892</xdr:rowOff>
    </xdr:to>
    <xdr:cxnSp macro="">
      <xdr:nvCxnSpPr>
        <xdr:cNvPr id="296" name="直線コネクタ 295"/>
        <xdr:cNvCxnSpPr/>
      </xdr:nvCxnSpPr>
      <xdr:spPr>
        <a:xfrm>
          <a:off x="7861300" y="6302244"/>
          <a:ext cx="889000" cy="3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169152</xdr:rowOff>
    </xdr:from>
    <xdr:to>
      <xdr:col>46</xdr:col>
      <xdr:colOff>38100</xdr:colOff>
      <xdr:row>36</xdr:row>
      <xdr:rowOff>99302</xdr:rowOff>
    </xdr:to>
    <xdr:sp macro="" textlink="">
      <xdr:nvSpPr>
        <xdr:cNvPr id="297" name="フローチャート: 判断 296"/>
        <xdr:cNvSpPr/>
      </xdr:nvSpPr>
      <xdr:spPr>
        <a:xfrm>
          <a:off x="8699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115829</xdr:rowOff>
    </xdr:from>
    <xdr:ext cx="534377" cy="259045"/>
    <xdr:sp macro="" textlink="">
      <xdr:nvSpPr>
        <xdr:cNvPr id="298" name="テキスト ボックス 297"/>
        <xdr:cNvSpPr txBox="1"/>
      </xdr:nvSpPr>
      <xdr:spPr>
        <a:xfrm>
          <a:off x="8483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130044</xdr:rowOff>
    </xdr:from>
    <xdr:to>
      <xdr:col>41</xdr:col>
      <xdr:colOff>50800</xdr:colOff>
      <xdr:row>36</xdr:row>
      <xdr:rowOff>139682</xdr:rowOff>
    </xdr:to>
    <xdr:cxnSp macro="">
      <xdr:nvCxnSpPr>
        <xdr:cNvPr id="299" name="直線コネクタ 298"/>
        <xdr:cNvCxnSpPr/>
      </xdr:nvCxnSpPr>
      <xdr:spPr>
        <a:xfrm flipV="1">
          <a:off x="6972300" y="6302244"/>
          <a:ext cx="889000" cy="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24682</xdr:rowOff>
    </xdr:from>
    <xdr:to>
      <xdr:col>41</xdr:col>
      <xdr:colOff>101600</xdr:colOff>
      <xdr:row>36</xdr:row>
      <xdr:rowOff>126282</xdr:rowOff>
    </xdr:to>
    <xdr:sp macro="" textlink="">
      <xdr:nvSpPr>
        <xdr:cNvPr id="300" name="フローチャート: 判断 299"/>
        <xdr:cNvSpPr/>
      </xdr:nvSpPr>
      <xdr:spPr>
        <a:xfrm>
          <a:off x="7810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142809</xdr:rowOff>
    </xdr:from>
    <xdr:ext cx="534377" cy="259045"/>
    <xdr:sp macro="" textlink="">
      <xdr:nvSpPr>
        <xdr:cNvPr id="301" name="テキスト ボックス 300"/>
        <xdr:cNvSpPr txBox="1"/>
      </xdr:nvSpPr>
      <xdr:spPr>
        <a:xfrm>
          <a:off x="7594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65761</xdr:rowOff>
    </xdr:from>
    <xdr:to>
      <xdr:col>36</xdr:col>
      <xdr:colOff>165100</xdr:colOff>
      <xdr:row>36</xdr:row>
      <xdr:rowOff>167361</xdr:rowOff>
    </xdr:to>
    <xdr:sp macro="" textlink="">
      <xdr:nvSpPr>
        <xdr:cNvPr id="302" name="フローチャート: 判断 301"/>
        <xdr:cNvSpPr/>
      </xdr:nvSpPr>
      <xdr:spPr>
        <a:xfrm>
          <a:off x="6921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12438</xdr:rowOff>
    </xdr:from>
    <xdr:ext cx="534377" cy="259045"/>
    <xdr:sp macro="" textlink="">
      <xdr:nvSpPr>
        <xdr:cNvPr id="303" name="テキスト ボックス 302"/>
        <xdr:cNvSpPr txBox="1"/>
      </xdr:nvSpPr>
      <xdr:spPr>
        <a:xfrm>
          <a:off x="6705111" y="60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75847</xdr:rowOff>
    </xdr:from>
    <xdr:to>
      <xdr:col>55</xdr:col>
      <xdr:colOff>50800</xdr:colOff>
      <xdr:row>37</xdr:row>
      <xdr:rowOff>5997</xdr:rowOff>
    </xdr:to>
    <xdr:sp macro="" textlink="">
      <xdr:nvSpPr>
        <xdr:cNvPr id="309" name="楕円 308"/>
        <xdr:cNvSpPr/>
      </xdr:nvSpPr>
      <xdr:spPr>
        <a:xfrm>
          <a:off x="10426700" y="624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54274</xdr:rowOff>
    </xdr:from>
    <xdr:ext cx="534377" cy="259045"/>
    <xdr:sp macro="" textlink="">
      <xdr:nvSpPr>
        <xdr:cNvPr id="310" name="補助費等該当値テキスト"/>
        <xdr:cNvSpPr txBox="1"/>
      </xdr:nvSpPr>
      <xdr:spPr>
        <a:xfrm>
          <a:off x="10528300" y="622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27589</xdr:rowOff>
    </xdr:from>
    <xdr:to>
      <xdr:col>50</xdr:col>
      <xdr:colOff>165100</xdr:colOff>
      <xdr:row>36</xdr:row>
      <xdr:rowOff>129189</xdr:rowOff>
    </xdr:to>
    <xdr:sp macro="" textlink="">
      <xdr:nvSpPr>
        <xdr:cNvPr id="311" name="楕円 310"/>
        <xdr:cNvSpPr/>
      </xdr:nvSpPr>
      <xdr:spPr>
        <a:xfrm>
          <a:off x="9588500" y="61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120316</xdr:rowOff>
    </xdr:from>
    <xdr:ext cx="534377" cy="259045"/>
    <xdr:sp macro="" textlink="">
      <xdr:nvSpPr>
        <xdr:cNvPr id="312" name="テキスト ボックス 311"/>
        <xdr:cNvSpPr txBox="1"/>
      </xdr:nvSpPr>
      <xdr:spPr>
        <a:xfrm>
          <a:off x="9372111" y="62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118092</xdr:rowOff>
    </xdr:from>
    <xdr:to>
      <xdr:col>46</xdr:col>
      <xdr:colOff>38100</xdr:colOff>
      <xdr:row>37</xdr:row>
      <xdr:rowOff>48242</xdr:rowOff>
    </xdr:to>
    <xdr:sp macro="" textlink="">
      <xdr:nvSpPr>
        <xdr:cNvPr id="313" name="楕円 312"/>
        <xdr:cNvSpPr/>
      </xdr:nvSpPr>
      <xdr:spPr>
        <a:xfrm>
          <a:off x="8699500" y="629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39369</xdr:rowOff>
    </xdr:from>
    <xdr:ext cx="534377" cy="259045"/>
    <xdr:sp macro="" textlink="">
      <xdr:nvSpPr>
        <xdr:cNvPr id="314" name="テキスト ボックス 313"/>
        <xdr:cNvSpPr txBox="1"/>
      </xdr:nvSpPr>
      <xdr:spPr>
        <a:xfrm>
          <a:off x="8483111" y="63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79244</xdr:rowOff>
    </xdr:from>
    <xdr:to>
      <xdr:col>41</xdr:col>
      <xdr:colOff>101600</xdr:colOff>
      <xdr:row>37</xdr:row>
      <xdr:rowOff>9394</xdr:rowOff>
    </xdr:to>
    <xdr:sp macro="" textlink="">
      <xdr:nvSpPr>
        <xdr:cNvPr id="315" name="楕円 314"/>
        <xdr:cNvSpPr/>
      </xdr:nvSpPr>
      <xdr:spPr>
        <a:xfrm>
          <a:off x="7810500" y="62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521</xdr:rowOff>
    </xdr:from>
    <xdr:ext cx="534377" cy="259045"/>
    <xdr:sp macro="" textlink="">
      <xdr:nvSpPr>
        <xdr:cNvPr id="316" name="テキスト ボックス 315"/>
        <xdr:cNvSpPr txBox="1"/>
      </xdr:nvSpPr>
      <xdr:spPr>
        <a:xfrm>
          <a:off x="7594111" y="634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88882</xdr:rowOff>
    </xdr:from>
    <xdr:to>
      <xdr:col>36</xdr:col>
      <xdr:colOff>165100</xdr:colOff>
      <xdr:row>37</xdr:row>
      <xdr:rowOff>19032</xdr:rowOff>
    </xdr:to>
    <xdr:sp macro="" textlink="">
      <xdr:nvSpPr>
        <xdr:cNvPr id="317" name="楕円 316"/>
        <xdr:cNvSpPr/>
      </xdr:nvSpPr>
      <xdr:spPr>
        <a:xfrm>
          <a:off x="6921500" y="626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10159</xdr:rowOff>
    </xdr:from>
    <xdr:ext cx="534377" cy="259045"/>
    <xdr:sp macro="" textlink="">
      <xdr:nvSpPr>
        <xdr:cNvPr id="318" name="テキスト ボックス 317"/>
        <xdr:cNvSpPr txBox="1"/>
      </xdr:nvSpPr>
      <xdr:spPr>
        <a:xfrm>
          <a:off x="6705111" y="635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72598</xdr:rowOff>
    </xdr:from>
    <xdr:to>
      <xdr:col>54</xdr:col>
      <xdr:colOff>189865</xdr:colOff>
      <xdr:row>58</xdr:row>
      <xdr:rowOff>105837</xdr:rowOff>
    </xdr:to>
    <xdr:cxnSp macro="">
      <xdr:nvCxnSpPr>
        <xdr:cNvPr id="342" name="直線コネクタ 341"/>
        <xdr:cNvCxnSpPr/>
      </xdr:nvCxnSpPr>
      <xdr:spPr>
        <a:xfrm flipV="1">
          <a:off x="10475595" y="8816548"/>
          <a:ext cx="1270" cy="123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109664</xdr:rowOff>
    </xdr:from>
    <xdr:ext cx="534377" cy="259045"/>
    <xdr:sp macro="" textlink="">
      <xdr:nvSpPr>
        <xdr:cNvPr id="343" name="普通建設事業費最小値テキスト"/>
        <xdr:cNvSpPr txBox="1"/>
      </xdr:nvSpPr>
      <xdr:spPr>
        <a:xfrm>
          <a:off x="10528300" y="100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105837</xdr:rowOff>
    </xdr:from>
    <xdr:to>
      <xdr:col>55</xdr:col>
      <xdr:colOff>88900</xdr:colOff>
      <xdr:row>58</xdr:row>
      <xdr:rowOff>105837</xdr:rowOff>
    </xdr:to>
    <xdr:cxnSp macro="">
      <xdr:nvCxnSpPr>
        <xdr:cNvPr id="344" name="直線コネクタ 343"/>
        <xdr:cNvCxnSpPr/>
      </xdr:nvCxnSpPr>
      <xdr:spPr>
        <a:xfrm>
          <a:off x="10388600" y="1004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19275</xdr:rowOff>
    </xdr:from>
    <xdr:ext cx="599010" cy="259045"/>
    <xdr:sp macro="" textlink="">
      <xdr:nvSpPr>
        <xdr:cNvPr id="345" name="普通建設事業費最大値テキスト"/>
        <xdr:cNvSpPr txBox="1"/>
      </xdr:nvSpPr>
      <xdr:spPr>
        <a:xfrm>
          <a:off x="10528300" y="859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72598</xdr:rowOff>
    </xdr:from>
    <xdr:to>
      <xdr:col>55</xdr:col>
      <xdr:colOff>88900</xdr:colOff>
      <xdr:row>51</xdr:row>
      <xdr:rowOff>72598</xdr:rowOff>
    </xdr:to>
    <xdr:cxnSp macro="">
      <xdr:nvCxnSpPr>
        <xdr:cNvPr id="346" name="直線コネクタ 345"/>
        <xdr:cNvCxnSpPr/>
      </xdr:nvCxnSpPr>
      <xdr:spPr>
        <a:xfrm>
          <a:off x="10388600" y="8816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136873</xdr:rowOff>
    </xdr:from>
    <xdr:to>
      <xdr:col>55</xdr:col>
      <xdr:colOff>0</xdr:colOff>
      <xdr:row>58</xdr:row>
      <xdr:rowOff>75566</xdr:rowOff>
    </xdr:to>
    <xdr:cxnSp macro="">
      <xdr:nvCxnSpPr>
        <xdr:cNvPr id="347" name="直線コネクタ 346"/>
        <xdr:cNvCxnSpPr/>
      </xdr:nvCxnSpPr>
      <xdr:spPr>
        <a:xfrm>
          <a:off x="9639300" y="9738073"/>
          <a:ext cx="838200" cy="28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155565</xdr:rowOff>
    </xdr:from>
    <xdr:ext cx="534377" cy="259045"/>
    <xdr:sp macro="" textlink="">
      <xdr:nvSpPr>
        <xdr:cNvPr id="348" name="普通建設事業費平均値テキスト"/>
        <xdr:cNvSpPr txBox="1"/>
      </xdr:nvSpPr>
      <xdr:spPr>
        <a:xfrm>
          <a:off x="10528300" y="95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132688</xdr:rowOff>
    </xdr:from>
    <xdr:to>
      <xdr:col>55</xdr:col>
      <xdr:colOff>50800</xdr:colOff>
      <xdr:row>57</xdr:row>
      <xdr:rowOff>62838</xdr:rowOff>
    </xdr:to>
    <xdr:sp macro="" textlink="">
      <xdr:nvSpPr>
        <xdr:cNvPr id="349" name="フローチャート: 判断 348"/>
        <xdr:cNvSpPr/>
      </xdr:nvSpPr>
      <xdr:spPr>
        <a:xfrm>
          <a:off x="104267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136873</xdr:rowOff>
    </xdr:from>
    <xdr:to>
      <xdr:col>50</xdr:col>
      <xdr:colOff>114300</xdr:colOff>
      <xdr:row>58</xdr:row>
      <xdr:rowOff>7181</xdr:rowOff>
    </xdr:to>
    <xdr:cxnSp macro="">
      <xdr:nvCxnSpPr>
        <xdr:cNvPr id="350" name="直線コネクタ 349"/>
        <xdr:cNvCxnSpPr/>
      </xdr:nvCxnSpPr>
      <xdr:spPr>
        <a:xfrm flipV="1">
          <a:off x="8750300" y="9738073"/>
          <a:ext cx="889000" cy="2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104121</xdr:rowOff>
    </xdr:from>
    <xdr:to>
      <xdr:col>50</xdr:col>
      <xdr:colOff>165100</xdr:colOff>
      <xdr:row>57</xdr:row>
      <xdr:rowOff>34271</xdr:rowOff>
    </xdr:to>
    <xdr:sp macro="" textlink="">
      <xdr:nvSpPr>
        <xdr:cNvPr id="351" name="フローチャート: 判断 350"/>
        <xdr:cNvSpPr/>
      </xdr:nvSpPr>
      <xdr:spPr>
        <a:xfrm>
          <a:off x="9588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25398</xdr:rowOff>
    </xdr:from>
    <xdr:ext cx="599010" cy="259045"/>
    <xdr:sp macro="" textlink="">
      <xdr:nvSpPr>
        <xdr:cNvPr id="352" name="テキスト ボックス 351"/>
        <xdr:cNvSpPr txBox="1"/>
      </xdr:nvSpPr>
      <xdr:spPr>
        <a:xfrm>
          <a:off x="9339795" y="979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7181</xdr:rowOff>
    </xdr:from>
    <xdr:to>
      <xdr:col>45</xdr:col>
      <xdr:colOff>177800</xdr:colOff>
      <xdr:row>58</xdr:row>
      <xdr:rowOff>104759</xdr:rowOff>
    </xdr:to>
    <xdr:cxnSp macro="">
      <xdr:nvCxnSpPr>
        <xdr:cNvPr id="353" name="直線コネクタ 352"/>
        <xdr:cNvCxnSpPr/>
      </xdr:nvCxnSpPr>
      <xdr:spPr>
        <a:xfrm flipV="1">
          <a:off x="7861300" y="9951281"/>
          <a:ext cx="889000" cy="9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138194</xdr:rowOff>
    </xdr:from>
    <xdr:to>
      <xdr:col>46</xdr:col>
      <xdr:colOff>38100</xdr:colOff>
      <xdr:row>57</xdr:row>
      <xdr:rowOff>68344</xdr:rowOff>
    </xdr:to>
    <xdr:sp macro="" textlink="">
      <xdr:nvSpPr>
        <xdr:cNvPr id="354" name="フローチャート: 判断 353"/>
        <xdr:cNvSpPr/>
      </xdr:nvSpPr>
      <xdr:spPr>
        <a:xfrm>
          <a:off x="8699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84871</xdr:rowOff>
    </xdr:from>
    <xdr:ext cx="534377" cy="259045"/>
    <xdr:sp macro="" textlink="">
      <xdr:nvSpPr>
        <xdr:cNvPr id="355" name="テキスト ボックス 354"/>
        <xdr:cNvSpPr txBox="1"/>
      </xdr:nvSpPr>
      <xdr:spPr>
        <a:xfrm>
          <a:off x="8483111" y="95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23609</xdr:rowOff>
    </xdr:from>
    <xdr:to>
      <xdr:col>41</xdr:col>
      <xdr:colOff>50800</xdr:colOff>
      <xdr:row>58</xdr:row>
      <xdr:rowOff>104759</xdr:rowOff>
    </xdr:to>
    <xdr:cxnSp macro="">
      <xdr:nvCxnSpPr>
        <xdr:cNvPr id="356" name="直線コネクタ 355"/>
        <xdr:cNvCxnSpPr/>
      </xdr:nvCxnSpPr>
      <xdr:spPr>
        <a:xfrm>
          <a:off x="6972300" y="9967709"/>
          <a:ext cx="889000" cy="8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139821</xdr:rowOff>
    </xdr:from>
    <xdr:to>
      <xdr:col>41</xdr:col>
      <xdr:colOff>101600</xdr:colOff>
      <xdr:row>57</xdr:row>
      <xdr:rowOff>69971</xdr:rowOff>
    </xdr:to>
    <xdr:sp macro="" textlink="">
      <xdr:nvSpPr>
        <xdr:cNvPr id="357" name="フローチャート: 判断 356"/>
        <xdr:cNvSpPr/>
      </xdr:nvSpPr>
      <xdr:spPr>
        <a:xfrm>
          <a:off x="7810500" y="974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86498</xdr:rowOff>
    </xdr:from>
    <xdr:ext cx="534377" cy="259045"/>
    <xdr:sp macro="" textlink="">
      <xdr:nvSpPr>
        <xdr:cNvPr id="358" name="テキスト ボックス 357"/>
        <xdr:cNvSpPr txBox="1"/>
      </xdr:nvSpPr>
      <xdr:spPr>
        <a:xfrm>
          <a:off x="7594111" y="951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120550</xdr:rowOff>
    </xdr:from>
    <xdr:to>
      <xdr:col>36</xdr:col>
      <xdr:colOff>165100</xdr:colOff>
      <xdr:row>57</xdr:row>
      <xdr:rowOff>50700</xdr:rowOff>
    </xdr:to>
    <xdr:sp macro="" textlink="">
      <xdr:nvSpPr>
        <xdr:cNvPr id="359" name="フローチャート: 判断 358"/>
        <xdr:cNvSpPr/>
      </xdr:nvSpPr>
      <xdr:spPr>
        <a:xfrm>
          <a:off x="6921500" y="972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67227</xdr:rowOff>
    </xdr:from>
    <xdr:ext cx="599010" cy="259045"/>
    <xdr:sp macro="" textlink="">
      <xdr:nvSpPr>
        <xdr:cNvPr id="360" name="テキスト ボックス 359"/>
        <xdr:cNvSpPr txBox="1"/>
      </xdr:nvSpPr>
      <xdr:spPr>
        <a:xfrm>
          <a:off x="6672795" y="94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24766</xdr:rowOff>
    </xdr:from>
    <xdr:to>
      <xdr:col>55</xdr:col>
      <xdr:colOff>50800</xdr:colOff>
      <xdr:row>58</xdr:row>
      <xdr:rowOff>126366</xdr:rowOff>
    </xdr:to>
    <xdr:sp macro="" textlink="">
      <xdr:nvSpPr>
        <xdr:cNvPr id="366" name="楕円 365"/>
        <xdr:cNvSpPr/>
      </xdr:nvSpPr>
      <xdr:spPr>
        <a:xfrm>
          <a:off x="10426700" y="99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111143</xdr:rowOff>
    </xdr:from>
    <xdr:ext cx="534377" cy="259045"/>
    <xdr:sp macro="" textlink="">
      <xdr:nvSpPr>
        <xdr:cNvPr id="367" name="普通建設事業費該当値テキスト"/>
        <xdr:cNvSpPr txBox="1"/>
      </xdr:nvSpPr>
      <xdr:spPr>
        <a:xfrm>
          <a:off x="10528300" y="988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86073</xdr:rowOff>
    </xdr:from>
    <xdr:to>
      <xdr:col>50</xdr:col>
      <xdr:colOff>165100</xdr:colOff>
      <xdr:row>57</xdr:row>
      <xdr:rowOff>16223</xdr:rowOff>
    </xdr:to>
    <xdr:sp macro="" textlink="">
      <xdr:nvSpPr>
        <xdr:cNvPr id="368" name="楕円 367"/>
        <xdr:cNvSpPr/>
      </xdr:nvSpPr>
      <xdr:spPr>
        <a:xfrm>
          <a:off x="9588500" y="968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32750</xdr:rowOff>
    </xdr:from>
    <xdr:ext cx="599010" cy="259045"/>
    <xdr:sp macro="" textlink="">
      <xdr:nvSpPr>
        <xdr:cNvPr id="369" name="テキスト ボックス 368"/>
        <xdr:cNvSpPr txBox="1"/>
      </xdr:nvSpPr>
      <xdr:spPr>
        <a:xfrm>
          <a:off x="9339795" y="946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127831</xdr:rowOff>
    </xdr:from>
    <xdr:to>
      <xdr:col>46</xdr:col>
      <xdr:colOff>38100</xdr:colOff>
      <xdr:row>58</xdr:row>
      <xdr:rowOff>57981</xdr:rowOff>
    </xdr:to>
    <xdr:sp macro="" textlink="">
      <xdr:nvSpPr>
        <xdr:cNvPr id="370" name="楕円 369"/>
        <xdr:cNvSpPr/>
      </xdr:nvSpPr>
      <xdr:spPr>
        <a:xfrm>
          <a:off x="8699500" y="990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49108</xdr:rowOff>
    </xdr:from>
    <xdr:ext cx="534377" cy="259045"/>
    <xdr:sp macro="" textlink="">
      <xdr:nvSpPr>
        <xdr:cNvPr id="371" name="テキスト ボックス 370"/>
        <xdr:cNvSpPr txBox="1"/>
      </xdr:nvSpPr>
      <xdr:spPr>
        <a:xfrm>
          <a:off x="8483111" y="99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53959</xdr:rowOff>
    </xdr:from>
    <xdr:to>
      <xdr:col>41</xdr:col>
      <xdr:colOff>101600</xdr:colOff>
      <xdr:row>58</xdr:row>
      <xdr:rowOff>155559</xdr:rowOff>
    </xdr:to>
    <xdr:sp macro="" textlink="">
      <xdr:nvSpPr>
        <xdr:cNvPr id="372" name="楕円 371"/>
        <xdr:cNvSpPr/>
      </xdr:nvSpPr>
      <xdr:spPr>
        <a:xfrm>
          <a:off x="7810500" y="999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146686</xdr:rowOff>
    </xdr:from>
    <xdr:ext cx="534377" cy="259045"/>
    <xdr:sp macro="" textlink="">
      <xdr:nvSpPr>
        <xdr:cNvPr id="373" name="テキスト ボックス 372"/>
        <xdr:cNvSpPr txBox="1"/>
      </xdr:nvSpPr>
      <xdr:spPr>
        <a:xfrm>
          <a:off x="7594111" y="1009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144259</xdr:rowOff>
    </xdr:from>
    <xdr:to>
      <xdr:col>36</xdr:col>
      <xdr:colOff>165100</xdr:colOff>
      <xdr:row>58</xdr:row>
      <xdr:rowOff>74409</xdr:rowOff>
    </xdr:to>
    <xdr:sp macro="" textlink="">
      <xdr:nvSpPr>
        <xdr:cNvPr id="374" name="楕円 373"/>
        <xdr:cNvSpPr/>
      </xdr:nvSpPr>
      <xdr:spPr>
        <a:xfrm>
          <a:off x="6921500" y="991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65536</xdr:rowOff>
    </xdr:from>
    <xdr:ext cx="534377" cy="259045"/>
    <xdr:sp macro="" textlink="">
      <xdr:nvSpPr>
        <xdr:cNvPr id="375" name="テキスト ボックス 374"/>
        <xdr:cNvSpPr txBox="1"/>
      </xdr:nvSpPr>
      <xdr:spPr>
        <a:xfrm>
          <a:off x="6705111" y="1000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81540</xdr:rowOff>
    </xdr:from>
    <xdr:to>
      <xdr:col>54</xdr:col>
      <xdr:colOff>189865</xdr:colOff>
      <xdr:row>79</xdr:row>
      <xdr:rowOff>42393</xdr:rowOff>
    </xdr:to>
    <xdr:cxnSp macro="">
      <xdr:nvCxnSpPr>
        <xdr:cNvPr id="399" name="直線コネクタ 398"/>
        <xdr:cNvCxnSpPr/>
      </xdr:nvCxnSpPr>
      <xdr:spPr>
        <a:xfrm flipV="1">
          <a:off x="10475595" y="12083040"/>
          <a:ext cx="1270" cy="1503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46220</xdr:rowOff>
    </xdr:from>
    <xdr:ext cx="378565" cy="259045"/>
    <xdr:sp macro="" textlink="">
      <xdr:nvSpPr>
        <xdr:cNvPr id="400" name="普通建設事業費 （ うち新規整備　）最小値テキスト"/>
        <xdr:cNvSpPr txBox="1"/>
      </xdr:nvSpPr>
      <xdr:spPr>
        <a:xfrm>
          <a:off x="10528300" y="1359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42393</xdr:rowOff>
    </xdr:from>
    <xdr:to>
      <xdr:col>55</xdr:col>
      <xdr:colOff>88900</xdr:colOff>
      <xdr:row>79</xdr:row>
      <xdr:rowOff>42393</xdr:rowOff>
    </xdr:to>
    <xdr:cxnSp macro="">
      <xdr:nvCxnSpPr>
        <xdr:cNvPr id="401" name="直線コネクタ 400"/>
        <xdr:cNvCxnSpPr/>
      </xdr:nvCxnSpPr>
      <xdr:spPr>
        <a:xfrm>
          <a:off x="10388600" y="1358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28217</xdr:rowOff>
    </xdr:from>
    <xdr:ext cx="534377" cy="259045"/>
    <xdr:sp macro="" textlink="">
      <xdr:nvSpPr>
        <xdr:cNvPr id="402" name="普通建設事業費 （ うち新規整備　）最大値テキスト"/>
        <xdr:cNvSpPr txBox="1"/>
      </xdr:nvSpPr>
      <xdr:spPr>
        <a:xfrm>
          <a:off x="10528300" y="1185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81540</xdr:rowOff>
    </xdr:from>
    <xdr:to>
      <xdr:col>55</xdr:col>
      <xdr:colOff>88900</xdr:colOff>
      <xdr:row>70</xdr:row>
      <xdr:rowOff>81540</xdr:rowOff>
    </xdr:to>
    <xdr:cxnSp macro="">
      <xdr:nvCxnSpPr>
        <xdr:cNvPr id="403" name="直線コネクタ 402"/>
        <xdr:cNvCxnSpPr/>
      </xdr:nvCxnSpPr>
      <xdr:spPr>
        <a:xfrm>
          <a:off x="10388600" y="1208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86874</xdr:rowOff>
    </xdr:from>
    <xdr:to>
      <xdr:col>55</xdr:col>
      <xdr:colOff>0</xdr:colOff>
      <xdr:row>78</xdr:row>
      <xdr:rowOff>135165</xdr:rowOff>
    </xdr:to>
    <xdr:cxnSp macro="">
      <xdr:nvCxnSpPr>
        <xdr:cNvPr id="404" name="直線コネクタ 403"/>
        <xdr:cNvCxnSpPr/>
      </xdr:nvCxnSpPr>
      <xdr:spPr>
        <a:xfrm flipV="1">
          <a:off x="9639300" y="13459974"/>
          <a:ext cx="838200" cy="4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7765</xdr:rowOff>
    </xdr:from>
    <xdr:ext cx="534377" cy="259045"/>
    <xdr:sp macro="" textlink="">
      <xdr:nvSpPr>
        <xdr:cNvPr id="405" name="普通建設事業費 （ うち新規整備　）平均値テキスト"/>
        <xdr:cNvSpPr txBox="1"/>
      </xdr:nvSpPr>
      <xdr:spPr>
        <a:xfrm>
          <a:off x="10528300" y="13037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156338</xdr:rowOff>
    </xdr:from>
    <xdr:to>
      <xdr:col>55</xdr:col>
      <xdr:colOff>50800</xdr:colOff>
      <xdr:row>77</xdr:row>
      <xdr:rowOff>86488</xdr:rowOff>
    </xdr:to>
    <xdr:sp macro="" textlink="">
      <xdr:nvSpPr>
        <xdr:cNvPr id="406" name="フローチャート: 判断 405"/>
        <xdr:cNvSpPr/>
      </xdr:nvSpPr>
      <xdr:spPr>
        <a:xfrm>
          <a:off x="104267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12255</xdr:rowOff>
    </xdr:from>
    <xdr:to>
      <xdr:col>50</xdr:col>
      <xdr:colOff>114300</xdr:colOff>
      <xdr:row>78</xdr:row>
      <xdr:rowOff>135165</xdr:rowOff>
    </xdr:to>
    <xdr:cxnSp macro="">
      <xdr:nvCxnSpPr>
        <xdr:cNvPr id="407" name="直線コネクタ 406"/>
        <xdr:cNvCxnSpPr/>
      </xdr:nvCxnSpPr>
      <xdr:spPr>
        <a:xfrm>
          <a:off x="8750300" y="13213905"/>
          <a:ext cx="889000" cy="2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4451</xdr:rowOff>
    </xdr:from>
    <xdr:to>
      <xdr:col>50</xdr:col>
      <xdr:colOff>165100</xdr:colOff>
      <xdr:row>77</xdr:row>
      <xdr:rowOff>106051</xdr:rowOff>
    </xdr:to>
    <xdr:sp macro="" textlink="">
      <xdr:nvSpPr>
        <xdr:cNvPr id="408" name="フローチャート: 判断 407"/>
        <xdr:cNvSpPr/>
      </xdr:nvSpPr>
      <xdr:spPr>
        <a:xfrm>
          <a:off x="95885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122578</xdr:rowOff>
    </xdr:from>
    <xdr:ext cx="534377" cy="259045"/>
    <xdr:sp macro="" textlink="">
      <xdr:nvSpPr>
        <xdr:cNvPr id="409" name="テキスト ボックス 408"/>
        <xdr:cNvSpPr txBox="1"/>
      </xdr:nvSpPr>
      <xdr:spPr>
        <a:xfrm>
          <a:off x="9372111" y="129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12255</xdr:rowOff>
    </xdr:from>
    <xdr:to>
      <xdr:col>45</xdr:col>
      <xdr:colOff>177800</xdr:colOff>
      <xdr:row>78</xdr:row>
      <xdr:rowOff>152101</xdr:rowOff>
    </xdr:to>
    <xdr:cxnSp macro="">
      <xdr:nvCxnSpPr>
        <xdr:cNvPr id="410" name="直線コネクタ 409"/>
        <xdr:cNvCxnSpPr/>
      </xdr:nvCxnSpPr>
      <xdr:spPr>
        <a:xfrm flipV="1">
          <a:off x="7861300" y="13213905"/>
          <a:ext cx="889000" cy="31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167900</xdr:rowOff>
    </xdr:from>
    <xdr:to>
      <xdr:col>46</xdr:col>
      <xdr:colOff>38100</xdr:colOff>
      <xdr:row>76</xdr:row>
      <xdr:rowOff>98050</xdr:rowOff>
    </xdr:to>
    <xdr:sp macro="" textlink="">
      <xdr:nvSpPr>
        <xdr:cNvPr id="411" name="フローチャート: 判断 410"/>
        <xdr:cNvSpPr/>
      </xdr:nvSpPr>
      <xdr:spPr>
        <a:xfrm>
          <a:off x="8699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114578</xdr:rowOff>
    </xdr:from>
    <xdr:ext cx="534377" cy="259045"/>
    <xdr:sp macro="" textlink="">
      <xdr:nvSpPr>
        <xdr:cNvPr id="412" name="テキスト ボックス 411"/>
        <xdr:cNvSpPr txBox="1"/>
      </xdr:nvSpPr>
      <xdr:spPr>
        <a:xfrm>
          <a:off x="8483111" y="128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144463</xdr:rowOff>
    </xdr:from>
    <xdr:to>
      <xdr:col>41</xdr:col>
      <xdr:colOff>50800</xdr:colOff>
      <xdr:row>78</xdr:row>
      <xdr:rowOff>152101</xdr:rowOff>
    </xdr:to>
    <xdr:cxnSp macro="">
      <xdr:nvCxnSpPr>
        <xdr:cNvPr id="413" name="直線コネクタ 412"/>
        <xdr:cNvCxnSpPr/>
      </xdr:nvCxnSpPr>
      <xdr:spPr>
        <a:xfrm>
          <a:off x="6972300" y="13003213"/>
          <a:ext cx="889000" cy="52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25750</xdr:rowOff>
    </xdr:from>
    <xdr:to>
      <xdr:col>41</xdr:col>
      <xdr:colOff>101600</xdr:colOff>
      <xdr:row>75</xdr:row>
      <xdr:rowOff>127350</xdr:rowOff>
    </xdr:to>
    <xdr:sp macro="" textlink="">
      <xdr:nvSpPr>
        <xdr:cNvPr id="414" name="フローチャート: 判断 413"/>
        <xdr:cNvSpPr/>
      </xdr:nvSpPr>
      <xdr:spPr>
        <a:xfrm>
          <a:off x="7810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143877</xdr:rowOff>
    </xdr:from>
    <xdr:ext cx="534377" cy="259045"/>
    <xdr:sp macro="" textlink="">
      <xdr:nvSpPr>
        <xdr:cNvPr id="415" name="テキスト ボックス 414"/>
        <xdr:cNvSpPr txBox="1"/>
      </xdr:nvSpPr>
      <xdr:spPr>
        <a:xfrm>
          <a:off x="7594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85757</xdr:rowOff>
    </xdr:from>
    <xdr:to>
      <xdr:col>36</xdr:col>
      <xdr:colOff>165100</xdr:colOff>
      <xdr:row>75</xdr:row>
      <xdr:rowOff>15907</xdr:rowOff>
    </xdr:to>
    <xdr:sp macro="" textlink="">
      <xdr:nvSpPr>
        <xdr:cNvPr id="416" name="フローチャート: 判断 415"/>
        <xdr:cNvSpPr/>
      </xdr:nvSpPr>
      <xdr:spPr>
        <a:xfrm>
          <a:off x="6921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32434</xdr:rowOff>
    </xdr:from>
    <xdr:ext cx="534377" cy="259045"/>
    <xdr:sp macro="" textlink="">
      <xdr:nvSpPr>
        <xdr:cNvPr id="417" name="テキスト ボックス 416"/>
        <xdr:cNvSpPr txBox="1"/>
      </xdr:nvSpPr>
      <xdr:spPr>
        <a:xfrm>
          <a:off x="6705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36074</xdr:rowOff>
    </xdr:from>
    <xdr:to>
      <xdr:col>55</xdr:col>
      <xdr:colOff>50800</xdr:colOff>
      <xdr:row>78</xdr:row>
      <xdr:rowOff>137674</xdr:rowOff>
    </xdr:to>
    <xdr:sp macro="" textlink="">
      <xdr:nvSpPr>
        <xdr:cNvPr id="423" name="楕円 422"/>
        <xdr:cNvSpPr/>
      </xdr:nvSpPr>
      <xdr:spPr>
        <a:xfrm>
          <a:off x="10426700" y="1340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122451</xdr:rowOff>
    </xdr:from>
    <xdr:ext cx="469744" cy="259045"/>
    <xdr:sp macro="" textlink="">
      <xdr:nvSpPr>
        <xdr:cNvPr id="424" name="普通建設事業費 （ うち新規整備　）該当値テキスト"/>
        <xdr:cNvSpPr txBox="1"/>
      </xdr:nvSpPr>
      <xdr:spPr>
        <a:xfrm>
          <a:off x="10528300" y="1332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84365</xdr:rowOff>
    </xdr:from>
    <xdr:to>
      <xdr:col>50</xdr:col>
      <xdr:colOff>165100</xdr:colOff>
      <xdr:row>79</xdr:row>
      <xdr:rowOff>14515</xdr:rowOff>
    </xdr:to>
    <xdr:sp macro="" textlink="">
      <xdr:nvSpPr>
        <xdr:cNvPr id="425" name="楕円 424"/>
        <xdr:cNvSpPr/>
      </xdr:nvSpPr>
      <xdr:spPr>
        <a:xfrm>
          <a:off x="9588500" y="1345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5642</xdr:rowOff>
    </xdr:from>
    <xdr:ext cx="469744" cy="259045"/>
    <xdr:sp macro="" textlink="">
      <xdr:nvSpPr>
        <xdr:cNvPr id="426" name="テキスト ボックス 425"/>
        <xdr:cNvSpPr txBox="1"/>
      </xdr:nvSpPr>
      <xdr:spPr>
        <a:xfrm>
          <a:off x="9404428" y="1355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132905</xdr:rowOff>
    </xdr:from>
    <xdr:to>
      <xdr:col>46</xdr:col>
      <xdr:colOff>38100</xdr:colOff>
      <xdr:row>77</xdr:row>
      <xdr:rowOff>63055</xdr:rowOff>
    </xdr:to>
    <xdr:sp macro="" textlink="">
      <xdr:nvSpPr>
        <xdr:cNvPr id="427" name="楕円 426"/>
        <xdr:cNvSpPr/>
      </xdr:nvSpPr>
      <xdr:spPr>
        <a:xfrm>
          <a:off x="8699500" y="1316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54182</xdr:rowOff>
    </xdr:from>
    <xdr:ext cx="534377" cy="259045"/>
    <xdr:sp macro="" textlink="">
      <xdr:nvSpPr>
        <xdr:cNvPr id="428" name="テキスト ボックス 427"/>
        <xdr:cNvSpPr txBox="1"/>
      </xdr:nvSpPr>
      <xdr:spPr>
        <a:xfrm>
          <a:off x="8483111" y="1325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101301</xdr:rowOff>
    </xdr:from>
    <xdr:to>
      <xdr:col>41</xdr:col>
      <xdr:colOff>101600</xdr:colOff>
      <xdr:row>79</xdr:row>
      <xdr:rowOff>31451</xdr:rowOff>
    </xdr:to>
    <xdr:sp macro="" textlink="">
      <xdr:nvSpPr>
        <xdr:cNvPr id="429" name="楕円 428"/>
        <xdr:cNvSpPr/>
      </xdr:nvSpPr>
      <xdr:spPr>
        <a:xfrm>
          <a:off x="7810500" y="1347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22578</xdr:rowOff>
    </xdr:from>
    <xdr:ext cx="469744" cy="259045"/>
    <xdr:sp macro="" textlink="">
      <xdr:nvSpPr>
        <xdr:cNvPr id="430" name="テキスト ボックス 429"/>
        <xdr:cNvSpPr txBox="1"/>
      </xdr:nvSpPr>
      <xdr:spPr>
        <a:xfrm>
          <a:off x="7626428" y="1356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93663</xdr:rowOff>
    </xdr:from>
    <xdr:to>
      <xdr:col>36</xdr:col>
      <xdr:colOff>165100</xdr:colOff>
      <xdr:row>76</xdr:row>
      <xdr:rowOff>23813</xdr:rowOff>
    </xdr:to>
    <xdr:sp macro="" textlink="">
      <xdr:nvSpPr>
        <xdr:cNvPr id="431" name="楕円 430"/>
        <xdr:cNvSpPr/>
      </xdr:nvSpPr>
      <xdr:spPr>
        <a:xfrm>
          <a:off x="6921500" y="129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14940</xdr:rowOff>
    </xdr:from>
    <xdr:ext cx="534377" cy="259045"/>
    <xdr:sp macro="" textlink="">
      <xdr:nvSpPr>
        <xdr:cNvPr id="432" name="テキスト ボックス 431"/>
        <xdr:cNvSpPr txBox="1"/>
      </xdr:nvSpPr>
      <xdr:spPr>
        <a:xfrm>
          <a:off x="6705111" y="130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94986</xdr:rowOff>
    </xdr:from>
    <xdr:to>
      <xdr:col>54</xdr:col>
      <xdr:colOff>189865</xdr:colOff>
      <xdr:row>97</xdr:row>
      <xdr:rowOff>109319</xdr:rowOff>
    </xdr:to>
    <xdr:cxnSp macro="">
      <xdr:nvCxnSpPr>
        <xdr:cNvPr id="452" name="直線コネクタ 451"/>
        <xdr:cNvCxnSpPr/>
      </xdr:nvCxnSpPr>
      <xdr:spPr>
        <a:xfrm flipV="1">
          <a:off x="10475595" y="15525486"/>
          <a:ext cx="1270" cy="121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113146</xdr:rowOff>
    </xdr:from>
    <xdr:ext cx="534377" cy="259045"/>
    <xdr:sp macro="" textlink="">
      <xdr:nvSpPr>
        <xdr:cNvPr id="453" name="普通建設事業費 （ うち更新整備　）最小値テキスト"/>
        <xdr:cNvSpPr txBox="1"/>
      </xdr:nvSpPr>
      <xdr:spPr>
        <a:xfrm>
          <a:off x="10528300" y="167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109319</xdr:rowOff>
    </xdr:from>
    <xdr:to>
      <xdr:col>55</xdr:col>
      <xdr:colOff>88900</xdr:colOff>
      <xdr:row>97</xdr:row>
      <xdr:rowOff>109319</xdr:rowOff>
    </xdr:to>
    <xdr:cxnSp macro="">
      <xdr:nvCxnSpPr>
        <xdr:cNvPr id="454" name="直線コネクタ 453"/>
        <xdr:cNvCxnSpPr/>
      </xdr:nvCxnSpPr>
      <xdr:spPr>
        <a:xfrm>
          <a:off x="10388600" y="16739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41663</xdr:rowOff>
    </xdr:from>
    <xdr:ext cx="599010" cy="259045"/>
    <xdr:sp macro="" textlink="">
      <xdr:nvSpPr>
        <xdr:cNvPr id="455" name="普通建設事業費 （ うち更新整備　）最大値テキスト"/>
        <xdr:cNvSpPr txBox="1"/>
      </xdr:nvSpPr>
      <xdr:spPr>
        <a:xfrm>
          <a:off x="10528300" y="1530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94986</xdr:rowOff>
    </xdr:from>
    <xdr:to>
      <xdr:col>55</xdr:col>
      <xdr:colOff>88900</xdr:colOff>
      <xdr:row>90</xdr:row>
      <xdr:rowOff>94986</xdr:rowOff>
    </xdr:to>
    <xdr:cxnSp macro="">
      <xdr:nvCxnSpPr>
        <xdr:cNvPr id="456" name="直線コネクタ 455"/>
        <xdr:cNvCxnSpPr/>
      </xdr:nvCxnSpPr>
      <xdr:spPr>
        <a:xfrm>
          <a:off x="10388600" y="155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4724</xdr:rowOff>
    </xdr:from>
    <xdr:to>
      <xdr:col>55</xdr:col>
      <xdr:colOff>0</xdr:colOff>
      <xdr:row>97</xdr:row>
      <xdr:rowOff>51895</xdr:rowOff>
    </xdr:to>
    <xdr:cxnSp macro="">
      <xdr:nvCxnSpPr>
        <xdr:cNvPr id="457" name="直線コネクタ 456"/>
        <xdr:cNvCxnSpPr/>
      </xdr:nvCxnSpPr>
      <xdr:spPr>
        <a:xfrm>
          <a:off x="9639300" y="16635374"/>
          <a:ext cx="838200" cy="4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23161</xdr:rowOff>
    </xdr:from>
    <xdr:ext cx="534377" cy="259045"/>
    <xdr:sp macro="" textlink="">
      <xdr:nvSpPr>
        <xdr:cNvPr id="458" name="普通建設事業費 （ うち更新整備　）平均値テキスト"/>
        <xdr:cNvSpPr txBox="1"/>
      </xdr:nvSpPr>
      <xdr:spPr>
        <a:xfrm>
          <a:off x="10528300" y="1631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284</xdr:rowOff>
    </xdr:from>
    <xdr:to>
      <xdr:col>55</xdr:col>
      <xdr:colOff>50800</xdr:colOff>
      <xdr:row>96</xdr:row>
      <xdr:rowOff>101884</xdr:rowOff>
    </xdr:to>
    <xdr:sp macro="" textlink="">
      <xdr:nvSpPr>
        <xdr:cNvPr id="459" name="フローチャート: 判断 458"/>
        <xdr:cNvSpPr/>
      </xdr:nvSpPr>
      <xdr:spPr>
        <a:xfrm>
          <a:off x="10426700" y="1645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4724</xdr:rowOff>
    </xdr:from>
    <xdr:to>
      <xdr:col>50</xdr:col>
      <xdr:colOff>114300</xdr:colOff>
      <xdr:row>97</xdr:row>
      <xdr:rowOff>76470</xdr:rowOff>
    </xdr:to>
    <xdr:cxnSp macro="">
      <xdr:nvCxnSpPr>
        <xdr:cNvPr id="460" name="直線コネクタ 459"/>
        <xdr:cNvCxnSpPr/>
      </xdr:nvCxnSpPr>
      <xdr:spPr>
        <a:xfrm flipV="1">
          <a:off x="8750300" y="16635374"/>
          <a:ext cx="889000" cy="7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163995</xdr:rowOff>
    </xdr:from>
    <xdr:to>
      <xdr:col>50</xdr:col>
      <xdr:colOff>165100</xdr:colOff>
      <xdr:row>96</xdr:row>
      <xdr:rowOff>94145</xdr:rowOff>
    </xdr:to>
    <xdr:sp macro="" textlink="">
      <xdr:nvSpPr>
        <xdr:cNvPr id="461" name="フローチャート: 判断 460"/>
        <xdr:cNvSpPr/>
      </xdr:nvSpPr>
      <xdr:spPr>
        <a:xfrm>
          <a:off x="9588500" y="164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110672</xdr:rowOff>
    </xdr:from>
    <xdr:ext cx="534377" cy="259045"/>
    <xdr:sp macro="" textlink="">
      <xdr:nvSpPr>
        <xdr:cNvPr id="462" name="テキスト ボックス 461"/>
        <xdr:cNvSpPr txBox="1"/>
      </xdr:nvSpPr>
      <xdr:spPr>
        <a:xfrm>
          <a:off x="9372111" y="162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76470</xdr:rowOff>
    </xdr:from>
    <xdr:to>
      <xdr:col>45</xdr:col>
      <xdr:colOff>177800</xdr:colOff>
      <xdr:row>97</xdr:row>
      <xdr:rowOff>77932</xdr:rowOff>
    </xdr:to>
    <xdr:cxnSp macro="">
      <xdr:nvCxnSpPr>
        <xdr:cNvPr id="463" name="直線コネクタ 462"/>
        <xdr:cNvCxnSpPr/>
      </xdr:nvCxnSpPr>
      <xdr:spPr>
        <a:xfrm flipV="1">
          <a:off x="7861300" y="16707120"/>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28087</xdr:rowOff>
    </xdr:from>
    <xdr:to>
      <xdr:col>46</xdr:col>
      <xdr:colOff>38100</xdr:colOff>
      <xdr:row>96</xdr:row>
      <xdr:rowOff>129687</xdr:rowOff>
    </xdr:to>
    <xdr:sp macro="" textlink="">
      <xdr:nvSpPr>
        <xdr:cNvPr id="464" name="フローチャート: 判断 463"/>
        <xdr:cNvSpPr/>
      </xdr:nvSpPr>
      <xdr:spPr>
        <a:xfrm>
          <a:off x="8699500" y="164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146214</xdr:rowOff>
    </xdr:from>
    <xdr:ext cx="534377" cy="259045"/>
    <xdr:sp macro="" textlink="">
      <xdr:nvSpPr>
        <xdr:cNvPr id="465" name="テキスト ボックス 464"/>
        <xdr:cNvSpPr txBox="1"/>
      </xdr:nvSpPr>
      <xdr:spPr>
        <a:xfrm>
          <a:off x="8483111" y="162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77932</xdr:rowOff>
    </xdr:from>
    <xdr:to>
      <xdr:col>41</xdr:col>
      <xdr:colOff>50800</xdr:colOff>
      <xdr:row>97</xdr:row>
      <xdr:rowOff>148199</xdr:rowOff>
    </xdr:to>
    <xdr:cxnSp macro="">
      <xdr:nvCxnSpPr>
        <xdr:cNvPr id="466" name="直線コネクタ 465"/>
        <xdr:cNvCxnSpPr/>
      </xdr:nvCxnSpPr>
      <xdr:spPr>
        <a:xfrm flipV="1">
          <a:off x="6972300" y="16708582"/>
          <a:ext cx="889000" cy="7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82773</xdr:rowOff>
    </xdr:from>
    <xdr:to>
      <xdr:col>41</xdr:col>
      <xdr:colOff>101600</xdr:colOff>
      <xdr:row>97</xdr:row>
      <xdr:rowOff>12923</xdr:rowOff>
    </xdr:to>
    <xdr:sp macro="" textlink="">
      <xdr:nvSpPr>
        <xdr:cNvPr id="467" name="フローチャート: 判断 466"/>
        <xdr:cNvSpPr/>
      </xdr:nvSpPr>
      <xdr:spPr>
        <a:xfrm>
          <a:off x="78105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29450</xdr:rowOff>
    </xdr:from>
    <xdr:ext cx="534377" cy="259045"/>
    <xdr:sp macro="" textlink="">
      <xdr:nvSpPr>
        <xdr:cNvPr id="468" name="テキスト ボックス 467"/>
        <xdr:cNvSpPr txBox="1"/>
      </xdr:nvSpPr>
      <xdr:spPr>
        <a:xfrm>
          <a:off x="7594111" y="163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78356</xdr:rowOff>
    </xdr:from>
    <xdr:to>
      <xdr:col>36</xdr:col>
      <xdr:colOff>165100</xdr:colOff>
      <xdr:row>97</xdr:row>
      <xdr:rowOff>8506</xdr:rowOff>
    </xdr:to>
    <xdr:sp macro="" textlink="">
      <xdr:nvSpPr>
        <xdr:cNvPr id="469" name="フローチャート: 判断 468"/>
        <xdr:cNvSpPr/>
      </xdr:nvSpPr>
      <xdr:spPr>
        <a:xfrm>
          <a:off x="6921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25033</xdr:rowOff>
    </xdr:from>
    <xdr:ext cx="534377" cy="259045"/>
    <xdr:sp macro="" textlink="">
      <xdr:nvSpPr>
        <xdr:cNvPr id="470" name="テキスト ボックス 469"/>
        <xdr:cNvSpPr txBox="1"/>
      </xdr:nvSpPr>
      <xdr:spPr>
        <a:xfrm>
          <a:off x="6705111" y="163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1095</xdr:rowOff>
    </xdr:from>
    <xdr:to>
      <xdr:col>55</xdr:col>
      <xdr:colOff>50800</xdr:colOff>
      <xdr:row>97</xdr:row>
      <xdr:rowOff>102695</xdr:rowOff>
    </xdr:to>
    <xdr:sp macro="" textlink="">
      <xdr:nvSpPr>
        <xdr:cNvPr id="476" name="楕円 475"/>
        <xdr:cNvSpPr/>
      </xdr:nvSpPr>
      <xdr:spPr>
        <a:xfrm>
          <a:off x="10426700" y="1663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87472</xdr:rowOff>
    </xdr:from>
    <xdr:ext cx="534377" cy="259045"/>
    <xdr:sp macro="" textlink="">
      <xdr:nvSpPr>
        <xdr:cNvPr id="477" name="普通建設事業費 （ うち更新整備　）該当値テキスト"/>
        <xdr:cNvSpPr txBox="1"/>
      </xdr:nvSpPr>
      <xdr:spPr>
        <a:xfrm>
          <a:off x="10528300" y="1654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125374</xdr:rowOff>
    </xdr:from>
    <xdr:to>
      <xdr:col>50</xdr:col>
      <xdr:colOff>165100</xdr:colOff>
      <xdr:row>97</xdr:row>
      <xdr:rowOff>55524</xdr:rowOff>
    </xdr:to>
    <xdr:sp macro="" textlink="">
      <xdr:nvSpPr>
        <xdr:cNvPr id="478" name="楕円 477"/>
        <xdr:cNvSpPr/>
      </xdr:nvSpPr>
      <xdr:spPr>
        <a:xfrm>
          <a:off x="9588500" y="165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46651</xdr:rowOff>
    </xdr:from>
    <xdr:ext cx="534377" cy="259045"/>
    <xdr:sp macro="" textlink="">
      <xdr:nvSpPr>
        <xdr:cNvPr id="479" name="テキスト ボックス 478"/>
        <xdr:cNvSpPr txBox="1"/>
      </xdr:nvSpPr>
      <xdr:spPr>
        <a:xfrm>
          <a:off x="9372111" y="166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25670</xdr:rowOff>
    </xdr:from>
    <xdr:to>
      <xdr:col>46</xdr:col>
      <xdr:colOff>38100</xdr:colOff>
      <xdr:row>97</xdr:row>
      <xdr:rowOff>127270</xdr:rowOff>
    </xdr:to>
    <xdr:sp macro="" textlink="">
      <xdr:nvSpPr>
        <xdr:cNvPr id="480" name="楕円 479"/>
        <xdr:cNvSpPr/>
      </xdr:nvSpPr>
      <xdr:spPr>
        <a:xfrm>
          <a:off x="8699500" y="1665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118397</xdr:rowOff>
    </xdr:from>
    <xdr:ext cx="534377" cy="259045"/>
    <xdr:sp macro="" textlink="">
      <xdr:nvSpPr>
        <xdr:cNvPr id="481" name="テキスト ボックス 480"/>
        <xdr:cNvSpPr txBox="1"/>
      </xdr:nvSpPr>
      <xdr:spPr>
        <a:xfrm>
          <a:off x="8483111" y="1674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27132</xdr:rowOff>
    </xdr:from>
    <xdr:to>
      <xdr:col>41</xdr:col>
      <xdr:colOff>101600</xdr:colOff>
      <xdr:row>97</xdr:row>
      <xdr:rowOff>128732</xdr:rowOff>
    </xdr:to>
    <xdr:sp macro="" textlink="">
      <xdr:nvSpPr>
        <xdr:cNvPr id="482" name="楕円 481"/>
        <xdr:cNvSpPr/>
      </xdr:nvSpPr>
      <xdr:spPr>
        <a:xfrm>
          <a:off x="7810500" y="166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119859</xdr:rowOff>
    </xdr:from>
    <xdr:ext cx="534377" cy="259045"/>
    <xdr:sp macro="" textlink="">
      <xdr:nvSpPr>
        <xdr:cNvPr id="483" name="テキスト ボックス 482"/>
        <xdr:cNvSpPr txBox="1"/>
      </xdr:nvSpPr>
      <xdr:spPr>
        <a:xfrm>
          <a:off x="7594111" y="1675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97399</xdr:rowOff>
    </xdr:from>
    <xdr:to>
      <xdr:col>36</xdr:col>
      <xdr:colOff>165100</xdr:colOff>
      <xdr:row>98</xdr:row>
      <xdr:rowOff>27549</xdr:rowOff>
    </xdr:to>
    <xdr:sp macro="" textlink="">
      <xdr:nvSpPr>
        <xdr:cNvPr id="484" name="楕円 483"/>
        <xdr:cNvSpPr/>
      </xdr:nvSpPr>
      <xdr:spPr>
        <a:xfrm>
          <a:off x="6921500" y="1672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18676</xdr:rowOff>
    </xdr:from>
    <xdr:ext cx="469744" cy="259045"/>
    <xdr:sp macro="" textlink="">
      <xdr:nvSpPr>
        <xdr:cNvPr id="485" name="テキスト ボックス 484"/>
        <xdr:cNvSpPr txBox="1"/>
      </xdr:nvSpPr>
      <xdr:spPr>
        <a:xfrm>
          <a:off x="6737428" y="1682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81973</xdr:rowOff>
    </xdr:from>
    <xdr:to>
      <xdr:col>85</xdr:col>
      <xdr:colOff>126364</xdr:colOff>
      <xdr:row>39</xdr:row>
      <xdr:rowOff>98878</xdr:rowOff>
    </xdr:to>
    <xdr:cxnSp macro="">
      <xdr:nvCxnSpPr>
        <xdr:cNvPr id="511" name="直線コネクタ 510"/>
        <xdr:cNvCxnSpPr/>
      </xdr:nvCxnSpPr>
      <xdr:spPr>
        <a:xfrm flipV="1">
          <a:off x="16317595" y="5225473"/>
          <a:ext cx="1269" cy="155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28650</xdr:rowOff>
    </xdr:from>
    <xdr:ext cx="599010" cy="259045"/>
    <xdr:sp macro="" textlink="">
      <xdr:nvSpPr>
        <xdr:cNvPr id="514" name="災害復旧事業費最大値テキスト"/>
        <xdr:cNvSpPr txBox="1"/>
      </xdr:nvSpPr>
      <xdr:spPr>
        <a:xfrm>
          <a:off x="16370300" y="500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81973</xdr:rowOff>
    </xdr:from>
    <xdr:to>
      <xdr:col>86</xdr:col>
      <xdr:colOff>25400</xdr:colOff>
      <xdr:row>30</xdr:row>
      <xdr:rowOff>81973</xdr:rowOff>
    </xdr:to>
    <xdr:cxnSp macro="">
      <xdr:nvCxnSpPr>
        <xdr:cNvPr id="515" name="直線コネクタ 514"/>
        <xdr:cNvCxnSpPr/>
      </xdr:nvCxnSpPr>
      <xdr:spPr>
        <a:xfrm>
          <a:off x="16230600" y="522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95002</xdr:rowOff>
    </xdr:from>
    <xdr:ext cx="534377" cy="259045"/>
    <xdr:sp macro="" textlink="">
      <xdr:nvSpPr>
        <xdr:cNvPr id="517" name="災害復旧事業費平均値テキスト"/>
        <xdr:cNvSpPr txBox="1"/>
      </xdr:nvSpPr>
      <xdr:spPr>
        <a:xfrm>
          <a:off x="16370300" y="643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72125</xdr:rowOff>
    </xdr:from>
    <xdr:to>
      <xdr:col>85</xdr:col>
      <xdr:colOff>177800</xdr:colOff>
      <xdr:row>39</xdr:row>
      <xdr:rowOff>2275</xdr:rowOff>
    </xdr:to>
    <xdr:sp macro="" textlink="">
      <xdr:nvSpPr>
        <xdr:cNvPr id="518" name="フローチャート: 判断 517"/>
        <xdr:cNvSpPr/>
      </xdr:nvSpPr>
      <xdr:spPr>
        <a:xfrm>
          <a:off x="16268700" y="65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136754</xdr:rowOff>
    </xdr:from>
    <xdr:to>
      <xdr:col>81</xdr:col>
      <xdr:colOff>101600</xdr:colOff>
      <xdr:row>39</xdr:row>
      <xdr:rowOff>66904</xdr:rowOff>
    </xdr:to>
    <xdr:sp macro="" textlink="">
      <xdr:nvSpPr>
        <xdr:cNvPr id="520" name="フローチャート: 判断 519"/>
        <xdr:cNvSpPr/>
      </xdr:nvSpPr>
      <xdr:spPr>
        <a:xfrm>
          <a:off x="154305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83431</xdr:rowOff>
    </xdr:from>
    <xdr:ext cx="469744" cy="259045"/>
    <xdr:sp macro="" textlink="">
      <xdr:nvSpPr>
        <xdr:cNvPr id="521" name="テキスト ボックス 520"/>
        <xdr:cNvSpPr txBox="1"/>
      </xdr:nvSpPr>
      <xdr:spPr>
        <a:xfrm>
          <a:off x="15246428" y="642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170401</xdr:rowOff>
    </xdr:from>
    <xdr:to>
      <xdr:col>76</xdr:col>
      <xdr:colOff>165100</xdr:colOff>
      <xdr:row>39</xdr:row>
      <xdr:rowOff>100551</xdr:rowOff>
    </xdr:to>
    <xdr:sp macro="" textlink="">
      <xdr:nvSpPr>
        <xdr:cNvPr id="523" name="フローチャート: 判断 522"/>
        <xdr:cNvSpPr/>
      </xdr:nvSpPr>
      <xdr:spPr>
        <a:xfrm>
          <a:off x="14541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117078</xdr:rowOff>
    </xdr:from>
    <xdr:ext cx="469744" cy="259045"/>
    <xdr:sp macro="" textlink="">
      <xdr:nvSpPr>
        <xdr:cNvPr id="524" name="テキスト ボックス 523"/>
        <xdr:cNvSpPr txBox="1"/>
      </xdr:nvSpPr>
      <xdr:spPr>
        <a:xfrm>
          <a:off x="14357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83748</xdr:rowOff>
    </xdr:from>
    <xdr:to>
      <xdr:col>71</xdr:col>
      <xdr:colOff>177800</xdr:colOff>
      <xdr:row>39</xdr:row>
      <xdr:rowOff>98878</xdr:rowOff>
    </xdr:to>
    <xdr:cxnSp macro="">
      <xdr:nvCxnSpPr>
        <xdr:cNvPr id="525" name="直線コネクタ 524"/>
        <xdr:cNvCxnSpPr/>
      </xdr:nvCxnSpPr>
      <xdr:spPr>
        <a:xfrm>
          <a:off x="12814300" y="6770298"/>
          <a:ext cx="889000" cy="1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1531</xdr:rowOff>
    </xdr:from>
    <xdr:to>
      <xdr:col>72</xdr:col>
      <xdr:colOff>38100</xdr:colOff>
      <xdr:row>39</xdr:row>
      <xdr:rowOff>103131</xdr:rowOff>
    </xdr:to>
    <xdr:sp macro="" textlink="">
      <xdr:nvSpPr>
        <xdr:cNvPr id="526" name="フローチャート: 判断 525"/>
        <xdr:cNvSpPr/>
      </xdr:nvSpPr>
      <xdr:spPr>
        <a:xfrm>
          <a:off x="13652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119658</xdr:rowOff>
    </xdr:from>
    <xdr:ext cx="469744" cy="259045"/>
    <xdr:sp macro="" textlink="">
      <xdr:nvSpPr>
        <xdr:cNvPr id="527" name="テキスト ボックス 526"/>
        <xdr:cNvSpPr txBox="1"/>
      </xdr:nvSpPr>
      <xdr:spPr>
        <a:xfrm>
          <a:off x="13468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136275</xdr:rowOff>
    </xdr:from>
    <xdr:to>
      <xdr:col>67</xdr:col>
      <xdr:colOff>101600</xdr:colOff>
      <xdr:row>39</xdr:row>
      <xdr:rowOff>66425</xdr:rowOff>
    </xdr:to>
    <xdr:sp macro="" textlink="">
      <xdr:nvSpPr>
        <xdr:cNvPr id="528" name="フローチャート: 判断 527"/>
        <xdr:cNvSpPr/>
      </xdr:nvSpPr>
      <xdr:spPr>
        <a:xfrm>
          <a:off x="12763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82952</xdr:rowOff>
    </xdr:from>
    <xdr:ext cx="469744" cy="259045"/>
    <xdr:sp macro="" textlink="">
      <xdr:nvSpPr>
        <xdr:cNvPr id="529" name="テキスト ボックス 528"/>
        <xdr:cNvSpPr txBox="1"/>
      </xdr:nvSpPr>
      <xdr:spPr>
        <a:xfrm>
          <a:off x="12579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6"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32948</xdr:rowOff>
    </xdr:from>
    <xdr:to>
      <xdr:col>67</xdr:col>
      <xdr:colOff>101600</xdr:colOff>
      <xdr:row>39</xdr:row>
      <xdr:rowOff>134548</xdr:rowOff>
    </xdr:to>
    <xdr:sp macro="" textlink="">
      <xdr:nvSpPr>
        <xdr:cNvPr id="543" name="楕円 542"/>
        <xdr:cNvSpPr/>
      </xdr:nvSpPr>
      <xdr:spPr>
        <a:xfrm>
          <a:off x="12763500" y="671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125675</xdr:rowOff>
    </xdr:from>
    <xdr:ext cx="469744" cy="259045"/>
    <xdr:sp macro="" textlink="">
      <xdr:nvSpPr>
        <xdr:cNvPr id="544" name="テキスト ボックス 543"/>
        <xdr:cNvSpPr txBox="1"/>
      </xdr:nvSpPr>
      <xdr:spPr>
        <a:xfrm>
          <a:off x="12579428" y="681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83921</xdr:rowOff>
    </xdr:from>
    <xdr:to>
      <xdr:col>85</xdr:col>
      <xdr:colOff>126364</xdr:colOff>
      <xdr:row>79</xdr:row>
      <xdr:rowOff>29890</xdr:rowOff>
    </xdr:to>
    <xdr:cxnSp macro="">
      <xdr:nvCxnSpPr>
        <xdr:cNvPr id="620" name="直線コネクタ 619"/>
        <xdr:cNvCxnSpPr/>
      </xdr:nvCxnSpPr>
      <xdr:spPr>
        <a:xfrm flipV="1">
          <a:off x="16317595" y="12085421"/>
          <a:ext cx="1269" cy="1489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33717</xdr:rowOff>
    </xdr:from>
    <xdr:ext cx="534377" cy="259045"/>
    <xdr:sp macro="" textlink="">
      <xdr:nvSpPr>
        <xdr:cNvPr id="621" name="公債費最小値テキスト"/>
        <xdr:cNvSpPr txBox="1"/>
      </xdr:nvSpPr>
      <xdr:spPr>
        <a:xfrm>
          <a:off x="16370300" y="1357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29890</xdr:rowOff>
    </xdr:from>
    <xdr:to>
      <xdr:col>86</xdr:col>
      <xdr:colOff>25400</xdr:colOff>
      <xdr:row>79</xdr:row>
      <xdr:rowOff>29890</xdr:rowOff>
    </xdr:to>
    <xdr:cxnSp macro="">
      <xdr:nvCxnSpPr>
        <xdr:cNvPr id="622" name="直線コネクタ 621"/>
        <xdr:cNvCxnSpPr/>
      </xdr:nvCxnSpPr>
      <xdr:spPr>
        <a:xfrm>
          <a:off x="16230600" y="1357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30598</xdr:rowOff>
    </xdr:from>
    <xdr:ext cx="599010" cy="259045"/>
    <xdr:sp macro="" textlink="">
      <xdr:nvSpPr>
        <xdr:cNvPr id="623" name="公債費最大値テキスト"/>
        <xdr:cNvSpPr txBox="1"/>
      </xdr:nvSpPr>
      <xdr:spPr>
        <a:xfrm>
          <a:off x="16370300" y="1186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83921</xdr:rowOff>
    </xdr:from>
    <xdr:to>
      <xdr:col>86</xdr:col>
      <xdr:colOff>25400</xdr:colOff>
      <xdr:row>70</xdr:row>
      <xdr:rowOff>83921</xdr:rowOff>
    </xdr:to>
    <xdr:cxnSp macro="">
      <xdr:nvCxnSpPr>
        <xdr:cNvPr id="624" name="直線コネクタ 623"/>
        <xdr:cNvCxnSpPr/>
      </xdr:nvCxnSpPr>
      <xdr:spPr>
        <a:xfrm>
          <a:off x="16230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141496</xdr:rowOff>
    </xdr:from>
    <xdr:to>
      <xdr:col>85</xdr:col>
      <xdr:colOff>127000</xdr:colOff>
      <xdr:row>71</xdr:row>
      <xdr:rowOff>143766</xdr:rowOff>
    </xdr:to>
    <xdr:cxnSp macro="">
      <xdr:nvCxnSpPr>
        <xdr:cNvPr id="625" name="直線コネクタ 624"/>
        <xdr:cNvCxnSpPr/>
      </xdr:nvCxnSpPr>
      <xdr:spPr>
        <a:xfrm>
          <a:off x="15481300" y="12314446"/>
          <a:ext cx="8382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20840</xdr:rowOff>
    </xdr:from>
    <xdr:ext cx="534377" cy="259045"/>
    <xdr:sp macro="" textlink="">
      <xdr:nvSpPr>
        <xdr:cNvPr id="626" name="公債費平均値テキスト"/>
        <xdr:cNvSpPr txBox="1"/>
      </xdr:nvSpPr>
      <xdr:spPr>
        <a:xfrm>
          <a:off x="16370300" y="12708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42413</xdr:rowOff>
    </xdr:from>
    <xdr:to>
      <xdr:col>85</xdr:col>
      <xdr:colOff>177800</xdr:colOff>
      <xdr:row>74</xdr:row>
      <xdr:rowOff>144013</xdr:rowOff>
    </xdr:to>
    <xdr:sp macro="" textlink="">
      <xdr:nvSpPr>
        <xdr:cNvPr id="627" name="フローチャート: 判断 626"/>
        <xdr:cNvSpPr/>
      </xdr:nvSpPr>
      <xdr:spPr>
        <a:xfrm>
          <a:off x="16268700" y="127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141496</xdr:rowOff>
    </xdr:from>
    <xdr:to>
      <xdr:col>81</xdr:col>
      <xdr:colOff>50800</xdr:colOff>
      <xdr:row>71</xdr:row>
      <xdr:rowOff>159507</xdr:rowOff>
    </xdr:to>
    <xdr:cxnSp macro="">
      <xdr:nvCxnSpPr>
        <xdr:cNvPr id="628" name="直線コネクタ 627"/>
        <xdr:cNvCxnSpPr/>
      </xdr:nvCxnSpPr>
      <xdr:spPr>
        <a:xfrm flipV="1">
          <a:off x="14592300" y="12314446"/>
          <a:ext cx="889000" cy="1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167375</xdr:rowOff>
    </xdr:from>
    <xdr:to>
      <xdr:col>81</xdr:col>
      <xdr:colOff>101600</xdr:colOff>
      <xdr:row>74</xdr:row>
      <xdr:rowOff>97525</xdr:rowOff>
    </xdr:to>
    <xdr:sp macro="" textlink="">
      <xdr:nvSpPr>
        <xdr:cNvPr id="629" name="フローチャート: 判断 628"/>
        <xdr:cNvSpPr/>
      </xdr:nvSpPr>
      <xdr:spPr>
        <a:xfrm>
          <a:off x="15430500" y="1268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88652</xdr:rowOff>
    </xdr:from>
    <xdr:ext cx="534377" cy="259045"/>
    <xdr:sp macro="" textlink="">
      <xdr:nvSpPr>
        <xdr:cNvPr id="630" name="テキスト ボックス 629"/>
        <xdr:cNvSpPr txBox="1"/>
      </xdr:nvSpPr>
      <xdr:spPr>
        <a:xfrm>
          <a:off x="15214111" y="1277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159507</xdr:rowOff>
    </xdr:from>
    <xdr:to>
      <xdr:col>76</xdr:col>
      <xdr:colOff>114300</xdr:colOff>
      <xdr:row>71</xdr:row>
      <xdr:rowOff>163752</xdr:rowOff>
    </xdr:to>
    <xdr:cxnSp macro="">
      <xdr:nvCxnSpPr>
        <xdr:cNvPr id="631" name="直線コネクタ 630"/>
        <xdr:cNvCxnSpPr/>
      </xdr:nvCxnSpPr>
      <xdr:spPr>
        <a:xfrm flipV="1">
          <a:off x="13703300" y="12332457"/>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154035</xdr:rowOff>
    </xdr:from>
    <xdr:to>
      <xdr:col>76</xdr:col>
      <xdr:colOff>165100</xdr:colOff>
      <xdr:row>74</xdr:row>
      <xdr:rowOff>84185</xdr:rowOff>
    </xdr:to>
    <xdr:sp macro="" textlink="">
      <xdr:nvSpPr>
        <xdr:cNvPr id="632" name="フローチャート: 判断 631"/>
        <xdr:cNvSpPr/>
      </xdr:nvSpPr>
      <xdr:spPr>
        <a:xfrm>
          <a:off x="14541500" y="126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75312</xdr:rowOff>
    </xdr:from>
    <xdr:ext cx="534377" cy="259045"/>
    <xdr:sp macro="" textlink="">
      <xdr:nvSpPr>
        <xdr:cNvPr id="633" name="テキスト ボックス 632"/>
        <xdr:cNvSpPr txBox="1"/>
      </xdr:nvSpPr>
      <xdr:spPr>
        <a:xfrm>
          <a:off x="14325111" y="1276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137659</xdr:rowOff>
    </xdr:from>
    <xdr:to>
      <xdr:col>71</xdr:col>
      <xdr:colOff>177800</xdr:colOff>
      <xdr:row>71</xdr:row>
      <xdr:rowOff>163752</xdr:rowOff>
    </xdr:to>
    <xdr:cxnSp macro="">
      <xdr:nvCxnSpPr>
        <xdr:cNvPr id="634" name="直線コネクタ 633"/>
        <xdr:cNvCxnSpPr/>
      </xdr:nvCxnSpPr>
      <xdr:spPr>
        <a:xfrm>
          <a:off x="12814300" y="12310609"/>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97701</xdr:rowOff>
    </xdr:from>
    <xdr:to>
      <xdr:col>72</xdr:col>
      <xdr:colOff>38100</xdr:colOff>
      <xdr:row>74</xdr:row>
      <xdr:rowOff>27851</xdr:rowOff>
    </xdr:to>
    <xdr:sp macro="" textlink="">
      <xdr:nvSpPr>
        <xdr:cNvPr id="635" name="フローチャート: 判断 634"/>
        <xdr:cNvSpPr/>
      </xdr:nvSpPr>
      <xdr:spPr>
        <a:xfrm>
          <a:off x="13652500" y="1261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18978</xdr:rowOff>
    </xdr:from>
    <xdr:ext cx="534377" cy="259045"/>
    <xdr:sp macro="" textlink="">
      <xdr:nvSpPr>
        <xdr:cNvPr id="636" name="テキスト ボックス 635"/>
        <xdr:cNvSpPr txBox="1"/>
      </xdr:nvSpPr>
      <xdr:spPr>
        <a:xfrm>
          <a:off x="13436111" y="1270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74302</xdr:rowOff>
    </xdr:from>
    <xdr:to>
      <xdr:col>67</xdr:col>
      <xdr:colOff>101600</xdr:colOff>
      <xdr:row>74</xdr:row>
      <xdr:rowOff>4452</xdr:rowOff>
    </xdr:to>
    <xdr:sp macro="" textlink="">
      <xdr:nvSpPr>
        <xdr:cNvPr id="637" name="フローチャート: 判断 636"/>
        <xdr:cNvSpPr/>
      </xdr:nvSpPr>
      <xdr:spPr>
        <a:xfrm>
          <a:off x="12763500" y="1259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167029</xdr:rowOff>
    </xdr:from>
    <xdr:ext cx="534377" cy="259045"/>
    <xdr:sp macro="" textlink="">
      <xdr:nvSpPr>
        <xdr:cNvPr id="638" name="テキスト ボックス 637"/>
        <xdr:cNvSpPr txBox="1"/>
      </xdr:nvSpPr>
      <xdr:spPr>
        <a:xfrm>
          <a:off x="12547111" y="1268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92966</xdr:rowOff>
    </xdr:from>
    <xdr:to>
      <xdr:col>85</xdr:col>
      <xdr:colOff>177800</xdr:colOff>
      <xdr:row>72</xdr:row>
      <xdr:rowOff>23116</xdr:rowOff>
    </xdr:to>
    <xdr:sp macro="" textlink="">
      <xdr:nvSpPr>
        <xdr:cNvPr id="644" name="楕円 643"/>
        <xdr:cNvSpPr/>
      </xdr:nvSpPr>
      <xdr:spPr>
        <a:xfrm>
          <a:off x="16268700" y="1226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115843</xdr:rowOff>
    </xdr:from>
    <xdr:ext cx="599010" cy="259045"/>
    <xdr:sp macro="" textlink="">
      <xdr:nvSpPr>
        <xdr:cNvPr id="645" name="公債費該当値テキスト"/>
        <xdr:cNvSpPr txBox="1"/>
      </xdr:nvSpPr>
      <xdr:spPr>
        <a:xfrm>
          <a:off x="16370300" y="1211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90696</xdr:rowOff>
    </xdr:from>
    <xdr:to>
      <xdr:col>81</xdr:col>
      <xdr:colOff>101600</xdr:colOff>
      <xdr:row>72</xdr:row>
      <xdr:rowOff>20846</xdr:rowOff>
    </xdr:to>
    <xdr:sp macro="" textlink="">
      <xdr:nvSpPr>
        <xdr:cNvPr id="646" name="楕円 645"/>
        <xdr:cNvSpPr/>
      </xdr:nvSpPr>
      <xdr:spPr>
        <a:xfrm>
          <a:off x="15430500" y="1226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37373</xdr:rowOff>
    </xdr:from>
    <xdr:ext cx="599010" cy="259045"/>
    <xdr:sp macro="" textlink="">
      <xdr:nvSpPr>
        <xdr:cNvPr id="647" name="テキスト ボックス 646"/>
        <xdr:cNvSpPr txBox="1"/>
      </xdr:nvSpPr>
      <xdr:spPr>
        <a:xfrm>
          <a:off x="15181795" y="1203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108707</xdr:rowOff>
    </xdr:from>
    <xdr:to>
      <xdr:col>76</xdr:col>
      <xdr:colOff>165100</xdr:colOff>
      <xdr:row>72</xdr:row>
      <xdr:rowOff>38857</xdr:rowOff>
    </xdr:to>
    <xdr:sp macro="" textlink="">
      <xdr:nvSpPr>
        <xdr:cNvPr id="648" name="楕円 647"/>
        <xdr:cNvSpPr/>
      </xdr:nvSpPr>
      <xdr:spPr>
        <a:xfrm>
          <a:off x="14541500" y="1228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55384</xdr:rowOff>
    </xdr:from>
    <xdr:ext cx="599010" cy="259045"/>
    <xdr:sp macro="" textlink="">
      <xdr:nvSpPr>
        <xdr:cNvPr id="649" name="テキスト ボックス 648"/>
        <xdr:cNvSpPr txBox="1"/>
      </xdr:nvSpPr>
      <xdr:spPr>
        <a:xfrm>
          <a:off x="14292795" y="1205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112952</xdr:rowOff>
    </xdr:from>
    <xdr:to>
      <xdr:col>72</xdr:col>
      <xdr:colOff>38100</xdr:colOff>
      <xdr:row>72</xdr:row>
      <xdr:rowOff>43102</xdr:rowOff>
    </xdr:to>
    <xdr:sp macro="" textlink="">
      <xdr:nvSpPr>
        <xdr:cNvPr id="650" name="楕円 649"/>
        <xdr:cNvSpPr/>
      </xdr:nvSpPr>
      <xdr:spPr>
        <a:xfrm>
          <a:off x="13652500" y="1228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59629</xdr:rowOff>
    </xdr:from>
    <xdr:ext cx="599010" cy="259045"/>
    <xdr:sp macro="" textlink="">
      <xdr:nvSpPr>
        <xdr:cNvPr id="651" name="テキスト ボックス 650"/>
        <xdr:cNvSpPr txBox="1"/>
      </xdr:nvSpPr>
      <xdr:spPr>
        <a:xfrm>
          <a:off x="13403795" y="120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86859</xdr:rowOff>
    </xdr:from>
    <xdr:to>
      <xdr:col>67</xdr:col>
      <xdr:colOff>101600</xdr:colOff>
      <xdr:row>72</xdr:row>
      <xdr:rowOff>17009</xdr:rowOff>
    </xdr:to>
    <xdr:sp macro="" textlink="">
      <xdr:nvSpPr>
        <xdr:cNvPr id="652" name="楕円 651"/>
        <xdr:cNvSpPr/>
      </xdr:nvSpPr>
      <xdr:spPr>
        <a:xfrm>
          <a:off x="12763500" y="1225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33536</xdr:rowOff>
    </xdr:from>
    <xdr:ext cx="599010" cy="259045"/>
    <xdr:sp macro="" textlink="">
      <xdr:nvSpPr>
        <xdr:cNvPr id="653" name="テキスト ボックス 652"/>
        <xdr:cNvSpPr txBox="1"/>
      </xdr:nvSpPr>
      <xdr:spPr>
        <a:xfrm>
          <a:off x="12514795" y="1203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130544</xdr:rowOff>
    </xdr:from>
    <xdr:to>
      <xdr:col>85</xdr:col>
      <xdr:colOff>126364</xdr:colOff>
      <xdr:row>99</xdr:row>
      <xdr:rowOff>38378</xdr:rowOff>
    </xdr:to>
    <xdr:cxnSp macro="">
      <xdr:nvCxnSpPr>
        <xdr:cNvPr id="677" name="直線コネクタ 676"/>
        <xdr:cNvCxnSpPr/>
      </xdr:nvCxnSpPr>
      <xdr:spPr>
        <a:xfrm flipV="1">
          <a:off x="16317595" y="15561044"/>
          <a:ext cx="1269" cy="1450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42205</xdr:rowOff>
    </xdr:from>
    <xdr:ext cx="469744" cy="259045"/>
    <xdr:sp macro="" textlink="">
      <xdr:nvSpPr>
        <xdr:cNvPr id="678" name="積立金最小値テキスト"/>
        <xdr:cNvSpPr txBox="1"/>
      </xdr:nvSpPr>
      <xdr:spPr>
        <a:xfrm>
          <a:off x="16370300" y="170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38378</xdr:rowOff>
    </xdr:from>
    <xdr:to>
      <xdr:col>86</xdr:col>
      <xdr:colOff>25400</xdr:colOff>
      <xdr:row>99</xdr:row>
      <xdr:rowOff>38378</xdr:rowOff>
    </xdr:to>
    <xdr:cxnSp macro="">
      <xdr:nvCxnSpPr>
        <xdr:cNvPr id="679" name="直線コネクタ 678"/>
        <xdr:cNvCxnSpPr/>
      </xdr:nvCxnSpPr>
      <xdr:spPr>
        <a:xfrm>
          <a:off x="16230600" y="1701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77221</xdr:rowOff>
    </xdr:from>
    <xdr:ext cx="599010" cy="259045"/>
    <xdr:sp macro="" textlink="">
      <xdr:nvSpPr>
        <xdr:cNvPr id="680" name="積立金最大値テキスト"/>
        <xdr:cNvSpPr txBox="1"/>
      </xdr:nvSpPr>
      <xdr:spPr>
        <a:xfrm>
          <a:off x="16370300" y="1533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130544</xdr:rowOff>
    </xdr:from>
    <xdr:to>
      <xdr:col>86</xdr:col>
      <xdr:colOff>25400</xdr:colOff>
      <xdr:row>90</xdr:row>
      <xdr:rowOff>130544</xdr:rowOff>
    </xdr:to>
    <xdr:cxnSp macro="">
      <xdr:nvCxnSpPr>
        <xdr:cNvPr id="681" name="直線コネクタ 680"/>
        <xdr:cNvCxnSpPr/>
      </xdr:nvCxnSpPr>
      <xdr:spPr>
        <a:xfrm>
          <a:off x="16230600" y="1556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130544</xdr:rowOff>
    </xdr:from>
    <xdr:to>
      <xdr:col>85</xdr:col>
      <xdr:colOff>127000</xdr:colOff>
      <xdr:row>95</xdr:row>
      <xdr:rowOff>3679</xdr:rowOff>
    </xdr:to>
    <xdr:cxnSp macro="">
      <xdr:nvCxnSpPr>
        <xdr:cNvPr id="682" name="直線コネクタ 681"/>
        <xdr:cNvCxnSpPr/>
      </xdr:nvCxnSpPr>
      <xdr:spPr>
        <a:xfrm flipV="1">
          <a:off x="15481300" y="15561044"/>
          <a:ext cx="838200" cy="73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148423</xdr:rowOff>
    </xdr:from>
    <xdr:ext cx="534377" cy="259045"/>
    <xdr:sp macro="" textlink="">
      <xdr:nvSpPr>
        <xdr:cNvPr id="683" name="積立金平均値テキスト"/>
        <xdr:cNvSpPr txBox="1"/>
      </xdr:nvSpPr>
      <xdr:spPr>
        <a:xfrm>
          <a:off x="16370300" y="1677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169996</xdr:rowOff>
    </xdr:from>
    <xdr:to>
      <xdr:col>85</xdr:col>
      <xdr:colOff>177800</xdr:colOff>
      <xdr:row>98</xdr:row>
      <xdr:rowOff>100146</xdr:rowOff>
    </xdr:to>
    <xdr:sp macro="" textlink="">
      <xdr:nvSpPr>
        <xdr:cNvPr id="684" name="フローチャート: 判断 683"/>
        <xdr:cNvSpPr/>
      </xdr:nvSpPr>
      <xdr:spPr>
        <a:xfrm>
          <a:off x="16268700" y="1680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3679</xdr:rowOff>
    </xdr:from>
    <xdr:to>
      <xdr:col>81</xdr:col>
      <xdr:colOff>50800</xdr:colOff>
      <xdr:row>98</xdr:row>
      <xdr:rowOff>9771</xdr:rowOff>
    </xdr:to>
    <xdr:cxnSp macro="">
      <xdr:nvCxnSpPr>
        <xdr:cNvPr id="685" name="直線コネクタ 684"/>
        <xdr:cNvCxnSpPr/>
      </xdr:nvCxnSpPr>
      <xdr:spPr>
        <a:xfrm flipV="1">
          <a:off x="14592300" y="16291429"/>
          <a:ext cx="889000" cy="52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38993</xdr:rowOff>
    </xdr:from>
    <xdr:to>
      <xdr:col>81</xdr:col>
      <xdr:colOff>101600</xdr:colOff>
      <xdr:row>98</xdr:row>
      <xdr:rowOff>140593</xdr:rowOff>
    </xdr:to>
    <xdr:sp macro="" textlink="">
      <xdr:nvSpPr>
        <xdr:cNvPr id="686" name="フローチャート: 判断 685"/>
        <xdr:cNvSpPr/>
      </xdr:nvSpPr>
      <xdr:spPr>
        <a:xfrm>
          <a:off x="15430500" y="1684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131720</xdr:rowOff>
    </xdr:from>
    <xdr:ext cx="534377" cy="259045"/>
    <xdr:sp macro="" textlink="">
      <xdr:nvSpPr>
        <xdr:cNvPr id="687" name="テキスト ボックス 686"/>
        <xdr:cNvSpPr txBox="1"/>
      </xdr:nvSpPr>
      <xdr:spPr>
        <a:xfrm>
          <a:off x="15214111" y="1693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9771</xdr:rowOff>
    </xdr:from>
    <xdr:to>
      <xdr:col>76</xdr:col>
      <xdr:colOff>114300</xdr:colOff>
      <xdr:row>99</xdr:row>
      <xdr:rowOff>22867</xdr:rowOff>
    </xdr:to>
    <xdr:cxnSp macro="">
      <xdr:nvCxnSpPr>
        <xdr:cNvPr id="688" name="直線コネクタ 687"/>
        <xdr:cNvCxnSpPr/>
      </xdr:nvCxnSpPr>
      <xdr:spPr>
        <a:xfrm flipV="1">
          <a:off x="13703300" y="16811871"/>
          <a:ext cx="889000" cy="18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40132</xdr:rowOff>
    </xdr:from>
    <xdr:to>
      <xdr:col>76</xdr:col>
      <xdr:colOff>165100</xdr:colOff>
      <xdr:row>98</xdr:row>
      <xdr:rowOff>141732</xdr:rowOff>
    </xdr:to>
    <xdr:sp macro="" textlink="">
      <xdr:nvSpPr>
        <xdr:cNvPr id="689" name="フローチャート: 判断 688"/>
        <xdr:cNvSpPr/>
      </xdr:nvSpPr>
      <xdr:spPr>
        <a:xfrm>
          <a:off x="14541500" y="168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132859</xdr:rowOff>
    </xdr:from>
    <xdr:ext cx="534377" cy="259045"/>
    <xdr:sp macro="" textlink="">
      <xdr:nvSpPr>
        <xdr:cNvPr id="690" name="テキスト ボックス 689"/>
        <xdr:cNvSpPr txBox="1"/>
      </xdr:nvSpPr>
      <xdr:spPr>
        <a:xfrm>
          <a:off x="14325111" y="169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22867</xdr:rowOff>
    </xdr:from>
    <xdr:to>
      <xdr:col>71</xdr:col>
      <xdr:colOff>177800</xdr:colOff>
      <xdr:row>99</xdr:row>
      <xdr:rowOff>34803</xdr:rowOff>
    </xdr:to>
    <xdr:cxnSp macro="">
      <xdr:nvCxnSpPr>
        <xdr:cNvPr id="691" name="直線コネクタ 690"/>
        <xdr:cNvCxnSpPr/>
      </xdr:nvCxnSpPr>
      <xdr:spPr>
        <a:xfrm flipV="1">
          <a:off x="12814300" y="16996417"/>
          <a:ext cx="889000" cy="1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46777</xdr:rowOff>
    </xdr:from>
    <xdr:to>
      <xdr:col>72</xdr:col>
      <xdr:colOff>38100</xdr:colOff>
      <xdr:row>98</xdr:row>
      <xdr:rowOff>148377</xdr:rowOff>
    </xdr:to>
    <xdr:sp macro="" textlink="">
      <xdr:nvSpPr>
        <xdr:cNvPr id="692" name="フローチャート: 判断 691"/>
        <xdr:cNvSpPr/>
      </xdr:nvSpPr>
      <xdr:spPr>
        <a:xfrm>
          <a:off x="13652500" y="168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164904</xdr:rowOff>
    </xdr:from>
    <xdr:ext cx="534377" cy="259045"/>
    <xdr:sp macro="" textlink="">
      <xdr:nvSpPr>
        <xdr:cNvPr id="693" name="テキスト ボックス 692"/>
        <xdr:cNvSpPr txBox="1"/>
      </xdr:nvSpPr>
      <xdr:spPr>
        <a:xfrm>
          <a:off x="13436111" y="1662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68661</xdr:rowOff>
    </xdr:from>
    <xdr:to>
      <xdr:col>67</xdr:col>
      <xdr:colOff>101600</xdr:colOff>
      <xdr:row>98</xdr:row>
      <xdr:rowOff>170261</xdr:rowOff>
    </xdr:to>
    <xdr:sp macro="" textlink="">
      <xdr:nvSpPr>
        <xdr:cNvPr id="694" name="フローチャート: 判断 693"/>
        <xdr:cNvSpPr/>
      </xdr:nvSpPr>
      <xdr:spPr>
        <a:xfrm>
          <a:off x="12763500" y="1687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15338</xdr:rowOff>
    </xdr:from>
    <xdr:ext cx="534377" cy="259045"/>
    <xdr:sp macro="" textlink="">
      <xdr:nvSpPr>
        <xdr:cNvPr id="695" name="テキスト ボックス 694"/>
        <xdr:cNvSpPr txBox="1"/>
      </xdr:nvSpPr>
      <xdr:spPr>
        <a:xfrm>
          <a:off x="12547111" y="1664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79744</xdr:rowOff>
    </xdr:from>
    <xdr:to>
      <xdr:col>85</xdr:col>
      <xdr:colOff>177800</xdr:colOff>
      <xdr:row>91</xdr:row>
      <xdr:rowOff>9894</xdr:rowOff>
    </xdr:to>
    <xdr:sp macro="" textlink="">
      <xdr:nvSpPr>
        <xdr:cNvPr id="701" name="楕円 700"/>
        <xdr:cNvSpPr/>
      </xdr:nvSpPr>
      <xdr:spPr>
        <a:xfrm>
          <a:off x="16268700" y="1551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32771</xdr:rowOff>
    </xdr:from>
    <xdr:ext cx="599010" cy="259045"/>
    <xdr:sp macro="" textlink="">
      <xdr:nvSpPr>
        <xdr:cNvPr id="702" name="積立金該当値テキスト"/>
        <xdr:cNvSpPr txBox="1"/>
      </xdr:nvSpPr>
      <xdr:spPr>
        <a:xfrm>
          <a:off x="16370300" y="1546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124329</xdr:rowOff>
    </xdr:from>
    <xdr:to>
      <xdr:col>81</xdr:col>
      <xdr:colOff>101600</xdr:colOff>
      <xdr:row>95</xdr:row>
      <xdr:rowOff>54479</xdr:rowOff>
    </xdr:to>
    <xdr:sp macro="" textlink="">
      <xdr:nvSpPr>
        <xdr:cNvPr id="703" name="楕円 702"/>
        <xdr:cNvSpPr/>
      </xdr:nvSpPr>
      <xdr:spPr>
        <a:xfrm>
          <a:off x="15430500" y="1624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71006</xdr:rowOff>
    </xdr:from>
    <xdr:ext cx="599010" cy="259045"/>
    <xdr:sp macro="" textlink="">
      <xdr:nvSpPr>
        <xdr:cNvPr id="704" name="テキスト ボックス 703"/>
        <xdr:cNvSpPr txBox="1"/>
      </xdr:nvSpPr>
      <xdr:spPr>
        <a:xfrm>
          <a:off x="15181795" y="1601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130421</xdr:rowOff>
    </xdr:from>
    <xdr:to>
      <xdr:col>76</xdr:col>
      <xdr:colOff>165100</xdr:colOff>
      <xdr:row>98</xdr:row>
      <xdr:rowOff>60571</xdr:rowOff>
    </xdr:to>
    <xdr:sp macro="" textlink="">
      <xdr:nvSpPr>
        <xdr:cNvPr id="705" name="楕円 704"/>
        <xdr:cNvSpPr/>
      </xdr:nvSpPr>
      <xdr:spPr>
        <a:xfrm>
          <a:off x="14541500" y="1676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77098</xdr:rowOff>
    </xdr:from>
    <xdr:ext cx="534377" cy="259045"/>
    <xdr:sp macro="" textlink="">
      <xdr:nvSpPr>
        <xdr:cNvPr id="706" name="テキスト ボックス 705"/>
        <xdr:cNvSpPr txBox="1"/>
      </xdr:nvSpPr>
      <xdr:spPr>
        <a:xfrm>
          <a:off x="14325111" y="1653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143517</xdr:rowOff>
    </xdr:from>
    <xdr:to>
      <xdr:col>72</xdr:col>
      <xdr:colOff>38100</xdr:colOff>
      <xdr:row>99</xdr:row>
      <xdr:rowOff>73667</xdr:rowOff>
    </xdr:to>
    <xdr:sp macro="" textlink="">
      <xdr:nvSpPr>
        <xdr:cNvPr id="707" name="楕円 706"/>
        <xdr:cNvSpPr/>
      </xdr:nvSpPr>
      <xdr:spPr>
        <a:xfrm>
          <a:off x="13652500" y="1694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64794</xdr:rowOff>
    </xdr:from>
    <xdr:ext cx="469744" cy="259045"/>
    <xdr:sp macro="" textlink="">
      <xdr:nvSpPr>
        <xdr:cNvPr id="708" name="テキスト ボックス 707"/>
        <xdr:cNvSpPr txBox="1"/>
      </xdr:nvSpPr>
      <xdr:spPr>
        <a:xfrm>
          <a:off x="13468428" y="1703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155453</xdr:rowOff>
    </xdr:from>
    <xdr:to>
      <xdr:col>67</xdr:col>
      <xdr:colOff>101600</xdr:colOff>
      <xdr:row>99</xdr:row>
      <xdr:rowOff>85603</xdr:rowOff>
    </xdr:to>
    <xdr:sp macro="" textlink="">
      <xdr:nvSpPr>
        <xdr:cNvPr id="709" name="楕円 708"/>
        <xdr:cNvSpPr/>
      </xdr:nvSpPr>
      <xdr:spPr>
        <a:xfrm>
          <a:off x="12763500" y="1695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76730</xdr:rowOff>
    </xdr:from>
    <xdr:ext cx="469744" cy="259045"/>
    <xdr:sp macro="" textlink="">
      <xdr:nvSpPr>
        <xdr:cNvPr id="710" name="テキスト ボックス 709"/>
        <xdr:cNvSpPr txBox="1"/>
      </xdr:nvSpPr>
      <xdr:spPr>
        <a:xfrm>
          <a:off x="12579428" y="1705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135672</xdr:rowOff>
    </xdr:from>
    <xdr:to>
      <xdr:col>116</xdr:col>
      <xdr:colOff>62864</xdr:colOff>
      <xdr:row>39</xdr:row>
      <xdr:rowOff>98878</xdr:rowOff>
    </xdr:to>
    <xdr:cxnSp macro="">
      <xdr:nvCxnSpPr>
        <xdr:cNvPr id="736" name="直線コネクタ 735"/>
        <xdr:cNvCxnSpPr/>
      </xdr:nvCxnSpPr>
      <xdr:spPr>
        <a:xfrm flipV="1">
          <a:off x="22159595" y="5279172"/>
          <a:ext cx="1269" cy="150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82349</xdr:rowOff>
    </xdr:from>
    <xdr:ext cx="534377" cy="259045"/>
    <xdr:sp macro="" textlink="">
      <xdr:nvSpPr>
        <xdr:cNvPr id="739" name="投資及び出資金最大値テキスト"/>
        <xdr:cNvSpPr txBox="1"/>
      </xdr:nvSpPr>
      <xdr:spPr>
        <a:xfrm>
          <a:off x="22212300" y="50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135672</xdr:rowOff>
    </xdr:from>
    <xdr:to>
      <xdr:col>116</xdr:col>
      <xdr:colOff>152400</xdr:colOff>
      <xdr:row>30</xdr:row>
      <xdr:rowOff>135672</xdr:rowOff>
    </xdr:to>
    <xdr:cxnSp macro="">
      <xdr:nvCxnSpPr>
        <xdr:cNvPr id="740" name="直線コネクタ 739"/>
        <xdr:cNvCxnSpPr/>
      </xdr:nvCxnSpPr>
      <xdr:spPr>
        <a:xfrm>
          <a:off x="22072600" y="527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132516</xdr:rowOff>
    </xdr:from>
    <xdr:to>
      <xdr:col>116</xdr:col>
      <xdr:colOff>63500</xdr:colOff>
      <xdr:row>32</xdr:row>
      <xdr:rowOff>149933</xdr:rowOff>
    </xdr:to>
    <xdr:cxnSp macro="">
      <xdr:nvCxnSpPr>
        <xdr:cNvPr id="741" name="直線コネクタ 740"/>
        <xdr:cNvCxnSpPr/>
      </xdr:nvCxnSpPr>
      <xdr:spPr>
        <a:xfrm flipV="1">
          <a:off x="21323300" y="5618916"/>
          <a:ext cx="8382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162468</xdr:rowOff>
    </xdr:from>
    <xdr:ext cx="469744" cy="259045"/>
    <xdr:sp macro="" textlink="">
      <xdr:nvSpPr>
        <xdr:cNvPr id="742" name="投資及び出資金平均値テキスト"/>
        <xdr:cNvSpPr txBox="1"/>
      </xdr:nvSpPr>
      <xdr:spPr>
        <a:xfrm>
          <a:off x="22212300" y="633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12591</xdr:rowOff>
    </xdr:from>
    <xdr:to>
      <xdr:col>116</xdr:col>
      <xdr:colOff>114300</xdr:colOff>
      <xdr:row>37</xdr:row>
      <xdr:rowOff>114191</xdr:rowOff>
    </xdr:to>
    <xdr:sp macro="" textlink="">
      <xdr:nvSpPr>
        <xdr:cNvPr id="743" name="フローチャート: 判断 742"/>
        <xdr:cNvSpPr/>
      </xdr:nvSpPr>
      <xdr:spPr>
        <a:xfrm>
          <a:off x="22110700" y="635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113466</xdr:rowOff>
    </xdr:from>
    <xdr:to>
      <xdr:col>111</xdr:col>
      <xdr:colOff>177800</xdr:colOff>
      <xdr:row>32</xdr:row>
      <xdr:rowOff>149933</xdr:rowOff>
    </xdr:to>
    <xdr:cxnSp macro="">
      <xdr:nvCxnSpPr>
        <xdr:cNvPr id="744" name="直線コネクタ 743"/>
        <xdr:cNvCxnSpPr/>
      </xdr:nvCxnSpPr>
      <xdr:spPr>
        <a:xfrm>
          <a:off x="20434300" y="5599866"/>
          <a:ext cx="889000" cy="3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72680</xdr:rowOff>
    </xdr:from>
    <xdr:to>
      <xdr:col>112</xdr:col>
      <xdr:colOff>38100</xdr:colOff>
      <xdr:row>38</xdr:row>
      <xdr:rowOff>2831</xdr:rowOff>
    </xdr:to>
    <xdr:sp macro="" textlink="">
      <xdr:nvSpPr>
        <xdr:cNvPr id="745" name="フローチャート: 判断 744"/>
        <xdr:cNvSpPr/>
      </xdr:nvSpPr>
      <xdr:spPr>
        <a:xfrm>
          <a:off x="21272500" y="64163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165407</xdr:rowOff>
    </xdr:from>
    <xdr:ext cx="469744" cy="259045"/>
    <xdr:sp macro="" textlink="">
      <xdr:nvSpPr>
        <xdr:cNvPr id="746" name="テキスト ボックス 745"/>
        <xdr:cNvSpPr txBox="1"/>
      </xdr:nvSpPr>
      <xdr:spPr>
        <a:xfrm>
          <a:off x="21088428" y="65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113466</xdr:rowOff>
    </xdr:from>
    <xdr:to>
      <xdr:col>107</xdr:col>
      <xdr:colOff>50800</xdr:colOff>
      <xdr:row>32</xdr:row>
      <xdr:rowOff>169636</xdr:rowOff>
    </xdr:to>
    <xdr:cxnSp macro="">
      <xdr:nvCxnSpPr>
        <xdr:cNvPr id="747" name="直線コネクタ 746"/>
        <xdr:cNvCxnSpPr/>
      </xdr:nvCxnSpPr>
      <xdr:spPr>
        <a:xfrm flipV="1">
          <a:off x="19545300" y="5599866"/>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143982</xdr:rowOff>
    </xdr:from>
    <xdr:to>
      <xdr:col>107</xdr:col>
      <xdr:colOff>101600</xdr:colOff>
      <xdr:row>38</xdr:row>
      <xdr:rowOff>74132</xdr:rowOff>
    </xdr:to>
    <xdr:sp macro="" textlink="">
      <xdr:nvSpPr>
        <xdr:cNvPr id="748" name="フローチャート: 判断 747"/>
        <xdr:cNvSpPr/>
      </xdr:nvSpPr>
      <xdr:spPr>
        <a:xfrm>
          <a:off x="203835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65259</xdr:rowOff>
    </xdr:from>
    <xdr:ext cx="469744" cy="259045"/>
    <xdr:sp macro="" textlink="">
      <xdr:nvSpPr>
        <xdr:cNvPr id="749" name="テキスト ボックス 748"/>
        <xdr:cNvSpPr txBox="1"/>
      </xdr:nvSpPr>
      <xdr:spPr>
        <a:xfrm>
          <a:off x="20199428" y="658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169636</xdr:rowOff>
    </xdr:from>
    <xdr:to>
      <xdr:col>102</xdr:col>
      <xdr:colOff>114300</xdr:colOff>
      <xdr:row>34</xdr:row>
      <xdr:rowOff>11466</xdr:rowOff>
    </xdr:to>
    <xdr:cxnSp macro="">
      <xdr:nvCxnSpPr>
        <xdr:cNvPr id="750" name="直線コネクタ 749"/>
        <xdr:cNvCxnSpPr/>
      </xdr:nvCxnSpPr>
      <xdr:spPr>
        <a:xfrm flipV="1">
          <a:off x="18656300" y="5656036"/>
          <a:ext cx="889000" cy="18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171414</xdr:rowOff>
    </xdr:from>
    <xdr:to>
      <xdr:col>102</xdr:col>
      <xdr:colOff>165100</xdr:colOff>
      <xdr:row>38</xdr:row>
      <xdr:rowOff>101564</xdr:rowOff>
    </xdr:to>
    <xdr:sp macro="" textlink="">
      <xdr:nvSpPr>
        <xdr:cNvPr id="751" name="フローチャート: 判断 750"/>
        <xdr:cNvSpPr/>
      </xdr:nvSpPr>
      <xdr:spPr>
        <a:xfrm>
          <a:off x="19494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92691</xdr:rowOff>
    </xdr:from>
    <xdr:ext cx="469744" cy="259045"/>
    <xdr:sp macro="" textlink="">
      <xdr:nvSpPr>
        <xdr:cNvPr id="752" name="テキスト ボックス 751"/>
        <xdr:cNvSpPr txBox="1"/>
      </xdr:nvSpPr>
      <xdr:spPr>
        <a:xfrm>
          <a:off x="19310428" y="660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24674</xdr:rowOff>
    </xdr:from>
    <xdr:to>
      <xdr:col>98</xdr:col>
      <xdr:colOff>38100</xdr:colOff>
      <xdr:row>38</xdr:row>
      <xdr:rowOff>126274</xdr:rowOff>
    </xdr:to>
    <xdr:sp macro="" textlink="">
      <xdr:nvSpPr>
        <xdr:cNvPr id="753" name="フローチャート: 判断 752"/>
        <xdr:cNvSpPr/>
      </xdr:nvSpPr>
      <xdr:spPr>
        <a:xfrm>
          <a:off x="18605500" y="6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117401</xdr:rowOff>
    </xdr:from>
    <xdr:ext cx="469744" cy="259045"/>
    <xdr:sp macro="" textlink="">
      <xdr:nvSpPr>
        <xdr:cNvPr id="754" name="テキスト ボックス 753"/>
        <xdr:cNvSpPr txBox="1"/>
      </xdr:nvSpPr>
      <xdr:spPr>
        <a:xfrm>
          <a:off x="18421428" y="66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81716</xdr:rowOff>
    </xdr:from>
    <xdr:to>
      <xdr:col>116</xdr:col>
      <xdr:colOff>114300</xdr:colOff>
      <xdr:row>33</xdr:row>
      <xdr:rowOff>11866</xdr:rowOff>
    </xdr:to>
    <xdr:sp macro="" textlink="">
      <xdr:nvSpPr>
        <xdr:cNvPr id="760" name="楕円 759"/>
        <xdr:cNvSpPr/>
      </xdr:nvSpPr>
      <xdr:spPr>
        <a:xfrm>
          <a:off x="22110700" y="55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104593</xdr:rowOff>
    </xdr:from>
    <xdr:ext cx="534377" cy="259045"/>
    <xdr:sp macro="" textlink="">
      <xdr:nvSpPr>
        <xdr:cNvPr id="761" name="投資及び出資金該当値テキスト"/>
        <xdr:cNvSpPr txBox="1"/>
      </xdr:nvSpPr>
      <xdr:spPr>
        <a:xfrm>
          <a:off x="22212300" y="541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99133</xdr:rowOff>
    </xdr:from>
    <xdr:to>
      <xdr:col>112</xdr:col>
      <xdr:colOff>38100</xdr:colOff>
      <xdr:row>33</xdr:row>
      <xdr:rowOff>29283</xdr:rowOff>
    </xdr:to>
    <xdr:sp macro="" textlink="">
      <xdr:nvSpPr>
        <xdr:cNvPr id="762" name="楕円 761"/>
        <xdr:cNvSpPr/>
      </xdr:nvSpPr>
      <xdr:spPr>
        <a:xfrm>
          <a:off x="21272500" y="55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45810</xdr:rowOff>
    </xdr:from>
    <xdr:ext cx="534377" cy="259045"/>
    <xdr:sp macro="" textlink="">
      <xdr:nvSpPr>
        <xdr:cNvPr id="763" name="テキスト ボックス 762"/>
        <xdr:cNvSpPr txBox="1"/>
      </xdr:nvSpPr>
      <xdr:spPr>
        <a:xfrm>
          <a:off x="21056111" y="536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62666</xdr:rowOff>
    </xdr:from>
    <xdr:to>
      <xdr:col>107</xdr:col>
      <xdr:colOff>101600</xdr:colOff>
      <xdr:row>32</xdr:row>
      <xdr:rowOff>164266</xdr:rowOff>
    </xdr:to>
    <xdr:sp macro="" textlink="">
      <xdr:nvSpPr>
        <xdr:cNvPr id="764" name="楕円 763"/>
        <xdr:cNvSpPr/>
      </xdr:nvSpPr>
      <xdr:spPr>
        <a:xfrm>
          <a:off x="20383500" y="55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9343</xdr:rowOff>
    </xdr:from>
    <xdr:ext cx="534377" cy="259045"/>
    <xdr:sp macro="" textlink="">
      <xdr:nvSpPr>
        <xdr:cNvPr id="765" name="テキスト ボックス 764"/>
        <xdr:cNvSpPr txBox="1"/>
      </xdr:nvSpPr>
      <xdr:spPr>
        <a:xfrm>
          <a:off x="20167111" y="532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118836</xdr:rowOff>
    </xdr:from>
    <xdr:to>
      <xdr:col>102</xdr:col>
      <xdr:colOff>165100</xdr:colOff>
      <xdr:row>33</xdr:row>
      <xdr:rowOff>48986</xdr:rowOff>
    </xdr:to>
    <xdr:sp macro="" textlink="">
      <xdr:nvSpPr>
        <xdr:cNvPr id="766" name="楕円 765"/>
        <xdr:cNvSpPr/>
      </xdr:nvSpPr>
      <xdr:spPr>
        <a:xfrm>
          <a:off x="19494500" y="56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65513</xdr:rowOff>
    </xdr:from>
    <xdr:ext cx="534377" cy="259045"/>
    <xdr:sp macro="" textlink="">
      <xdr:nvSpPr>
        <xdr:cNvPr id="767" name="テキスト ボックス 766"/>
        <xdr:cNvSpPr txBox="1"/>
      </xdr:nvSpPr>
      <xdr:spPr>
        <a:xfrm>
          <a:off x="19278111" y="538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132116</xdr:rowOff>
    </xdr:from>
    <xdr:to>
      <xdr:col>98</xdr:col>
      <xdr:colOff>38100</xdr:colOff>
      <xdr:row>34</xdr:row>
      <xdr:rowOff>62266</xdr:rowOff>
    </xdr:to>
    <xdr:sp macro="" textlink="">
      <xdr:nvSpPr>
        <xdr:cNvPr id="768" name="楕円 767"/>
        <xdr:cNvSpPr/>
      </xdr:nvSpPr>
      <xdr:spPr>
        <a:xfrm>
          <a:off x="18605500" y="578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78793</xdr:rowOff>
    </xdr:from>
    <xdr:ext cx="469744" cy="259045"/>
    <xdr:sp macro="" textlink="">
      <xdr:nvSpPr>
        <xdr:cNvPr id="769" name="テキスト ボックス 768"/>
        <xdr:cNvSpPr txBox="1"/>
      </xdr:nvSpPr>
      <xdr:spPr>
        <a:xfrm>
          <a:off x="18421428" y="556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117526</xdr:rowOff>
    </xdr:from>
    <xdr:to>
      <xdr:col>116</xdr:col>
      <xdr:colOff>62864</xdr:colOff>
      <xdr:row>59</xdr:row>
      <xdr:rowOff>44450</xdr:rowOff>
    </xdr:to>
    <xdr:cxnSp macro="">
      <xdr:nvCxnSpPr>
        <xdr:cNvPr id="793" name="直線コネクタ 792"/>
        <xdr:cNvCxnSpPr/>
      </xdr:nvCxnSpPr>
      <xdr:spPr>
        <a:xfrm flipV="1">
          <a:off x="22159595" y="8861476"/>
          <a:ext cx="1269" cy="1298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64203</xdr:rowOff>
    </xdr:from>
    <xdr:ext cx="534377" cy="259045"/>
    <xdr:sp macro="" textlink="">
      <xdr:nvSpPr>
        <xdr:cNvPr id="796" name="貸付金最大値テキスト"/>
        <xdr:cNvSpPr txBox="1"/>
      </xdr:nvSpPr>
      <xdr:spPr>
        <a:xfrm>
          <a:off x="22212300" y="863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117526</xdr:rowOff>
    </xdr:from>
    <xdr:to>
      <xdr:col>116</xdr:col>
      <xdr:colOff>152400</xdr:colOff>
      <xdr:row>51</xdr:row>
      <xdr:rowOff>117526</xdr:rowOff>
    </xdr:to>
    <xdr:cxnSp macro="">
      <xdr:nvCxnSpPr>
        <xdr:cNvPr id="797" name="直線コネクタ 796"/>
        <xdr:cNvCxnSpPr/>
      </xdr:nvCxnSpPr>
      <xdr:spPr>
        <a:xfrm>
          <a:off x="22072600" y="886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164431</xdr:rowOff>
    </xdr:from>
    <xdr:ext cx="469744" cy="259045"/>
    <xdr:sp macro="" textlink="">
      <xdr:nvSpPr>
        <xdr:cNvPr id="799" name="貸付金平均値テキスト"/>
        <xdr:cNvSpPr txBox="1"/>
      </xdr:nvSpPr>
      <xdr:spPr>
        <a:xfrm>
          <a:off x="22212300" y="9765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141554</xdr:rowOff>
    </xdr:from>
    <xdr:to>
      <xdr:col>116</xdr:col>
      <xdr:colOff>114300</xdr:colOff>
      <xdr:row>58</xdr:row>
      <xdr:rowOff>71704</xdr:rowOff>
    </xdr:to>
    <xdr:sp macro="" textlink="">
      <xdr:nvSpPr>
        <xdr:cNvPr id="800" name="フローチャート: 判断 799"/>
        <xdr:cNvSpPr/>
      </xdr:nvSpPr>
      <xdr:spPr>
        <a:xfrm>
          <a:off x="221107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150292</xdr:rowOff>
    </xdr:from>
    <xdr:to>
      <xdr:col>111</xdr:col>
      <xdr:colOff>177800</xdr:colOff>
      <xdr:row>59</xdr:row>
      <xdr:rowOff>44450</xdr:rowOff>
    </xdr:to>
    <xdr:cxnSp macro="">
      <xdr:nvCxnSpPr>
        <xdr:cNvPr id="801" name="直線コネクタ 800"/>
        <xdr:cNvCxnSpPr/>
      </xdr:nvCxnSpPr>
      <xdr:spPr>
        <a:xfrm>
          <a:off x="20434300" y="10094392"/>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84100</xdr:rowOff>
    </xdr:from>
    <xdr:to>
      <xdr:col>112</xdr:col>
      <xdr:colOff>38100</xdr:colOff>
      <xdr:row>58</xdr:row>
      <xdr:rowOff>14250</xdr:rowOff>
    </xdr:to>
    <xdr:sp macro="" textlink="">
      <xdr:nvSpPr>
        <xdr:cNvPr id="802" name="フローチャート: 判断 801"/>
        <xdr:cNvSpPr/>
      </xdr:nvSpPr>
      <xdr:spPr>
        <a:xfrm>
          <a:off x="21272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30777</xdr:rowOff>
    </xdr:from>
    <xdr:ext cx="469744" cy="259045"/>
    <xdr:sp macro="" textlink="">
      <xdr:nvSpPr>
        <xdr:cNvPr id="803" name="テキスト ボックス 802"/>
        <xdr:cNvSpPr txBox="1"/>
      </xdr:nvSpPr>
      <xdr:spPr>
        <a:xfrm>
          <a:off x="21088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150292</xdr:rowOff>
    </xdr:from>
    <xdr:to>
      <xdr:col>107</xdr:col>
      <xdr:colOff>50800</xdr:colOff>
      <xdr:row>58</xdr:row>
      <xdr:rowOff>151587</xdr:rowOff>
    </xdr:to>
    <xdr:cxnSp macro="">
      <xdr:nvCxnSpPr>
        <xdr:cNvPr id="804" name="直線コネクタ 803"/>
        <xdr:cNvCxnSpPr/>
      </xdr:nvCxnSpPr>
      <xdr:spPr>
        <a:xfrm flipV="1">
          <a:off x="19545300" y="10094392"/>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50191</xdr:rowOff>
    </xdr:from>
    <xdr:to>
      <xdr:col>107</xdr:col>
      <xdr:colOff>101600</xdr:colOff>
      <xdr:row>57</xdr:row>
      <xdr:rowOff>151791</xdr:rowOff>
    </xdr:to>
    <xdr:sp macro="" textlink="">
      <xdr:nvSpPr>
        <xdr:cNvPr id="805" name="フローチャート: 判断 804"/>
        <xdr:cNvSpPr/>
      </xdr:nvSpPr>
      <xdr:spPr>
        <a:xfrm>
          <a:off x="20383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168318</xdr:rowOff>
    </xdr:from>
    <xdr:ext cx="469744" cy="259045"/>
    <xdr:sp macro="" textlink="">
      <xdr:nvSpPr>
        <xdr:cNvPr id="806" name="テキスト ボックス 805"/>
        <xdr:cNvSpPr txBox="1"/>
      </xdr:nvSpPr>
      <xdr:spPr>
        <a:xfrm>
          <a:off x="20199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151587</xdr:rowOff>
    </xdr:from>
    <xdr:to>
      <xdr:col>102</xdr:col>
      <xdr:colOff>114300</xdr:colOff>
      <xdr:row>58</xdr:row>
      <xdr:rowOff>153188</xdr:rowOff>
    </xdr:to>
    <xdr:cxnSp macro="">
      <xdr:nvCxnSpPr>
        <xdr:cNvPr id="807" name="直線コネクタ 806"/>
        <xdr:cNvCxnSpPr/>
      </xdr:nvCxnSpPr>
      <xdr:spPr>
        <a:xfrm flipV="1">
          <a:off x="18656300" y="10095687"/>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94005</xdr:rowOff>
    </xdr:from>
    <xdr:to>
      <xdr:col>102</xdr:col>
      <xdr:colOff>165100</xdr:colOff>
      <xdr:row>58</xdr:row>
      <xdr:rowOff>24155</xdr:rowOff>
    </xdr:to>
    <xdr:sp macro="" textlink="">
      <xdr:nvSpPr>
        <xdr:cNvPr id="808" name="フローチャート: 判断 807"/>
        <xdr:cNvSpPr/>
      </xdr:nvSpPr>
      <xdr:spPr>
        <a:xfrm>
          <a:off x="19494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40682</xdr:rowOff>
    </xdr:from>
    <xdr:ext cx="469744" cy="259045"/>
    <xdr:sp macro="" textlink="">
      <xdr:nvSpPr>
        <xdr:cNvPr id="809" name="テキスト ボックス 808"/>
        <xdr:cNvSpPr txBox="1"/>
      </xdr:nvSpPr>
      <xdr:spPr>
        <a:xfrm>
          <a:off x="19310428" y="96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35331</xdr:rowOff>
    </xdr:from>
    <xdr:to>
      <xdr:col>98</xdr:col>
      <xdr:colOff>38100</xdr:colOff>
      <xdr:row>57</xdr:row>
      <xdr:rowOff>136931</xdr:rowOff>
    </xdr:to>
    <xdr:sp macro="" textlink="">
      <xdr:nvSpPr>
        <xdr:cNvPr id="810" name="フローチャート: 判断 809"/>
        <xdr:cNvSpPr/>
      </xdr:nvSpPr>
      <xdr:spPr>
        <a:xfrm>
          <a:off x="18605500" y="980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153458</xdr:rowOff>
    </xdr:from>
    <xdr:ext cx="469744" cy="259045"/>
    <xdr:sp macro="" textlink="">
      <xdr:nvSpPr>
        <xdr:cNvPr id="811" name="テキスト ボックス 810"/>
        <xdr:cNvSpPr txBox="1"/>
      </xdr:nvSpPr>
      <xdr:spPr>
        <a:xfrm>
          <a:off x="18421428" y="958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99492</xdr:rowOff>
    </xdr:from>
    <xdr:to>
      <xdr:col>107</xdr:col>
      <xdr:colOff>101600</xdr:colOff>
      <xdr:row>59</xdr:row>
      <xdr:rowOff>29642</xdr:rowOff>
    </xdr:to>
    <xdr:sp macro="" textlink="">
      <xdr:nvSpPr>
        <xdr:cNvPr id="821" name="楕円 820"/>
        <xdr:cNvSpPr/>
      </xdr:nvSpPr>
      <xdr:spPr>
        <a:xfrm>
          <a:off x="20383500" y="100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20769</xdr:rowOff>
    </xdr:from>
    <xdr:ext cx="378565" cy="259045"/>
    <xdr:sp macro="" textlink="">
      <xdr:nvSpPr>
        <xdr:cNvPr id="822" name="テキスト ボックス 821"/>
        <xdr:cNvSpPr txBox="1"/>
      </xdr:nvSpPr>
      <xdr:spPr>
        <a:xfrm>
          <a:off x="20245017" y="1013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100787</xdr:rowOff>
    </xdr:from>
    <xdr:to>
      <xdr:col>102</xdr:col>
      <xdr:colOff>165100</xdr:colOff>
      <xdr:row>59</xdr:row>
      <xdr:rowOff>30937</xdr:rowOff>
    </xdr:to>
    <xdr:sp macro="" textlink="">
      <xdr:nvSpPr>
        <xdr:cNvPr id="823" name="楕円 822"/>
        <xdr:cNvSpPr/>
      </xdr:nvSpPr>
      <xdr:spPr>
        <a:xfrm>
          <a:off x="19494500" y="1004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22064</xdr:rowOff>
    </xdr:from>
    <xdr:ext cx="378565" cy="259045"/>
    <xdr:sp macro="" textlink="">
      <xdr:nvSpPr>
        <xdr:cNvPr id="824" name="テキスト ボックス 823"/>
        <xdr:cNvSpPr txBox="1"/>
      </xdr:nvSpPr>
      <xdr:spPr>
        <a:xfrm>
          <a:off x="19356017" y="1013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102388</xdr:rowOff>
    </xdr:from>
    <xdr:to>
      <xdr:col>98</xdr:col>
      <xdr:colOff>38100</xdr:colOff>
      <xdr:row>59</xdr:row>
      <xdr:rowOff>32538</xdr:rowOff>
    </xdr:to>
    <xdr:sp macro="" textlink="">
      <xdr:nvSpPr>
        <xdr:cNvPr id="825" name="楕円 824"/>
        <xdr:cNvSpPr/>
      </xdr:nvSpPr>
      <xdr:spPr>
        <a:xfrm>
          <a:off x="18605500" y="100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23665</xdr:rowOff>
    </xdr:from>
    <xdr:ext cx="378565" cy="259045"/>
    <xdr:sp macro="" textlink="">
      <xdr:nvSpPr>
        <xdr:cNvPr id="826" name="テキスト ボックス 825"/>
        <xdr:cNvSpPr txBox="1"/>
      </xdr:nvSpPr>
      <xdr:spPr>
        <a:xfrm>
          <a:off x="18467017" y="10139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5" name="テキスト ボックス 84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157797</xdr:rowOff>
    </xdr:from>
    <xdr:to>
      <xdr:col>116</xdr:col>
      <xdr:colOff>62864</xdr:colOff>
      <xdr:row>79</xdr:row>
      <xdr:rowOff>90227</xdr:rowOff>
    </xdr:to>
    <xdr:cxnSp macro="">
      <xdr:nvCxnSpPr>
        <xdr:cNvPr id="851" name="直線コネクタ 850"/>
        <xdr:cNvCxnSpPr/>
      </xdr:nvCxnSpPr>
      <xdr:spPr>
        <a:xfrm flipV="1">
          <a:off x="22159595" y="12159297"/>
          <a:ext cx="1269" cy="1475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94054</xdr:rowOff>
    </xdr:from>
    <xdr:ext cx="534377" cy="259045"/>
    <xdr:sp macro="" textlink="">
      <xdr:nvSpPr>
        <xdr:cNvPr id="852" name="繰出金最小値テキスト"/>
        <xdr:cNvSpPr txBox="1"/>
      </xdr:nvSpPr>
      <xdr:spPr>
        <a:xfrm>
          <a:off x="22212300" y="136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90227</xdr:rowOff>
    </xdr:from>
    <xdr:to>
      <xdr:col>116</xdr:col>
      <xdr:colOff>152400</xdr:colOff>
      <xdr:row>79</xdr:row>
      <xdr:rowOff>90227</xdr:rowOff>
    </xdr:to>
    <xdr:cxnSp macro="">
      <xdr:nvCxnSpPr>
        <xdr:cNvPr id="853" name="直線コネクタ 852"/>
        <xdr:cNvCxnSpPr/>
      </xdr:nvCxnSpPr>
      <xdr:spPr>
        <a:xfrm>
          <a:off x="22072600" y="1363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104474</xdr:rowOff>
    </xdr:from>
    <xdr:ext cx="599010" cy="259045"/>
    <xdr:sp macro="" textlink="">
      <xdr:nvSpPr>
        <xdr:cNvPr id="854" name="繰出金最大値テキスト"/>
        <xdr:cNvSpPr txBox="1"/>
      </xdr:nvSpPr>
      <xdr:spPr>
        <a:xfrm>
          <a:off x="22212300" y="1193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157797</xdr:rowOff>
    </xdr:from>
    <xdr:to>
      <xdr:col>116</xdr:col>
      <xdr:colOff>152400</xdr:colOff>
      <xdr:row>70</xdr:row>
      <xdr:rowOff>157797</xdr:rowOff>
    </xdr:to>
    <xdr:cxnSp macro="">
      <xdr:nvCxnSpPr>
        <xdr:cNvPr id="855" name="直線コネクタ 854"/>
        <xdr:cNvCxnSpPr/>
      </xdr:nvCxnSpPr>
      <xdr:spPr>
        <a:xfrm>
          <a:off x="22072600" y="1215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115563</xdr:rowOff>
    </xdr:from>
    <xdr:to>
      <xdr:col>116</xdr:col>
      <xdr:colOff>63500</xdr:colOff>
      <xdr:row>76</xdr:row>
      <xdr:rowOff>148749</xdr:rowOff>
    </xdr:to>
    <xdr:cxnSp macro="">
      <xdr:nvCxnSpPr>
        <xdr:cNvPr id="856" name="直線コネクタ 855"/>
        <xdr:cNvCxnSpPr/>
      </xdr:nvCxnSpPr>
      <xdr:spPr>
        <a:xfrm flipV="1">
          <a:off x="21323300" y="13145763"/>
          <a:ext cx="838200" cy="3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3935</xdr:rowOff>
    </xdr:from>
    <xdr:ext cx="534377" cy="259045"/>
    <xdr:sp macro="" textlink="">
      <xdr:nvSpPr>
        <xdr:cNvPr id="857" name="繰出金平均値テキスト"/>
        <xdr:cNvSpPr txBox="1"/>
      </xdr:nvSpPr>
      <xdr:spPr>
        <a:xfrm>
          <a:off x="22212300" y="12862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152509</xdr:rowOff>
    </xdr:from>
    <xdr:to>
      <xdr:col>116</xdr:col>
      <xdr:colOff>114300</xdr:colOff>
      <xdr:row>76</xdr:row>
      <xdr:rowOff>82659</xdr:rowOff>
    </xdr:to>
    <xdr:sp macro="" textlink="">
      <xdr:nvSpPr>
        <xdr:cNvPr id="858" name="フローチャート: 判断 857"/>
        <xdr:cNvSpPr/>
      </xdr:nvSpPr>
      <xdr:spPr>
        <a:xfrm>
          <a:off x="221107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95619</xdr:rowOff>
    </xdr:from>
    <xdr:to>
      <xdr:col>111</xdr:col>
      <xdr:colOff>177800</xdr:colOff>
      <xdr:row>76</xdr:row>
      <xdr:rowOff>148749</xdr:rowOff>
    </xdr:to>
    <xdr:cxnSp macro="">
      <xdr:nvCxnSpPr>
        <xdr:cNvPr id="859" name="直線コネクタ 858"/>
        <xdr:cNvCxnSpPr/>
      </xdr:nvCxnSpPr>
      <xdr:spPr>
        <a:xfrm>
          <a:off x="20434300" y="13125819"/>
          <a:ext cx="889000" cy="5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168587</xdr:rowOff>
    </xdr:from>
    <xdr:to>
      <xdr:col>112</xdr:col>
      <xdr:colOff>38100</xdr:colOff>
      <xdr:row>76</xdr:row>
      <xdr:rowOff>98737</xdr:rowOff>
    </xdr:to>
    <xdr:sp macro="" textlink="">
      <xdr:nvSpPr>
        <xdr:cNvPr id="860" name="フローチャート: 判断 859"/>
        <xdr:cNvSpPr/>
      </xdr:nvSpPr>
      <xdr:spPr>
        <a:xfrm>
          <a:off x="21272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115263</xdr:rowOff>
    </xdr:from>
    <xdr:ext cx="534377" cy="259045"/>
    <xdr:sp macro="" textlink="">
      <xdr:nvSpPr>
        <xdr:cNvPr id="861" name="テキスト ボックス 860"/>
        <xdr:cNvSpPr txBox="1"/>
      </xdr:nvSpPr>
      <xdr:spPr>
        <a:xfrm>
          <a:off x="21056111" y="1280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95619</xdr:rowOff>
    </xdr:from>
    <xdr:to>
      <xdr:col>107</xdr:col>
      <xdr:colOff>50800</xdr:colOff>
      <xdr:row>76</xdr:row>
      <xdr:rowOff>167742</xdr:rowOff>
    </xdr:to>
    <xdr:cxnSp macro="">
      <xdr:nvCxnSpPr>
        <xdr:cNvPr id="862" name="直線コネクタ 861"/>
        <xdr:cNvCxnSpPr/>
      </xdr:nvCxnSpPr>
      <xdr:spPr>
        <a:xfrm flipV="1">
          <a:off x="19545300" y="13125819"/>
          <a:ext cx="889000" cy="7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104140</xdr:rowOff>
    </xdr:from>
    <xdr:to>
      <xdr:col>107</xdr:col>
      <xdr:colOff>101600</xdr:colOff>
      <xdr:row>76</xdr:row>
      <xdr:rowOff>34289</xdr:rowOff>
    </xdr:to>
    <xdr:sp macro="" textlink="">
      <xdr:nvSpPr>
        <xdr:cNvPr id="863" name="フローチャート: 判断 862"/>
        <xdr:cNvSpPr/>
      </xdr:nvSpPr>
      <xdr:spPr>
        <a:xfrm>
          <a:off x="20383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50817</xdr:rowOff>
    </xdr:from>
    <xdr:ext cx="534377" cy="259045"/>
    <xdr:sp macro="" textlink="">
      <xdr:nvSpPr>
        <xdr:cNvPr id="864" name="テキスト ボックス 863"/>
        <xdr:cNvSpPr txBox="1"/>
      </xdr:nvSpPr>
      <xdr:spPr>
        <a:xfrm>
          <a:off x="20167111" y="127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167742</xdr:rowOff>
    </xdr:from>
    <xdr:to>
      <xdr:col>102</xdr:col>
      <xdr:colOff>114300</xdr:colOff>
      <xdr:row>77</xdr:row>
      <xdr:rowOff>3969</xdr:rowOff>
    </xdr:to>
    <xdr:cxnSp macro="">
      <xdr:nvCxnSpPr>
        <xdr:cNvPr id="865" name="直線コネクタ 864"/>
        <xdr:cNvCxnSpPr/>
      </xdr:nvCxnSpPr>
      <xdr:spPr>
        <a:xfrm flipV="1">
          <a:off x="18656300" y="13197942"/>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62820</xdr:rowOff>
    </xdr:from>
    <xdr:to>
      <xdr:col>102</xdr:col>
      <xdr:colOff>165100</xdr:colOff>
      <xdr:row>75</xdr:row>
      <xdr:rowOff>164421</xdr:rowOff>
    </xdr:to>
    <xdr:sp macro="" textlink="">
      <xdr:nvSpPr>
        <xdr:cNvPr id="866" name="フローチャート: 判断 865"/>
        <xdr:cNvSpPr/>
      </xdr:nvSpPr>
      <xdr:spPr>
        <a:xfrm>
          <a:off x="19494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9497</xdr:rowOff>
    </xdr:from>
    <xdr:ext cx="534377" cy="259045"/>
    <xdr:sp macro="" textlink="">
      <xdr:nvSpPr>
        <xdr:cNvPr id="867" name="テキスト ボックス 866"/>
        <xdr:cNvSpPr txBox="1"/>
      </xdr:nvSpPr>
      <xdr:spPr>
        <a:xfrm>
          <a:off x="19278111" y="126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102006</xdr:rowOff>
    </xdr:from>
    <xdr:to>
      <xdr:col>98</xdr:col>
      <xdr:colOff>38100</xdr:colOff>
      <xdr:row>76</xdr:row>
      <xdr:rowOff>32156</xdr:rowOff>
    </xdr:to>
    <xdr:sp macro="" textlink="">
      <xdr:nvSpPr>
        <xdr:cNvPr id="868" name="フローチャート: 判断 867"/>
        <xdr:cNvSpPr/>
      </xdr:nvSpPr>
      <xdr:spPr>
        <a:xfrm>
          <a:off x="18605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48683</xdr:rowOff>
    </xdr:from>
    <xdr:ext cx="534377" cy="259045"/>
    <xdr:sp macro="" textlink="">
      <xdr:nvSpPr>
        <xdr:cNvPr id="869" name="テキスト ボックス 868"/>
        <xdr:cNvSpPr txBox="1"/>
      </xdr:nvSpPr>
      <xdr:spPr>
        <a:xfrm>
          <a:off x="18389111" y="127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64763</xdr:rowOff>
    </xdr:from>
    <xdr:to>
      <xdr:col>116</xdr:col>
      <xdr:colOff>114300</xdr:colOff>
      <xdr:row>76</xdr:row>
      <xdr:rowOff>166363</xdr:rowOff>
    </xdr:to>
    <xdr:sp macro="" textlink="">
      <xdr:nvSpPr>
        <xdr:cNvPr id="875" name="楕円 874"/>
        <xdr:cNvSpPr/>
      </xdr:nvSpPr>
      <xdr:spPr>
        <a:xfrm>
          <a:off x="22110700" y="1309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43190</xdr:rowOff>
    </xdr:from>
    <xdr:ext cx="534377" cy="259045"/>
    <xdr:sp macro="" textlink="">
      <xdr:nvSpPr>
        <xdr:cNvPr id="876" name="繰出金該当値テキスト"/>
        <xdr:cNvSpPr txBox="1"/>
      </xdr:nvSpPr>
      <xdr:spPr>
        <a:xfrm>
          <a:off x="22212300" y="1307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97949</xdr:rowOff>
    </xdr:from>
    <xdr:to>
      <xdr:col>112</xdr:col>
      <xdr:colOff>38100</xdr:colOff>
      <xdr:row>77</xdr:row>
      <xdr:rowOff>28099</xdr:rowOff>
    </xdr:to>
    <xdr:sp macro="" textlink="">
      <xdr:nvSpPr>
        <xdr:cNvPr id="877" name="楕円 876"/>
        <xdr:cNvSpPr/>
      </xdr:nvSpPr>
      <xdr:spPr>
        <a:xfrm>
          <a:off x="21272500" y="1312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19226</xdr:rowOff>
    </xdr:from>
    <xdr:ext cx="534377" cy="259045"/>
    <xdr:sp macro="" textlink="">
      <xdr:nvSpPr>
        <xdr:cNvPr id="878" name="テキスト ボックス 877"/>
        <xdr:cNvSpPr txBox="1"/>
      </xdr:nvSpPr>
      <xdr:spPr>
        <a:xfrm>
          <a:off x="21056111" y="1322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44819</xdr:rowOff>
    </xdr:from>
    <xdr:to>
      <xdr:col>107</xdr:col>
      <xdr:colOff>101600</xdr:colOff>
      <xdr:row>76</xdr:row>
      <xdr:rowOff>146419</xdr:rowOff>
    </xdr:to>
    <xdr:sp macro="" textlink="">
      <xdr:nvSpPr>
        <xdr:cNvPr id="879" name="楕円 878"/>
        <xdr:cNvSpPr/>
      </xdr:nvSpPr>
      <xdr:spPr>
        <a:xfrm>
          <a:off x="20383500" y="130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137546</xdr:rowOff>
    </xdr:from>
    <xdr:ext cx="534377" cy="259045"/>
    <xdr:sp macro="" textlink="">
      <xdr:nvSpPr>
        <xdr:cNvPr id="880" name="テキスト ボックス 879"/>
        <xdr:cNvSpPr txBox="1"/>
      </xdr:nvSpPr>
      <xdr:spPr>
        <a:xfrm>
          <a:off x="20167111" y="131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116942</xdr:rowOff>
    </xdr:from>
    <xdr:to>
      <xdr:col>102</xdr:col>
      <xdr:colOff>165100</xdr:colOff>
      <xdr:row>77</xdr:row>
      <xdr:rowOff>47092</xdr:rowOff>
    </xdr:to>
    <xdr:sp macro="" textlink="">
      <xdr:nvSpPr>
        <xdr:cNvPr id="881" name="楕円 880"/>
        <xdr:cNvSpPr/>
      </xdr:nvSpPr>
      <xdr:spPr>
        <a:xfrm>
          <a:off x="19494500" y="1314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38219</xdr:rowOff>
    </xdr:from>
    <xdr:ext cx="534377" cy="259045"/>
    <xdr:sp macro="" textlink="">
      <xdr:nvSpPr>
        <xdr:cNvPr id="882" name="テキスト ボックス 881"/>
        <xdr:cNvSpPr txBox="1"/>
      </xdr:nvSpPr>
      <xdr:spPr>
        <a:xfrm>
          <a:off x="19278111" y="132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124619</xdr:rowOff>
    </xdr:from>
    <xdr:to>
      <xdr:col>98</xdr:col>
      <xdr:colOff>38100</xdr:colOff>
      <xdr:row>77</xdr:row>
      <xdr:rowOff>54769</xdr:rowOff>
    </xdr:to>
    <xdr:sp macro="" textlink="">
      <xdr:nvSpPr>
        <xdr:cNvPr id="883" name="楕円 882"/>
        <xdr:cNvSpPr/>
      </xdr:nvSpPr>
      <xdr:spPr>
        <a:xfrm>
          <a:off x="18605500" y="1315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45896</xdr:rowOff>
    </xdr:from>
    <xdr:ext cx="534377" cy="259045"/>
    <xdr:sp macro="" textlink="">
      <xdr:nvSpPr>
        <xdr:cNvPr id="884" name="テキスト ボックス 883"/>
        <xdr:cNvSpPr txBox="1"/>
      </xdr:nvSpPr>
      <xdr:spPr>
        <a:xfrm>
          <a:off x="18389111" y="1324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1,290,427</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275,527</a:t>
          </a:r>
          <a:r>
            <a:rPr kumimoji="1" lang="ja-JP" altLang="en-US" sz="1300">
              <a:latin typeface="ＭＳ Ｐゴシック" panose="020B0600070205080204" pitchFamily="50" charset="-128"/>
              <a:ea typeface="ＭＳ Ｐゴシック" panose="020B0600070205080204" pitchFamily="50" charset="-128"/>
            </a:rPr>
            <a:t>円増加している。これはふるさと応援寄附金額の増に伴う、関係経費及び基金積立金（物件費、積立金）の増加が主な要因となっている。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また、人件費は、住民一人当たり</a:t>
          </a:r>
          <a:r>
            <a:rPr kumimoji="1" lang="en-US" altLang="ja-JP" sz="1300">
              <a:latin typeface="ＭＳ Ｐゴシック" panose="020B0600070205080204" pitchFamily="50" charset="-128"/>
              <a:ea typeface="ＭＳ Ｐゴシック" panose="020B0600070205080204" pitchFamily="50" charset="-128"/>
            </a:rPr>
            <a:t>125,252</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120,000</a:t>
          </a:r>
          <a:r>
            <a:rPr kumimoji="1" lang="ja-JP" altLang="en-US" sz="1300">
              <a:latin typeface="ＭＳ Ｐゴシック" panose="020B0600070205080204" pitchFamily="50" charset="-128"/>
              <a:ea typeface="ＭＳ Ｐゴシック" panose="020B0600070205080204" pitchFamily="50" charset="-128"/>
            </a:rPr>
            <a:t>円程度で推移してきており高止まり傾向にある。さらに類似団体平均と比較しても約</a:t>
          </a:r>
          <a:r>
            <a:rPr kumimoji="1" lang="en-US" altLang="ja-JP" sz="1300">
              <a:latin typeface="ＭＳ Ｐゴシック" panose="020B0600070205080204" pitchFamily="50" charset="-128"/>
              <a:ea typeface="ＭＳ Ｐゴシック" panose="020B0600070205080204" pitchFamily="50" charset="-128"/>
            </a:rPr>
            <a:t>33,793</a:t>
          </a:r>
          <a:r>
            <a:rPr kumimoji="1" lang="ja-JP" altLang="en-US" sz="1300">
              <a:latin typeface="ＭＳ Ｐゴシック" panose="020B0600070205080204" pitchFamily="50" charset="-128"/>
              <a:ea typeface="ＭＳ Ｐゴシック" panose="020B0600070205080204" pitchFamily="50" charset="-128"/>
            </a:rPr>
            <a:t>円上回っているが、主な要因は平成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日の合併に伴う職員</a:t>
          </a:r>
        </a:p>
        <a:p>
          <a:r>
            <a:rPr kumimoji="1" lang="ja-JP" altLang="en-US" sz="1300">
              <a:latin typeface="ＭＳ Ｐゴシック" panose="020B0600070205080204" pitchFamily="50" charset="-128"/>
              <a:ea typeface="ＭＳ Ｐゴシック" panose="020B0600070205080204" pitchFamily="50" charset="-128"/>
            </a:rPr>
            <a:t>の増加や保育所への保育士等の配置や消防本部・消防署の単独設置によるものである。年々定年退職者不補充による減少傾向が続いているが、今後においても適正な定員管理を目指す。</a:t>
          </a:r>
        </a:p>
        <a:p>
          <a:r>
            <a:rPr kumimoji="1" lang="ja-JP" altLang="en-US" sz="1300">
              <a:latin typeface="ＭＳ Ｐゴシック" panose="020B0600070205080204" pitchFamily="50" charset="-128"/>
              <a:ea typeface="ＭＳ Ｐゴシック" panose="020B0600070205080204" pitchFamily="50" charset="-128"/>
            </a:rPr>
            <a:t>維持補修費は住民一人当たり</a:t>
          </a:r>
          <a:r>
            <a:rPr kumimoji="1" lang="en-US" altLang="ja-JP" sz="1300">
              <a:latin typeface="ＭＳ Ｐゴシック" panose="020B0600070205080204" pitchFamily="50" charset="-128"/>
              <a:ea typeface="ＭＳ Ｐゴシック" panose="020B0600070205080204" pitchFamily="50" charset="-128"/>
            </a:rPr>
            <a:t>18,939</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減少しているが、類似団体平均値より高い数値となっている。主な要因は公共施設等の老朽化による修繕等が原因である。そのため、公共施設等の更新、統廃合、長寿命化等を計画的に行うことにより財政負担の軽減に努め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101,251</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円となっており、類似団体平均と比較しても一人当たりのコストが約</a:t>
          </a:r>
          <a:r>
            <a:rPr kumimoji="1" lang="en-US" altLang="ja-JP" sz="1300">
              <a:latin typeface="ＭＳ Ｐゴシック" panose="020B0600070205080204" pitchFamily="50" charset="-128"/>
              <a:ea typeface="ＭＳ Ｐゴシック" panose="020B0600070205080204" pitchFamily="50" charset="-128"/>
            </a:rPr>
            <a:t>28,404</a:t>
          </a:r>
          <a:r>
            <a:rPr kumimoji="1" lang="ja-JP" altLang="en-US" sz="1300">
              <a:latin typeface="ＭＳ Ｐゴシック" panose="020B0600070205080204" pitchFamily="50" charset="-128"/>
              <a:ea typeface="ＭＳ Ｐゴシック" panose="020B0600070205080204" pitchFamily="50" charset="-128"/>
            </a:rPr>
            <a:t>円高い状況となっている。要因は合併町の地方債の引継ぎと合併時に公共施設整備等により地方債の元利償還金が増加したためであるが、平成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年度をピークに減少しており、引続き地方債の</a:t>
          </a:r>
        </a:p>
        <a:p>
          <a:r>
            <a:rPr kumimoji="1" lang="ja-JP" altLang="en-US" sz="1300">
              <a:latin typeface="ＭＳ Ｐゴシック" panose="020B0600070205080204" pitchFamily="50" charset="-128"/>
              <a:ea typeface="ＭＳ Ｐゴシック" panose="020B0600070205080204" pitchFamily="50" charset="-128"/>
            </a:rPr>
            <a:t>新規発行を抑制していく必要がある。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15,575
15,328
368.79
20,180,989
20,098,399
82,590
6,291,058
10,256,409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94361</xdr:rowOff>
    </xdr:from>
    <xdr:to>
      <xdr:col>24</xdr:col>
      <xdr:colOff>62865</xdr:colOff>
      <xdr:row>37</xdr:row>
      <xdr:rowOff>148844</xdr:rowOff>
    </xdr:to>
    <xdr:cxnSp macro="">
      <xdr:nvCxnSpPr>
        <xdr:cNvPr id="56" name="直線コネクタ 55"/>
        <xdr:cNvCxnSpPr/>
      </xdr:nvCxnSpPr>
      <xdr:spPr>
        <a:xfrm flipV="1">
          <a:off x="4633595" y="5409311"/>
          <a:ext cx="1270" cy="108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152671</xdr:rowOff>
    </xdr:from>
    <xdr:ext cx="469744" cy="259045"/>
    <xdr:sp macro="" textlink="">
      <xdr:nvSpPr>
        <xdr:cNvPr id="57" name="議会費最小値テキスト"/>
        <xdr:cNvSpPr txBox="1"/>
      </xdr:nvSpPr>
      <xdr:spPr>
        <a:xfrm>
          <a:off x="4686300"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148844</xdr:rowOff>
    </xdr:from>
    <xdr:to>
      <xdr:col>24</xdr:col>
      <xdr:colOff>152400</xdr:colOff>
      <xdr:row>37</xdr:row>
      <xdr:rowOff>148844</xdr:rowOff>
    </xdr:to>
    <xdr:cxnSp macro="">
      <xdr:nvCxnSpPr>
        <xdr:cNvPr id="58" name="直線コネクタ 57"/>
        <xdr:cNvCxnSpPr/>
      </xdr:nvCxnSpPr>
      <xdr:spPr>
        <a:xfrm>
          <a:off x="4546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41038</xdr:rowOff>
    </xdr:from>
    <xdr:ext cx="469744" cy="259045"/>
    <xdr:sp macro="" textlink="">
      <xdr:nvSpPr>
        <xdr:cNvPr id="59" name="議会費最大値テキスト"/>
        <xdr:cNvSpPr txBox="1"/>
      </xdr:nvSpPr>
      <xdr:spPr>
        <a:xfrm>
          <a:off x="4686300" y="51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94361</xdr:rowOff>
    </xdr:from>
    <xdr:to>
      <xdr:col>24</xdr:col>
      <xdr:colOff>152400</xdr:colOff>
      <xdr:row>31</xdr:row>
      <xdr:rowOff>94361</xdr:rowOff>
    </xdr:to>
    <xdr:cxnSp macro="">
      <xdr:nvCxnSpPr>
        <xdr:cNvPr id="60" name="直線コネクタ 59"/>
        <xdr:cNvCxnSpPr/>
      </xdr:nvCxnSpPr>
      <xdr:spPr>
        <a:xfrm>
          <a:off x="4546600" y="540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112649</xdr:rowOff>
    </xdr:from>
    <xdr:to>
      <xdr:col>24</xdr:col>
      <xdr:colOff>63500</xdr:colOff>
      <xdr:row>33</xdr:row>
      <xdr:rowOff>129413</xdr:rowOff>
    </xdr:to>
    <xdr:cxnSp macro="">
      <xdr:nvCxnSpPr>
        <xdr:cNvPr id="61" name="直線コネクタ 60"/>
        <xdr:cNvCxnSpPr/>
      </xdr:nvCxnSpPr>
      <xdr:spPr>
        <a:xfrm flipV="1">
          <a:off x="3797300" y="5770499"/>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69994</xdr:rowOff>
    </xdr:from>
    <xdr:ext cx="469744" cy="259045"/>
    <xdr:sp macro="" textlink="">
      <xdr:nvSpPr>
        <xdr:cNvPr id="62" name="議会費平均値テキスト"/>
        <xdr:cNvSpPr txBox="1"/>
      </xdr:nvSpPr>
      <xdr:spPr>
        <a:xfrm>
          <a:off x="4686300" y="5899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91567</xdr:rowOff>
    </xdr:from>
    <xdr:to>
      <xdr:col>24</xdr:col>
      <xdr:colOff>114300</xdr:colOff>
      <xdr:row>35</xdr:row>
      <xdr:rowOff>21717</xdr:rowOff>
    </xdr:to>
    <xdr:sp macro="" textlink="">
      <xdr:nvSpPr>
        <xdr:cNvPr id="63" name="フローチャート: 判断 62"/>
        <xdr:cNvSpPr/>
      </xdr:nvSpPr>
      <xdr:spPr>
        <a:xfrm>
          <a:off x="45847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129413</xdr:rowOff>
    </xdr:from>
    <xdr:to>
      <xdr:col>19</xdr:col>
      <xdr:colOff>177800</xdr:colOff>
      <xdr:row>33</xdr:row>
      <xdr:rowOff>145796</xdr:rowOff>
    </xdr:to>
    <xdr:cxnSp macro="">
      <xdr:nvCxnSpPr>
        <xdr:cNvPr id="64" name="直線コネクタ 63"/>
        <xdr:cNvCxnSpPr/>
      </xdr:nvCxnSpPr>
      <xdr:spPr>
        <a:xfrm flipV="1">
          <a:off x="2908300" y="5787263"/>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49039</xdr:rowOff>
    </xdr:from>
    <xdr:ext cx="469744" cy="259045"/>
    <xdr:sp macro="" textlink="">
      <xdr:nvSpPr>
        <xdr:cNvPr id="66" name="テキスト ボックス 65"/>
        <xdr:cNvSpPr txBox="1"/>
      </xdr:nvSpPr>
      <xdr:spPr>
        <a:xfrm>
          <a:off x="3562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82550</xdr:rowOff>
    </xdr:from>
    <xdr:to>
      <xdr:col>15</xdr:col>
      <xdr:colOff>50800</xdr:colOff>
      <xdr:row>33</xdr:row>
      <xdr:rowOff>145796</xdr:rowOff>
    </xdr:to>
    <xdr:cxnSp macro="">
      <xdr:nvCxnSpPr>
        <xdr:cNvPr id="67" name="直線コネクタ 66"/>
        <xdr:cNvCxnSpPr/>
      </xdr:nvCxnSpPr>
      <xdr:spPr>
        <a:xfrm>
          <a:off x="2019300" y="5740400"/>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49039</xdr:rowOff>
    </xdr:from>
    <xdr:ext cx="469744" cy="259045"/>
    <xdr:sp macro="" textlink="">
      <xdr:nvSpPr>
        <xdr:cNvPr id="69" name="テキスト ボックス 68"/>
        <xdr:cNvSpPr txBox="1"/>
      </xdr:nvSpPr>
      <xdr:spPr>
        <a:xfrm>
          <a:off x="2673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82550</xdr:rowOff>
    </xdr:from>
    <xdr:to>
      <xdr:col>10</xdr:col>
      <xdr:colOff>114300</xdr:colOff>
      <xdr:row>33</xdr:row>
      <xdr:rowOff>170180</xdr:rowOff>
    </xdr:to>
    <xdr:cxnSp macro="">
      <xdr:nvCxnSpPr>
        <xdr:cNvPr id="70" name="直線コネクタ 69"/>
        <xdr:cNvCxnSpPr/>
      </xdr:nvCxnSpPr>
      <xdr:spPr>
        <a:xfrm flipV="1">
          <a:off x="1130300" y="57404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889</xdr:rowOff>
    </xdr:from>
    <xdr:to>
      <xdr:col>10</xdr:col>
      <xdr:colOff>165100</xdr:colOff>
      <xdr:row>34</xdr:row>
      <xdr:rowOff>102489</xdr:rowOff>
    </xdr:to>
    <xdr:sp macro="" textlink="">
      <xdr:nvSpPr>
        <xdr:cNvPr id="71" name="フローチャート: 判断 70"/>
        <xdr:cNvSpPr/>
      </xdr:nvSpPr>
      <xdr:spPr>
        <a:xfrm>
          <a:off x="1968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93616</xdr:rowOff>
    </xdr:from>
    <xdr:ext cx="469744" cy="259045"/>
    <xdr:sp macro="" textlink="">
      <xdr:nvSpPr>
        <xdr:cNvPr id="72" name="テキスト ボックス 71"/>
        <xdr:cNvSpPr txBox="1"/>
      </xdr:nvSpPr>
      <xdr:spPr>
        <a:xfrm>
          <a:off x="1784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62992</xdr:rowOff>
    </xdr:from>
    <xdr:to>
      <xdr:col>6</xdr:col>
      <xdr:colOff>38100</xdr:colOff>
      <xdr:row>34</xdr:row>
      <xdr:rowOff>164592</xdr:rowOff>
    </xdr:to>
    <xdr:sp macro="" textlink="">
      <xdr:nvSpPr>
        <xdr:cNvPr id="73" name="フローチャート: 判断 72"/>
        <xdr:cNvSpPr/>
      </xdr:nvSpPr>
      <xdr:spPr>
        <a:xfrm>
          <a:off x="1079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155719</xdr:rowOff>
    </xdr:from>
    <xdr:ext cx="469744" cy="259045"/>
    <xdr:sp macro="" textlink="">
      <xdr:nvSpPr>
        <xdr:cNvPr id="74" name="テキスト ボックス 73"/>
        <xdr:cNvSpPr txBox="1"/>
      </xdr:nvSpPr>
      <xdr:spPr>
        <a:xfrm>
          <a:off x="895428"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61849</xdr:rowOff>
    </xdr:from>
    <xdr:to>
      <xdr:col>24</xdr:col>
      <xdr:colOff>114300</xdr:colOff>
      <xdr:row>33</xdr:row>
      <xdr:rowOff>163449</xdr:rowOff>
    </xdr:to>
    <xdr:sp macro="" textlink="">
      <xdr:nvSpPr>
        <xdr:cNvPr id="80" name="楕円 79"/>
        <xdr:cNvSpPr/>
      </xdr:nvSpPr>
      <xdr:spPr>
        <a:xfrm>
          <a:off x="4584700" y="57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84726</xdr:rowOff>
    </xdr:from>
    <xdr:ext cx="469744" cy="259045"/>
    <xdr:sp macro="" textlink="">
      <xdr:nvSpPr>
        <xdr:cNvPr id="81" name="議会費該当値テキスト"/>
        <xdr:cNvSpPr txBox="1"/>
      </xdr:nvSpPr>
      <xdr:spPr>
        <a:xfrm>
          <a:off x="4686300" y="557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78613</xdr:rowOff>
    </xdr:from>
    <xdr:to>
      <xdr:col>20</xdr:col>
      <xdr:colOff>38100</xdr:colOff>
      <xdr:row>34</xdr:row>
      <xdr:rowOff>8763</xdr:rowOff>
    </xdr:to>
    <xdr:sp macro="" textlink="">
      <xdr:nvSpPr>
        <xdr:cNvPr id="82" name="楕円 81"/>
        <xdr:cNvSpPr/>
      </xdr:nvSpPr>
      <xdr:spPr>
        <a:xfrm>
          <a:off x="3746500" y="573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25290</xdr:rowOff>
    </xdr:from>
    <xdr:ext cx="469744" cy="259045"/>
    <xdr:sp macro="" textlink="">
      <xdr:nvSpPr>
        <xdr:cNvPr id="83" name="テキスト ボックス 82"/>
        <xdr:cNvSpPr txBox="1"/>
      </xdr:nvSpPr>
      <xdr:spPr>
        <a:xfrm>
          <a:off x="3562428" y="551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94996</xdr:rowOff>
    </xdr:from>
    <xdr:to>
      <xdr:col>15</xdr:col>
      <xdr:colOff>101600</xdr:colOff>
      <xdr:row>34</xdr:row>
      <xdr:rowOff>25146</xdr:rowOff>
    </xdr:to>
    <xdr:sp macro="" textlink="">
      <xdr:nvSpPr>
        <xdr:cNvPr id="84" name="楕円 83"/>
        <xdr:cNvSpPr/>
      </xdr:nvSpPr>
      <xdr:spPr>
        <a:xfrm>
          <a:off x="2857500" y="57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41673</xdr:rowOff>
    </xdr:from>
    <xdr:ext cx="469744" cy="259045"/>
    <xdr:sp macro="" textlink="">
      <xdr:nvSpPr>
        <xdr:cNvPr id="85" name="テキスト ボックス 84"/>
        <xdr:cNvSpPr txBox="1"/>
      </xdr:nvSpPr>
      <xdr:spPr>
        <a:xfrm>
          <a:off x="2673428" y="552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31750</xdr:rowOff>
    </xdr:from>
    <xdr:to>
      <xdr:col>10</xdr:col>
      <xdr:colOff>165100</xdr:colOff>
      <xdr:row>33</xdr:row>
      <xdr:rowOff>133350</xdr:rowOff>
    </xdr:to>
    <xdr:sp macro="" textlink="">
      <xdr:nvSpPr>
        <xdr:cNvPr id="86" name="楕円 85"/>
        <xdr:cNvSpPr/>
      </xdr:nvSpPr>
      <xdr:spPr>
        <a:xfrm>
          <a:off x="1968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149877</xdr:rowOff>
    </xdr:from>
    <xdr:ext cx="469744" cy="259045"/>
    <xdr:sp macro="" textlink="">
      <xdr:nvSpPr>
        <xdr:cNvPr id="87" name="テキスト ボックス 86"/>
        <xdr:cNvSpPr txBox="1"/>
      </xdr:nvSpPr>
      <xdr:spPr>
        <a:xfrm>
          <a:off x="1784428"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119380</xdr:rowOff>
    </xdr:from>
    <xdr:to>
      <xdr:col>6</xdr:col>
      <xdr:colOff>38100</xdr:colOff>
      <xdr:row>34</xdr:row>
      <xdr:rowOff>49530</xdr:rowOff>
    </xdr:to>
    <xdr:sp macro="" textlink="">
      <xdr:nvSpPr>
        <xdr:cNvPr id="88" name="楕円 87"/>
        <xdr:cNvSpPr/>
      </xdr:nvSpPr>
      <xdr:spPr>
        <a:xfrm>
          <a:off x="1079500" y="57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66057</xdr:rowOff>
    </xdr:from>
    <xdr:ext cx="469744" cy="259045"/>
    <xdr:sp macro="" textlink="">
      <xdr:nvSpPr>
        <xdr:cNvPr id="89" name="テキスト ボックス 88"/>
        <xdr:cNvSpPr txBox="1"/>
      </xdr:nvSpPr>
      <xdr:spPr>
        <a:xfrm>
          <a:off x="895428" y="555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112350</xdr:rowOff>
    </xdr:from>
    <xdr:to>
      <xdr:col>24</xdr:col>
      <xdr:colOff>62865</xdr:colOff>
      <xdr:row>58</xdr:row>
      <xdr:rowOff>137727</xdr:rowOff>
    </xdr:to>
    <xdr:cxnSp macro="">
      <xdr:nvCxnSpPr>
        <xdr:cNvPr id="115" name="直線コネクタ 114"/>
        <xdr:cNvCxnSpPr/>
      </xdr:nvCxnSpPr>
      <xdr:spPr>
        <a:xfrm flipV="1">
          <a:off x="4633595" y="8684850"/>
          <a:ext cx="1270" cy="139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141554</xdr:rowOff>
    </xdr:from>
    <xdr:ext cx="534377" cy="259045"/>
    <xdr:sp macro="" textlink="">
      <xdr:nvSpPr>
        <xdr:cNvPr id="116" name="総務費最小値テキスト"/>
        <xdr:cNvSpPr txBox="1"/>
      </xdr:nvSpPr>
      <xdr:spPr>
        <a:xfrm>
          <a:off x="4686300" y="100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137727</xdr:rowOff>
    </xdr:from>
    <xdr:to>
      <xdr:col>24</xdr:col>
      <xdr:colOff>152400</xdr:colOff>
      <xdr:row>58</xdr:row>
      <xdr:rowOff>137727</xdr:rowOff>
    </xdr:to>
    <xdr:cxnSp macro="">
      <xdr:nvCxnSpPr>
        <xdr:cNvPr id="117" name="直線コネクタ 116"/>
        <xdr:cNvCxnSpPr/>
      </xdr:nvCxnSpPr>
      <xdr:spPr>
        <a:xfrm>
          <a:off x="4546600" y="1008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59027</xdr:rowOff>
    </xdr:from>
    <xdr:ext cx="599010" cy="259045"/>
    <xdr:sp macro="" textlink="">
      <xdr:nvSpPr>
        <xdr:cNvPr id="118" name="総務費最大値テキスト"/>
        <xdr:cNvSpPr txBox="1"/>
      </xdr:nvSpPr>
      <xdr:spPr>
        <a:xfrm>
          <a:off x="4686300" y="84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112350</xdr:rowOff>
    </xdr:from>
    <xdr:to>
      <xdr:col>24</xdr:col>
      <xdr:colOff>152400</xdr:colOff>
      <xdr:row>50</xdr:row>
      <xdr:rowOff>112350</xdr:rowOff>
    </xdr:to>
    <xdr:cxnSp macro="">
      <xdr:nvCxnSpPr>
        <xdr:cNvPr id="119" name="直線コネクタ 118"/>
        <xdr:cNvCxnSpPr/>
      </xdr:nvCxnSpPr>
      <xdr:spPr>
        <a:xfrm>
          <a:off x="4546600" y="86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47861</xdr:rowOff>
    </xdr:from>
    <xdr:to>
      <xdr:col>24</xdr:col>
      <xdr:colOff>63500</xdr:colOff>
      <xdr:row>58</xdr:row>
      <xdr:rowOff>83000</xdr:rowOff>
    </xdr:to>
    <xdr:cxnSp macro="">
      <xdr:nvCxnSpPr>
        <xdr:cNvPr id="120" name="直線コネクタ 119"/>
        <xdr:cNvCxnSpPr/>
      </xdr:nvCxnSpPr>
      <xdr:spPr>
        <a:xfrm>
          <a:off x="3797300" y="9991961"/>
          <a:ext cx="838200" cy="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81745</xdr:rowOff>
    </xdr:from>
    <xdr:ext cx="599010" cy="259045"/>
    <xdr:sp macro="" textlink="">
      <xdr:nvSpPr>
        <xdr:cNvPr id="121" name="総務費平均値テキスト"/>
        <xdr:cNvSpPr txBox="1"/>
      </xdr:nvSpPr>
      <xdr:spPr>
        <a:xfrm>
          <a:off x="4686300" y="96829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58868</xdr:rowOff>
    </xdr:from>
    <xdr:to>
      <xdr:col>24</xdr:col>
      <xdr:colOff>114300</xdr:colOff>
      <xdr:row>57</xdr:row>
      <xdr:rowOff>160468</xdr:rowOff>
    </xdr:to>
    <xdr:sp macro="" textlink="">
      <xdr:nvSpPr>
        <xdr:cNvPr id="122" name="フローチャート: 判断 121"/>
        <xdr:cNvSpPr/>
      </xdr:nvSpPr>
      <xdr:spPr>
        <a:xfrm>
          <a:off x="4584700" y="983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95835</xdr:rowOff>
    </xdr:from>
    <xdr:to>
      <xdr:col>19</xdr:col>
      <xdr:colOff>177800</xdr:colOff>
      <xdr:row>58</xdr:row>
      <xdr:rowOff>47861</xdr:rowOff>
    </xdr:to>
    <xdr:cxnSp macro="">
      <xdr:nvCxnSpPr>
        <xdr:cNvPr id="123" name="直線コネクタ 122"/>
        <xdr:cNvCxnSpPr/>
      </xdr:nvCxnSpPr>
      <xdr:spPr>
        <a:xfrm>
          <a:off x="2908300" y="9697035"/>
          <a:ext cx="889000" cy="29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64649</xdr:rowOff>
    </xdr:from>
    <xdr:to>
      <xdr:col>20</xdr:col>
      <xdr:colOff>38100</xdr:colOff>
      <xdr:row>57</xdr:row>
      <xdr:rowOff>166249</xdr:rowOff>
    </xdr:to>
    <xdr:sp macro="" textlink="">
      <xdr:nvSpPr>
        <xdr:cNvPr id="124" name="フローチャート: 判断 123"/>
        <xdr:cNvSpPr/>
      </xdr:nvSpPr>
      <xdr:spPr>
        <a:xfrm>
          <a:off x="3746500" y="98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11326</xdr:rowOff>
    </xdr:from>
    <xdr:ext cx="534377" cy="259045"/>
    <xdr:sp macro="" textlink="">
      <xdr:nvSpPr>
        <xdr:cNvPr id="125" name="テキスト ボックス 124"/>
        <xdr:cNvSpPr txBox="1"/>
      </xdr:nvSpPr>
      <xdr:spPr>
        <a:xfrm>
          <a:off x="3530111" y="961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95835</xdr:rowOff>
    </xdr:from>
    <xdr:to>
      <xdr:col>15</xdr:col>
      <xdr:colOff>50800</xdr:colOff>
      <xdr:row>58</xdr:row>
      <xdr:rowOff>47740</xdr:rowOff>
    </xdr:to>
    <xdr:cxnSp macro="">
      <xdr:nvCxnSpPr>
        <xdr:cNvPr id="126" name="直線コネクタ 125"/>
        <xdr:cNvCxnSpPr/>
      </xdr:nvCxnSpPr>
      <xdr:spPr>
        <a:xfrm flipV="1">
          <a:off x="2019300" y="9697035"/>
          <a:ext cx="889000" cy="29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37409</xdr:rowOff>
    </xdr:from>
    <xdr:to>
      <xdr:col>15</xdr:col>
      <xdr:colOff>101600</xdr:colOff>
      <xdr:row>57</xdr:row>
      <xdr:rowOff>139009</xdr:rowOff>
    </xdr:to>
    <xdr:sp macro="" textlink="">
      <xdr:nvSpPr>
        <xdr:cNvPr id="127" name="フローチャート: 判断 126"/>
        <xdr:cNvSpPr/>
      </xdr:nvSpPr>
      <xdr:spPr>
        <a:xfrm>
          <a:off x="2857500" y="981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130136</xdr:rowOff>
    </xdr:from>
    <xdr:ext cx="599010" cy="259045"/>
    <xdr:sp macro="" textlink="">
      <xdr:nvSpPr>
        <xdr:cNvPr id="128" name="テキスト ボックス 127"/>
        <xdr:cNvSpPr txBox="1"/>
      </xdr:nvSpPr>
      <xdr:spPr>
        <a:xfrm>
          <a:off x="2608795" y="990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47740</xdr:rowOff>
    </xdr:from>
    <xdr:to>
      <xdr:col>10</xdr:col>
      <xdr:colOff>114300</xdr:colOff>
      <xdr:row>58</xdr:row>
      <xdr:rowOff>82426</xdr:rowOff>
    </xdr:to>
    <xdr:cxnSp macro="">
      <xdr:nvCxnSpPr>
        <xdr:cNvPr id="129" name="直線コネクタ 128"/>
        <xdr:cNvCxnSpPr/>
      </xdr:nvCxnSpPr>
      <xdr:spPr>
        <a:xfrm flipV="1">
          <a:off x="1130300" y="9991840"/>
          <a:ext cx="889000" cy="3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49293</xdr:rowOff>
    </xdr:from>
    <xdr:to>
      <xdr:col>10</xdr:col>
      <xdr:colOff>165100</xdr:colOff>
      <xdr:row>57</xdr:row>
      <xdr:rowOff>150893</xdr:rowOff>
    </xdr:to>
    <xdr:sp macro="" textlink="">
      <xdr:nvSpPr>
        <xdr:cNvPr id="130" name="フローチャート: 判断 129"/>
        <xdr:cNvSpPr/>
      </xdr:nvSpPr>
      <xdr:spPr>
        <a:xfrm>
          <a:off x="1968500" y="982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167420</xdr:rowOff>
    </xdr:from>
    <xdr:ext cx="599010" cy="259045"/>
    <xdr:sp macro="" textlink="">
      <xdr:nvSpPr>
        <xdr:cNvPr id="131" name="テキスト ボックス 130"/>
        <xdr:cNvSpPr txBox="1"/>
      </xdr:nvSpPr>
      <xdr:spPr>
        <a:xfrm>
          <a:off x="1719795" y="959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67473</xdr:rowOff>
    </xdr:from>
    <xdr:to>
      <xdr:col>6</xdr:col>
      <xdr:colOff>38100</xdr:colOff>
      <xdr:row>57</xdr:row>
      <xdr:rowOff>169073</xdr:rowOff>
    </xdr:to>
    <xdr:sp macro="" textlink="">
      <xdr:nvSpPr>
        <xdr:cNvPr id="132" name="フローチャート: 判断 131"/>
        <xdr:cNvSpPr/>
      </xdr:nvSpPr>
      <xdr:spPr>
        <a:xfrm>
          <a:off x="1079500" y="984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14150</xdr:rowOff>
    </xdr:from>
    <xdr:ext cx="534377" cy="259045"/>
    <xdr:sp macro="" textlink="">
      <xdr:nvSpPr>
        <xdr:cNvPr id="133" name="テキスト ボックス 132"/>
        <xdr:cNvSpPr txBox="1"/>
      </xdr:nvSpPr>
      <xdr:spPr>
        <a:xfrm>
          <a:off x="863111" y="961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32200</xdr:rowOff>
    </xdr:from>
    <xdr:to>
      <xdr:col>24</xdr:col>
      <xdr:colOff>114300</xdr:colOff>
      <xdr:row>58</xdr:row>
      <xdr:rowOff>133800</xdr:rowOff>
    </xdr:to>
    <xdr:sp macro="" textlink="">
      <xdr:nvSpPr>
        <xdr:cNvPr id="139" name="楕円 138"/>
        <xdr:cNvSpPr/>
      </xdr:nvSpPr>
      <xdr:spPr>
        <a:xfrm>
          <a:off x="4584700" y="99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118577</xdr:rowOff>
    </xdr:from>
    <xdr:ext cx="534377" cy="259045"/>
    <xdr:sp macro="" textlink="">
      <xdr:nvSpPr>
        <xdr:cNvPr id="140" name="総務費該当値テキスト"/>
        <xdr:cNvSpPr txBox="1"/>
      </xdr:nvSpPr>
      <xdr:spPr>
        <a:xfrm>
          <a:off x="4686300" y="989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168511</xdr:rowOff>
    </xdr:from>
    <xdr:to>
      <xdr:col>20</xdr:col>
      <xdr:colOff>38100</xdr:colOff>
      <xdr:row>58</xdr:row>
      <xdr:rowOff>98661</xdr:rowOff>
    </xdr:to>
    <xdr:sp macro="" textlink="">
      <xdr:nvSpPr>
        <xdr:cNvPr id="141" name="楕円 140"/>
        <xdr:cNvSpPr/>
      </xdr:nvSpPr>
      <xdr:spPr>
        <a:xfrm>
          <a:off x="3746500" y="99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89788</xdr:rowOff>
    </xdr:from>
    <xdr:ext cx="534377" cy="259045"/>
    <xdr:sp macro="" textlink="">
      <xdr:nvSpPr>
        <xdr:cNvPr id="142" name="テキスト ボックス 141"/>
        <xdr:cNvSpPr txBox="1"/>
      </xdr:nvSpPr>
      <xdr:spPr>
        <a:xfrm>
          <a:off x="3530111" y="100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45035</xdr:rowOff>
    </xdr:from>
    <xdr:to>
      <xdr:col>15</xdr:col>
      <xdr:colOff>101600</xdr:colOff>
      <xdr:row>56</xdr:row>
      <xdr:rowOff>146635</xdr:rowOff>
    </xdr:to>
    <xdr:sp macro="" textlink="">
      <xdr:nvSpPr>
        <xdr:cNvPr id="143" name="楕円 142"/>
        <xdr:cNvSpPr/>
      </xdr:nvSpPr>
      <xdr:spPr>
        <a:xfrm>
          <a:off x="2857500" y="964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163162</xdr:rowOff>
    </xdr:from>
    <xdr:ext cx="599010" cy="259045"/>
    <xdr:sp macro="" textlink="">
      <xdr:nvSpPr>
        <xdr:cNvPr id="144" name="テキスト ボックス 143"/>
        <xdr:cNvSpPr txBox="1"/>
      </xdr:nvSpPr>
      <xdr:spPr>
        <a:xfrm>
          <a:off x="2608795" y="942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168390</xdr:rowOff>
    </xdr:from>
    <xdr:to>
      <xdr:col>10</xdr:col>
      <xdr:colOff>165100</xdr:colOff>
      <xdr:row>58</xdr:row>
      <xdr:rowOff>98540</xdr:rowOff>
    </xdr:to>
    <xdr:sp macro="" textlink="">
      <xdr:nvSpPr>
        <xdr:cNvPr id="145" name="楕円 144"/>
        <xdr:cNvSpPr/>
      </xdr:nvSpPr>
      <xdr:spPr>
        <a:xfrm>
          <a:off x="1968500" y="994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89667</xdr:rowOff>
    </xdr:from>
    <xdr:ext cx="534377" cy="259045"/>
    <xdr:sp macro="" textlink="">
      <xdr:nvSpPr>
        <xdr:cNvPr id="146" name="テキスト ボックス 145"/>
        <xdr:cNvSpPr txBox="1"/>
      </xdr:nvSpPr>
      <xdr:spPr>
        <a:xfrm>
          <a:off x="1752111" y="100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31626</xdr:rowOff>
    </xdr:from>
    <xdr:to>
      <xdr:col>6</xdr:col>
      <xdr:colOff>38100</xdr:colOff>
      <xdr:row>58</xdr:row>
      <xdr:rowOff>133226</xdr:rowOff>
    </xdr:to>
    <xdr:sp macro="" textlink="">
      <xdr:nvSpPr>
        <xdr:cNvPr id="147" name="楕円 146"/>
        <xdr:cNvSpPr/>
      </xdr:nvSpPr>
      <xdr:spPr>
        <a:xfrm>
          <a:off x="1079500" y="997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124353</xdr:rowOff>
    </xdr:from>
    <xdr:ext cx="534377" cy="259045"/>
    <xdr:sp macro="" textlink="">
      <xdr:nvSpPr>
        <xdr:cNvPr id="148" name="テキスト ボックス 147"/>
        <xdr:cNvSpPr txBox="1"/>
      </xdr:nvSpPr>
      <xdr:spPr>
        <a:xfrm>
          <a:off x="863111" y="100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113019</xdr:rowOff>
    </xdr:from>
    <xdr:to>
      <xdr:col>24</xdr:col>
      <xdr:colOff>62865</xdr:colOff>
      <xdr:row>78</xdr:row>
      <xdr:rowOff>40227</xdr:rowOff>
    </xdr:to>
    <xdr:cxnSp macro="">
      <xdr:nvCxnSpPr>
        <xdr:cNvPr id="175" name="直線コネクタ 174"/>
        <xdr:cNvCxnSpPr/>
      </xdr:nvCxnSpPr>
      <xdr:spPr>
        <a:xfrm flipV="1">
          <a:off x="4633595" y="12114519"/>
          <a:ext cx="1270" cy="129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44054</xdr:rowOff>
    </xdr:from>
    <xdr:ext cx="599010" cy="259045"/>
    <xdr:sp macro="" textlink="">
      <xdr:nvSpPr>
        <xdr:cNvPr id="176" name="民生費最小値テキスト"/>
        <xdr:cNvSpPr txBox="1"/>
      </xdr:nvSpPr>
      <xdr:spPr>
        <a:xfrm>
          <a:off x="4686300" y="1341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40227</xdr:rowOff>
    </xdr:from>
    <xdr:to>
      <xdr:col>24</xdr:col>
      <xdr:colOff>152400</xdr:colOff>
      <xdr:row>78</xdr:row>
      <xdr:rowOff>40227</xdr:rowOff>
    </xdr:to>
    <xdr:cxnSp macro="">
      <xdr:nvCxnSpPr>
        <xdr:cNvPr id="177" name="直線コネクタ 176"/>
        <xdr:cNvCxnSpPr/>
      </xdr:nvCxnSpPr>
      <xdr:spPr>
        <a:xfrm>
          <a:off x="4546600" y="1341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59696</xdr:rowOff>
    </xdr:from>
    <xdr:ext cx="599010" cy="259045"/>
    <xdr:sp macro="" textlink="">
      <xdr:nvSpPr>
        <xdr:cNvPr id="178" name="民生費最大値テキスト"/>
        <xdr:cNvSpPr txBox="1"/>
      </xdr:nvSpPr>
      <xdr:spPr>
        <a:xfrm>
          <a:off x="4686300" y="1188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230,451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113019</xdr:rowOff>
    </xdr:from>
    <xdr:to>
      <xdr:col>24</xdr:col>
      <xdr:colOff>152400</xdr:colOff>
      <xdr:row>70</xdr:row>
      <xdr:rowOff>113019</xdr:rowOff>
    </xdr:to>
    <xdr:cxnSp macro="">
      <xdr:nvCxnSpPr>
        <xdr:cNvPr id="179" name="直線コネクタ 178"/>
        <xdr:cNvCxnSpPr/>
      </xdr:nvCxnSpPr>
      <xdr:spPr>
        <a:xfrm>
          <a:off x="4546600" y="1211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54976</xdr:rowOff>
    </xdr:from>
    <xdr:to>
      <xdr:col>24</xdr:col>
      <xdr:colOff>63500</xdr:colOff>
      <xdr:row>74</xdr:row>
      <xdr:rowOff>170921</xdr:rowOff>
    </xdr:to>
    <xdr:cxnSp macro="">
      <xdr:nvCxnSpPr>
        <xdr:cNvPr id="180" name="直線コネクタ 179"/>
        <xdr:cNvCxnSpPr/>
      </xdr:nvCxnSpPr>
      <xdr:spPr>
        <a:xfrm>
          <a:off x="3797300" y="12399376"/>
          <a:ext cx="838200" cy="45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105681</xdr:rowOff>
    </xdr:from>
    <xdr:ext cx="599010" cy="259045"/>
    <xdr:sp macro="" textlink="">
      <xdr:nvSpPr>
        <xdr:cNvPr id="181" name="民生費平均値テキスト"/>
        <xdr:cNvSpPr txBox="1"/>
      </xdr:nvSpPr>
      <xdr:spPr>
        <a:xfrm>
          <a:off x="4686300" y="1262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82804</xdr:rowOff>
    </xdr:from>
    <xdr:to>
      <xdr:col>24</xdr:col>
      <xdr:colOff>114300</xdr:colOff>
      <xdr:row>75</xdr:row>
      <xdr:rowOff>12954</xdr:rowOff>
    </xdr:to>
    <xdr:sp macro="" textlink="">
      <xdr:nvSpPr>
        <xdr:cNvPr id="182" name="フローチャート: 判断 181"/>
        <xdr:cNvSpPr/>
      </xdr:nvSpPr>
      <xdr:spPr>
        <a:xfrm>
          <a:off x="45847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54976</xdr:rowOff>
    </xdr:from>
    <xdr:to>
      <xdr:col>19</xdr:col>
      <xdr:colOff>177800</xdr:colOff>
      <xdr:row>75</xdr:row>
      <xdr:rowOff>21122</xdr:rowOff>
    </xdr:to>
    <xdr:cxnSp macro="">
      <xdr:nvCxnSpPr>
        <xdr:cNvPr id="183" name="直線コネクタ 182"/>
        <xdr:cNvCxnSpPr/>
      </xdr:nvCxnSpPr>
      <xdr:spPr>
        <a:xfrm flipV="1">
          <a:off x="2908300" y="12399376"/>
          <a:ext cx="889000" cy="48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62971</xdr:rowOff>
    </xdr:from>
    <xdr:to>
      <xdr:col>20</xdr:col>
      <xdr:colOff>38100</xdr:colOff>
      <xdr:row>74</xdr:row>
      <xdr:rowOff>164571</xdr:rowOff>
    </xdr:to>
    <xdr:sp macro="" textlink="">
      <xdr:nvSpPr>
        <xdr:cNvPr id="184" name="フローチャート: 判断 183"/>
        <xdr:cNvSpPr/>
      </xdr:nvSpPr>
      <xdr:spPr>
        <a:xfrm>
          <a:off x="3746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155698</xdr:rowOff>
    </xdr:from>
    <xdr:ext cx="599010" cy="259045"/>
    <xdr:sp macro="" textlink="">
      <xdr:nvSpPr>
        <xdr:cNvPr id="185" name="テキスト ボックス 184"/>
        <xdr:cNvSpPr txBox="1"/>
      </xdr:nvSpPr>
      <xdr:spPr>
        <a:xfrm>
          <a:off x="3497795" y="1284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21122</xdr:rowOff>
    </xdr:from>
    <xdr:to>
      <xdr:col>15</xdr:col>
      <xdr:colOff>50800</xdr:colOff>
      <xdr:row>75</xdr:row>
      <xdr:rowOff>96070</xdr:rowOff>
    </xdr:to>
    <xdr:cxnSp macro="">
      <xdr:nvCxnSpPr>
        <xdr:cNvPr id="186" name="直線コネクタ 185"/>
        <xdr:cNvCxnSpPr/>
      </xdr:nvCxnSpPr>
      <xdr:spPr>
        <a:xfrm flipV="1">
          <a:off x="2019300" y="12879872"/>
          <a:ext cx="889000" cy="7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70493</xdr:rowOff>
    </xdr:from>
    <xdr:to>
      <xdr:col>15</xdr:col>
      <xdr:colOff>101600</xdr:colOff>
      <xdr:row>75</xdr:row>
      <xdr:rowOff>643</xdr:rowOff>
    </xdr:to>
    <xdr:sp macro="" textlink="">
      <xdr:nvSpPr>
        <xdr:cNvPr id="187" name="フローチャート: 判断 186"/>
        <xdr:cNvSpPr/>
      </xdr:nvSpPr>
      <xdr:spPr>
        <a:xfrm>
          <a:off x="2857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17170</xdr:rowOff>
    </xdr:from>
    <xdr:ext cx="599010" cy="259045"/>
    <xdr:sp macro="" textlink="">
      <xdr:nvSpPr>
        <xdr:cNvPr id="188" name="テキスト ボックス 187"/>
        <xdr:cNvSpPr txBox="1"/>
      </xdr:nvSpPr>
      <xdr:spPr>
        <a:xfrm>
          <a:off x="2608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96070</xdr:rowOff>
    </xdr:from>
    <xdr:to>
      <xdr:col>10</xdr:col>
      <xdr:colOff>114300</xdr:colOff>
      <xdr:row>75</xdr:row>
      <xdr:rowOff>157640</xdr:rowOff>
    </xdr:to>
    <xdr:cxnSp macro="">
      <xdr:nvCxnSpPr>
        <xdr:cNvPr id="189" name="直線コネクタ 188"/>
        <xdr:cNvCxnSpPr/>
      </xdr:nvCxnSpPr>
      <xdr:spPr>
        <a:xfrm flipV="1">
          <a:off x="1130300" y="12954820"/>
          <a:ext cx="8890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128556</xdr:rowOff>
    </xdr:from>
    <xdr:to>
      <xdr:col>10</xdr:col>
      <xdr:colOff>165100</xdr:colOff>
      <xdr:row>75</xdr:row>
      <xdr:rowOff>58706</xdr:rowOff>
    </xdr:to>
    <xdr:sp macro="" textlink="">
      <xdr:nvSpPr>
        <xdr:cNvPr id="190" name="フローチャート: 判断 189"/>
        <xdr:cNvSpPr/>
      </xdr:nvSpPr>
      <xdr:spPr>
        <a:xfrm>
          <a:off x="1968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75233</xdr:rowOff>
    </xdr:from>
    <xdr:ext cx="599010" cy="259045"/>
    <xdr:sp macro="" textlink="">
      <xdr:nvSpPr>
        <xdr:cNvPr id="191" name="テキスト ボックス 190"/>
        <xdr:cNvSpPr txBox="1"/>
      </xdr:nvSpPr>
      <xdr:spPr>
        <a:xfrm>
          <a:off x="1719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10371</xdr:rowOff>
    </xdr:from>
    <xdr:to>
      <xdr:col>6</xdr:col>
      <xdr:colOff>38100</xdr:colOff>
      <xdr:row>75</xdr:row>
      <xdr:rowOff>111971</xdr:rowOff>
    </xdr:to>
    <xdr:sp macro="" textlink="">
      <xdr:nvSpPr>
        <xdr:cNvPr id="192" name="フローチャート: 判断 191"/>
        <xdr:cNvSpPr/>
      </xdr:nvSpPr>
      <xdr:spPr>
        <a:xfrm>
          <a:off x="1079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128498</xdr:rowOff>
    </xdr:from>
    <xdr:ext cx="599010" cy="259045"/>
    <xdr:sp macro="" textlink="">
      <xdr:nvSpPr>
        <xdr:cNvPr id="193" name="テキスト ボックス 192"/>
        <xdr:cNvSpPr txBox="1"/>
      </xdr:nvSpPr>
      <xdr:spPr>
        <a:xfrm>
          <a:off x="830795"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120121</xdr:rowOff>
    </xdr:from>
    <xdr:to>
      <xdr:col>24</xdr:col>
      <xdr:colOff>114300</xdr:colOff>
      <xdr:row>75</xdr:row>
      <xdr:rowOff>50271</xdr:rowOff>
    </xdr:to>
    <xdr:sp macro="" textlink="">
      <xdr:nvSpPr>
        <xdr:cNvPr id="199" name="楕円 198"/>
        <xdr:cNvSpPr/>
      </xdr:nvSpPr>
      <xdr:spPr>
        <a:xfrm>
          <a:off x="4584700" y="1280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98548</xdr:rowOff>
    </xdr:from>
    <xdr:ext cx="599010" cy="259045"/>
    <xdr:sp macro="" textlink="">
      <xdr:nvSpPr>
        <xdr:cNvPr id="200" name="民生費該当値テキスト"/>
        <xdr:cNvSpPr txBox="1"/>
      </xdr:nvSpPr>
      <xdr:spPr>
        <a:xfrm>
          <a:off x="4686300" y="1278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4176</xdr:rowOff>
    </xdr:from>
    <xdr:to>
      <xdr:col>20</xdr:col>
      <xdr:colOff>38100</xdr:colOff>
      <xdr:row>72</xdr:row>
      <xdr:rowOff>105776</xdr:rowOff>
    </xdr:to>
    <xdr:sp macro="" textlink="">
      <xdr:nvSpPr>
        <xdr:cNvPr id="201" name="楕円 200"/>
        <xdr:cNvSpPr/>
      </xdr:nvSpPr>
      <xdr:spPr>
        <a:xfrm>
          <a:off x="3746500" y="123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122303</xdr:rowOff>
    </xdr:from>
    <xdr:ext cx="599010" cy="259045"/>
    <xdr:sp macro="" textlink="">
      <xdr:nvSpPr>
        <xdr:cNvPr id="202" name="テキスト ボックス 201"/>
        <xdr:cNvSpPr txBox="1"/>
      </xdr:nvSpPr>
      <xdr:spPr>
        <a:xfrm>
          <a:off x="3497795" y="1212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141772</xdr:rowOff>
    </xdr:from>
    <xdr:to>
      <xdr:col>15</xdr:col>
      <xdr:colOff>101600</xdr:colOff>
      <xdr:row>75</xdr:row>
      <xdr:rowOff>71922</xdr:rowOff>
    </xdr:to>
    <xdr:sp macro="" textlink="">
      <xdr:nvSpPr>
        <xdr:cNvPr id="203" name="楕円 202"/>
        <xdr:cNvSpPr/>
      </xdr:nvSpPr>
      <xdr:spPr>
        <a:xfrm>
          <a:off x="2857500" y="1282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63049</xdr:rowOff>
    </xdr:from>
    <xdr:ext cx="599010" cy="259045"/>
    <xdr:sp macro="" textlink="">
      <xdr:nvSpPr>
        <xdr:cNvPr id="204" name="テキスト ボックス 203"/>
        <xdr:cNvSpPr txBox="1"/>
      </xdr:nvSpPr>
      <xdr:spPr>
        <a:xfrm>
          <a:off x="2608795" y="1292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45270</xdr:rowOff>
    </xdr:from>
    <xdr:to>
      <xdr:col>10</xdr:col>
      <xdr:colOff>165100</xdr:colOff>
      <xdr:row>75</xdr:row>
      <xdr:rowOff>146870</xdr:rowOff>
    </xdr:to>
    <xdr:sp macro="" textlink="">
      <xdr:nvSpPr>
        <xdr:cNvPr id="205" name="楕円 204"/>
        <xdr:cNvSpPr/>
      </xdr:nvSpPr>
      <xdr:spPr>
        <a:xfrm>
          <a:off x="1968500" y="129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137997</xdr:rowOff>
    </xdr:from>
    <xdr:ext cx="599010" cy="259045"/>
    <xdr:sp macro="" textlink="">
      <xdr:nvSpPr>
        <xdr:cNvPr id="206" name="テキスト ボックス 205"/>
        <xdr:cNvSpPr txBox="1"/>
      </xdr:nvSpPr>
      <xdr:spPr>
        <a:xfrm>
          <a:off x="1719795" y="1299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106840</xdr:rowOff>
    </xdr:from>
    <xdr:to>
      <xdr:col>6</xdr:col>
      <xdr:colOff>38100</xdr:colOff>
      <xdr:row>76</xdr:row>
      <xdr:rowOff>36990</xdr:rowOff>
    </xdr:to>
    <xdr:sp macro="" textlink="">
      <xdr:nvSpPr>
        <xdr:cNvPr id="207" name="楕円 206"/>
        <xdr:cNvSpPr/>
      </xdr:nvSpPr>
      <xdr:spPr>
        <a:xfrm>
          <a:off x="1079500" y="1296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28117</xdr:rowOff>
    </xdr:from>
    <xdr:ext cx="599010" cy="259045"/>
    <xdr:sp macro="" textlink="">
      <xdr:nvSpPr>
        <xdr:cNvPr id="208" name="テキスト ボックス 207"/>
        <xdr:cNvSpPr txBox="1"/>
      </xdr:nvSpPr>
      <xdr:spPr>
        <a:xfrm>
          <a:off x="830795" y="1305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6832</xdr:rowOff>
    </xdr:from>
    <xdr:to>
      <xdr:col>24</xdr:col>
      <xdr:colOff>62865</xdr:colOff>
      <xdr:row>99</xdr:row>
      <xdr:rowOff>125121</xdr:rowOff>
    </xdr:to>
    <xdr:cxnSp macro="">
      <xdr:nvCxnSpPr>
        <xdr:cNvPr id="233" name="直線コネクタ 232"/>
        <xdr:cNvCxnSpPr/>
      </xdr:nvCxnSpPr>
      <xdr:spPr>
        <a:xfrm flipV="1">
          <a:off x="4633595" y="15437332"/>
          <a:ext cx="1270" cy="1661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128948</xdr:rowOff>
    </xdr:from>
    <xdr:ext cx="534377" cy="259045"/>
    <xdr:sp macro="" textlink="">
      <xdr:nvSpPr>
        <xdr:cNvPr id="234" name="衛生費最小値テキスト"/>
        <xdr:cNvSpPr txBox="1"/>
      </xdr:nvSpPr>
      <xdr:spPr>
        <a:xfrm>
          <a:off x="4686300" y="171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125121</xdr:rowOff>
    </xdr:from>
    <xdr:to>
      <xdr:col>24</xdr:col>
      <xdr:colOff>152400</xdr:colOff>
      <xdr:row>99</xdr:row>
      <xdr:rowOff>125121</xdr:rowOff>
    </xdr:to>
    <xdr:cxnSp macro="">
      <xdr:nvCxnSpPr>
        <xdr:cNvPr id="235" name="直線コネクタ 234"/>
        <xdr:cNvCxnSpPr/>
      </xdr:nvCxnSpPr>
      <xdr:spPr>
        <a:xfrm>
          <a:off x="4546600" y="1709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124959</xdr:rowOff>
    </xdr:from>
    <xdr:ext cx="599010" cy="259045"/>
    <xdr:sp macro="" textlink="">
      <xdr:nvSpPr>
        <xdr:cNvPr id="236" name="衛生費最大値テキスト"/>
        <xdr:cNvSpPr txBox="1"/>
      </xdr:nvSpPr>
      <xdr:spPr>
        <a:xfrm>
          <a:off x="4686300" y="1521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6832</xdr:rowOff>
    </xdr:from>
    <xdr:to>
      <xdr:col>24</xdr:col>
      <xdr:colOff>152400</xdr:colOff>
      <xdr:row>90</xdr:row>
      <xdr:rowOff>6832</xdr:rowOff>
    </xdr:to>
    <xdr:cxnSp macro="">
      <xdr:nvCxnSpPr>
        <xdr:cNvPr id="237" name="直線コネクタ 236"/>
        <xdr:cNvCxnSpPr/>
      </xdr:nvCxnSpPr>
      <xdr:spPr>
        <a:xfrm>
          <a:off x="4546600" y="1543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76403</xdr:rowOff>
    </xdr:from>
    <xdr:to>
      <xdr:col>24</xdr:col>
      <xdr:colOff>63500</xdr:colOff>
      <xdr:row>96</xdr:row>
      <xdr:rowOff>93230</xdr:rowOff>
    </xdr:to>
    <xdr:cxnSp macro="">
      <xdr:nvCxnSpPr>
        <xdr:cNvPr id="238" name="直線コネクタ 237"/>
        <xdr:cNvCxnSpPr/>
      </xdr:nvCxnSpPr>
      <xdr:spPr>
        <a:xfrm flipV="1">
          <a:off x="3797300" y="16535603"/>
          <a:ext cx="838200" cy="1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13416</xdr:rowOff>
    </xdr:from>
    <xdr:ext cx="534377" cy="259045"/>
    <xdr:sp macro="" textlink="">
      <xdr:nvSpPr>
        <xdr:cNvPr id="239" name="衛生費平均値テキスト"/>
        <xdr:cNvSpPr txBox="1"/>
      </xdr:nvSpPr>
      <xdr:spPr>
        <a:xfrm>
          <a:off x="4686300" y="16644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34989</xdr:rowOff>
    </xdr:from>
    <xdr:to>
      <xdr:col>24</xdr:col>
      <xdr:colOff>114300</xdr:colOff>
      <xdr:row>97</xdr:row>
      <xdr:rowOff>136589</xdr:rowOff>
    </xdr:to>
    <xdr:sp macro="" textlink="">
      <xdr:nvSpPr>
        <xdr:cNvPr id="240" name="フローチャート: 判断 239"/>
        <xdr:cNvSpPr/>
      </xdr:nvSpPr>
      <xdr:spPr>
        <a:xfrm>
          <a:off x="45847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93230</xdr:rowOff>
    </xdr:from>
    <xdr:to>
      <xdr:col>19</xdr:col>
      <xdr:colOff>177800</xdr:colOff>
      <xdr:row>96</xdr:row>
      <xdr:rowOff>139700</xdr:rowOff>
    </xdr:to>
    <xdr:cxnSp macro="">
      <xdr:nvCxnSpPr>
        <xdr:cNvPr id="241" name="直線コネクタ 240"/>
        <xdr:cNvCxnSpPr/>
      </xdr:nvCxnSpPr>
      <xdr:spPr>
        <a:xfrm flipV="1">
          <a:off x="2908300" y="16552430"/>
          <a:ext cx="889000" cy="4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21210</xdr:rowOff>
    </xdr:from>
    <xdr:to>
      <xdr:col>20</xdr:col>
      <xdr:colOff>38100</xdr:colOff>
      <xdr:row>97</xdr:row>
      <xdr:rowOff>122810</xdr:rowOff>
    </xdr:to>
    <xdr:sp macro="" textlink="">
      <xdr:nvSpPr>
        <xdr:cNvPr id="242" name="フローチャート: 判断 241"/>
        <xdr:cNvSpPr/>
      </xdr:nvSpPr>
      <xdr:spPr>
        <a:xfrm>
          <a:off x="37465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113937</xdr:rowOff>
    </xdr:from>
    <xdr:ext cx="534377" cy="259045"/>
    <xdr:sp macro="" textlink="">
      <xdr:nvSpPr>
        <xdr:cNvPr id="243" name="テキスト ボックス 242"/>
        <xdr:cNvSpPr txBox="1"/>
      </xdr:nvSpPr>
      <xdr:spPr>
        <a:xfrm>
          <a:off x="3530111" y="1674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127279</xdr:rowOff>
    </xdr:from>
    <xdr:to>
      <xdr:col>15</xdr:col>
      <xdr:colOff>50800</xdr:colOff>
      <xdr:row>96</xdr:row>
      <xdr:rowOff>139700</xdr:rowOff>
    </xdr:to>
    <xdr:cxnSp macro="">
      <xdr:nvCxnSpPr>
        <xdr:cNvPr id="244" name="直線コネクタ 243"/>
        <xdr:cNvCxnSpPr/>
      </xdr:nvCxnSpPr>
      <xdr:spPr>
        <a:xfrm>
          <a:off x="2019300" y="16586479"/>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6629</xdr:rowOff>
    </xdr:from>
    <xdr:to>
      <xdr:col>15</xdr:col>
      <xdr:colOff>101600</xdr:colOff>
      <xdr:row>97</xdr:row>
      <xdr:rowOff>108229</xdr:rowOff>
    </xdr:to>
    <xdr:sp macro="" textlink="">
      <xdr:nvSpPr>
        <xdr:cNvPr id="245" name="フローチャート: 判断 244"/>
        <xdr:cNvSpPr/>
      </xdr:nvSpPr>
      <xdr:spPr>
        <a:xfrm>
          <a:off x="2857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99356</xdr:rowOff>
    </xdr:from>
    <xdr:ext cx="534377" cy="259045"/>
    <xdr:sp macro="" textlink="">
      <xdr:nvSpPr>
        <xdr:cNvPr id="246" name="テキスト ボックス 245"/>
        <xdr:cNvSpPr txBox="1"/>
      </xdr:nvSpPr>
      <xdr:spPr>
        <a:xfrm>
          <a:off x="2641111" y="167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81077</xdr:rowOff>
    </xdr:from>
    <xdr:to>
      <xdr:col>10</xdr:col>
      <xdr:colOff>114300</xdr:colOff>
      <xdr:row>96</xdr:row>
      <xdr:rowOff>127279</xdr:rowOff>
    </xdr:to>
    <xdr:cxnSp macro="">
      <xdr:nvCxnSpPr>
        <xdr:cNvPr id="247" name="直線コネクタ 246"/>
        <xdr:cNvCxnSpPr/>
      </xdr:nvCxnSpPr>
      <xdr:spPr>
        <a:xfrm>
          <a:off x="1130300" y="16540277"/>
          <a:ext cx="889000" cy="4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6262</xdr:rowOff>
    </xdr:from>
    <xdr:to>
      <xdr:col>10</xdr:col>
      <xdr:colOff>165100</xdr:colOff>
      <xdr:row>97</xdr:row>
      <xdr:rowOff>107862</xdr:rowOff>
    </xdr:to>
    <xdr:sp macro="" textlink="">
      <xdr:nvSpPr>
        <xdr:cNvPr id="248" name="フローチャート: 判断 247"/>
        <xdr:cNvSpPr/>
      </xdr:nvSpPr>
      <xdr:spPr>
        <a:xfrm>
          <a:off x="1968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98989</xdr:rowOff>
    </xdr:from>
    <xdr:ext cx="534377" cy="259045"/>
    <xdr:sp macro="" textlink="">
      <xdr:nvSpPr>
        <xdr:cNvPr id="249" name="テキスト ボックス 248"/>
        <xdr:cNvSpPr txBox="1"/>
      </xdr:nvSpPr>
      <xdr:spPr>
        <a:xfrm>
          <a:off x="1752111" y="167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60503</xdr:rowOff>
    </xdr:from>
    <xdr:to>
      <xdr:col>6</xdr:col>
      <xdr:colOff>38100</xdr:colOff>
      <xdr:row>97</xdr:row>
      <xdr:rowOff>162103</xdr:rowOff>
    </xdr:to>
    <xdr:sp macro="" textlink="">
      <xdr:nvSpPr>
        <xdr:cNvPr id="250" name="フローチャート: 判断 249"/>
        <xdr:cNvSpPr/>
      </xdr:nvSpPr>
      <xdr:spPr>
        <a:xfrm>
          <a:off x="1079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153230</xdr:rowOff>
    </xdr:from>
    <xdr:ext cx="534377" cy="259045"/>
    <xdr:sp macro="" textlink="">
      <xdr:nvSpPr>
        <xdr:cNvPr id="251" name="テキスト ボックス 250"/>
        <xdr:cNvSpPr txBox="1"/>
      </xdr:nvSpPr>
      <xdr:spPr>
        <a:xfrm>
          <a:off x="863111" y="1678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25603</xdr:rowOff>
    </xdr:from>
    <xdr:to>
      <xdr:col>24</xdr:col>
      <xdr:colOff>114300</xdr:colOff>
      <xdr:row>96</xdr:row>
      <xdr:rowOff>127203</xdr:rowOff>
    </xdr:to>
    <xdr:sp macro="" textlink="">
      <xdr:nvSpPr>
        <xdr:cNvPr id="257" name="楕円 256"/>
        <xdr:cNvSpPr/>
      </xdr:nvSpPr>
      <xdr:spPr>
        <a:xfrm>
          <a:off x="4584700" y="16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48480</xdr:rowOff>
    </xdr:from>
    <xdr:ext cx="534377" cy="259045"/>
    <xdr:sp macro="" textlink="">
      <xdr:nvSpPr>
        <xdr:cNvPr id="258" name="衛生費該当値テキスト"/>
        <xdr:cNvSpPr txBox="1"/>
      </xdr:nvSpPr>
      <xdr:spPr>
        <a:xfrm>
          <a:off x="4686300" y="1633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42430</xdr:rowOff>
    </xdr:from>
    <xdr:to>
      <xdr:col>20</xdr:col>
      <xdr:colOff>38100</xdr:colOff>
      <xdr:row>96</xdr:row>
      <xdr:rowOff>144030</xdr:rowOff>
    </xdr:to>
    <xdr:sp macro="" textlink="">
      <xdr:nvSpPr>
        <xdr:cNvPr id="259" name="楕円 258"/>
        <xdr:cNvSpPr/>
      </xdr:nvSpPr>
      <xdr:spPr>
        <a:xfrm>
          <a:off x="3746500" y="165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160557</xdr:rowOff>
    </xdr:from>
    <xdr:ext cx="534377" cy="259045"/>
    <xdr:sp macro="" textlink="">
      <xdr:nvSpPr>
        <xdr:cNvPr id="260" name="テキスト ボックス 259"/>
        <xdr:cNvSpPr txBox="1"/>
      </xdr:nvSpPr>
      <xdr:spPr>
        <a:xfrm>
          <a:off x="3530111" y="162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88900</xdr:rowOff>
    </xdr:from>
    <xdr:to>
      <xdr:col>15</xdr:col>
      <xdr:colOff>101600</xdr:colOff>
      <xdr:row>97</xdr:row>
      <xdr:rowOff>19050</xdr:rowOff>
    </xdr:to>
    <xdr:sp macro="" textlink="">
      <xdr:nvSpPr>
        <xdr:cNvPr id="261" name="楕円 260"/>
        <xdr:cNvSpPr/>
      </xdr:nvSpPr>
      <xdr:spPr>
        <a:xfrm>
          <a:off x="285750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35577</xdr:rowOff>
    </xdr:from>
    <xdr:ext cx="534377" cy="259045"/>
    <xdr:sp macro="" textlink="">
      <xdr:nvSpPr>
        <xdr:cNvPr id="262" name="テキスト ボックス 261"/>
        <xdr:cNvSpPr txBox="1"/>
      </xdr:nvSpPr>
      <xdr:spPr>
        <a:xfrm>
          <a:off x="2641111" y="1632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76479</xdr:rowOff>
    </xdr:from>
    <xdr:to>
      <xdr:col>10</xdr:col>
      <xdr:colOff>165100</xdr:colOff>
      <xdr:row>97</xdr:row>
      <xdr:rowOff>6629</xdr:rowOff>
    </xdr:to>
    <xdr:sp macro="" textlink="">
      <xdr:nvSpPr>
        <xdr:cNvPr id="263" name="楕円 262"/>
        <xdr:cNvSpPr/>
      </xdr:nvSpPr>
      <xdr:spPr>
        <a:xfrm>
          <a:off x="1968500" y="1653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23156</xdr:rowOff>
    </xdr:from>
    <xdr:ext cx="534377" cy="259045"/>
    <xdr:sp macro="" textlink="">
      <xdr:nvSpPr>
        <xdr:cNvPr id="264" name="テキスト ボックス 263"/>
        <xdr:cNvSpPr txBox="1"/>
      </xdr:nvSpPr>
      <xdr:spPr>
        <a:xfrm>
          <a:off x="1752111" y="1631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30277</xdr:rowOff>
    </xdr:from>
    <xdr:to>
      <xdr:col>6</xdr:col>
      <xdr:colOff>38100</xdr:colOff>
      <xdr:row>96</xdr:row>
      <xdr:rowOff>131877</xdr:rowOff>
    </xdr:to>
    <xdr:sp macro="" textlink="">
      <xdr:nvSpPr>
        <xdr:cNvPr id="265" name="楕円 264"/>
        <xdr:cNvSpPr/>
      </xdr:nvSpPr>
      <xdr:spPr>
        <a:xfrm>
          <a:off x="1079500" y="1648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148404</xdr:rowOff>
    </xdr:from>
    <xdr:ext cx="534377" cy="259045"/>
    <xdr:sp macro="" textlink="">
      <xdr:nvSpPr>
        <xdr:cNvPr id="266" name="テキスト ボックス 265"/>
        <xdr:cNvSpPr txBox="1"/>
      </xdr:nvSpPr>
      <xdr:spPr>
        <a:xfrm>
          <a:off x="863111" y="162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103124</xdr:rowOff>
    </xdr:from>
    <xdr:to>
      <xdr:col>54</xdr:col>
      <xdr:colOff>189865</xdr:colOff>
      <xdr:row>39</xdr:row>
      <xdr:rowOff>44450</xdr:rowOff>
    </xdr:to>
    <xdr:cxnSp macro="">
      <xdr:nvCxnSpPr>
        <xdr:cNvPr id="290" name="直線コネクタ 289"/>
        <xdr:cNvCxnSpPr/>
      </xdr:nvCxnSpPr>
      <xdr:spPr>
        <a:xfrm flipV="1">
          <a:off x="10475595" y="5246624"/>
          <a:ext cx="127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49801</xdr:rowOff>
    </xdr:from>
    <xdr:ext cx="469744" cy="259045"/>
    <xdr:sp macro="" textlink="">
      <xdr:nvSpPr>
        <xdr:cNvPr id="293" name="労働費最大値テキスト"/>
        <xdr:cNvSpPr txBox="1"/>
      </xdr:nvSpPr>
      <xdr:spPr>
        <a:xfrm>
          <a:off x="10528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103124</xdr:rowOff>
    </xdr:from>
    <xdr:to>
      <xdr:col>55</xdr:col>
      <xdr:colOff>88900</xdr:colOff>
      <xdr:row>30</xdr:row>
      <xdr:rowOff>103124</xdr:rowOff>
    </xdr:to>
    <xdr:cxnSp macro="">
      <xdr:nvCxnSpPr>
        <xdr:cNvPr id="294" name="直線コネクタ 293"/>
        <xdr:cNvCxnSpPr/>
      </xdr:nvCxnSpPr>
      <xdr:spPr>
        <a:xfrm>
          <a:off x="10388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117221</xdr:rowOff>
    </xdr:from>
    <xdr:to>
      <xdr:col>55</xdr:col>
      <xdr:colOff>0</xdr:colOff>
      <xdr:row>37</xdr:row>
      <xdr:rowOff>129413</xdr:rowOff>
    </xdr:to>
    <xdr:cxnSp macro="">
      <xdr:nvCxnSpPr>
        <xdr:cNvPr id="295" name="直線コネクタ 294"/>
        <xdr:cNvCxnSpPr/>
      </xdr:nvCxnSpPr>
      <xdr:spPr>
        <a:xfrm flipV="1">
          <a:off x="9639300" y="6460871"/>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47515</xdr:rowOff>
    </xdr:from>
    <xdr:ext cx="378565" cy="259045"/>
    <xdr:sp macro="" textlink="">
      <xdr:nvSpPr>
        <xdr:cNvPr id="296" name="労働費平均値テキスト"/>
        <xdr:cNvSpPr txBox="1"/>
      </xdr:nvSpPr>
      <xdr:spPr>
        <a:xfrm>
          <a:off x="10528300" y="6562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69088</xdr:rowOff>
    </xdr:from>
    <xdr:to>
      <xdr:col>55</xdr:col>
      <xdr:colOff>50800</xdr:colOff>
      <xdr:row>38</xdr:row>
      <xdr:rowOff>170688</xdr:rowOff>
    </xdr:to>
    <xdr:sp macro="" textlink="">
      <xdr:nvSpPr>
        <xdr:cNvPr id="297" name="フローチャート: 判断 296"/>
        <xdr:cNvSpPr/>
      </xdr:nvSpPr>
      <xdr:spPr>
        <a:xfrm>
          <a:off x="10426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143129</xdr:rowOff>
    </xdr:from>
    <xdr:to>
      <xdr:col>50</xdr:col>
      <xdr:colOff>114300</xdr:colOff>
      <xdr:row>37</xdr:row>
      <xdr:rowOff>129413</xdr:rowOff>
    </xdr:to>
    <xdr:cxnSp macro="">
      <xdr:nvCxnSpPr>
        <xdr:cNvPr id="298" name="直線コネクタ 297"/>
        <xdr:cNvCxnSpPr/>
      </xdr:nvCxnSpPr>
      <xdr:spPr>
        <a:xfrm>
          <a:off x="8750300" y="6143879"/>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42418</xdr:rowOff>
    </xdr:from>
    <xdr:to>
      <xdr:col>50</xdr:col>
      <xdr:colOff>165100</xdr:colOff>
      <xdr:row>38</xdr:row>
      <xdr:rowOff>144018</xdr:rowOff>
    </xdr:to>
    <xdr:sp macro="" textlink="">
      <xdr:nvSpPr>
        <xdr:cNvPr id="299" name="フローチャート: 判断 298"/>
        <xdr:cNvSpPr/>
      </xdr:nvSpPr>
      <xdr:spPr>
        <a:xfrm>
          <a:off x="9588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135145</xdr:rowOff>
    </xdr:from>
    <xdr:ext cx="378565" cy="259045"/>
    <xdr:sp macro="" textlink="">
      <xdr:nvSpPr>
        <xdr:cNvPr id="300" name="テキスト ボックス 299"/>
        <xdr:cNvSpPr txBox="1"/>
      </xdr:nvSpPr>
      <xdr:spPr>
        <a:xfrm>
          <a:off x="9450017" y="6650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143129</xdr:rowOff>
    </xdr:from>
    <xdr:to>
      <xdr:col>45</xdr:col>
      <xdr:colOff>177800</xdr:colOff>
      <xdr:row>36</xdr:row>
      <xdr:rowOff>9779</xdr:rowOff>
    </xdr:to>
    <xdr:cxnSp macro="">
      <xdr:nvCxnSpPr>
        <xdr:cNvPr id="301" name="直線コネクタ 300"/>
        <xdr:cNvCxnSpPr/>
      </xdr:nvCxnSpPr>
      <xdr:spPr>
        <a:xfrm flipV="1">
          <a:off x="7861300" y="614387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104521</xdr:rowOff>
    </xdr:from>
    <xdr:to>
      <xdr:col>46</xdr:col>
      <xdr:colOff>38100</xdr:colOff>
      <xdr:row>38</xdr:row>
      <xdr:rowOff>34671</xdr:rowOff>
    </xdr:to>
    <xdr:sp macro="" textlink="">
      <xdr:nvSpPr>
        <xdr:cNvPr id="302" name="フローチャート: 判断 301"/>
        <xdr:cNvSpPr/>
      </xdr:nvSpPr>
      <xdr:spPr>
        <a:xfrm>
          <a:off x="8699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25798</xdr:rowOff>
    </xdr:from>
    <xdr:ext cx="378565" cy="259045"/>
    <xdr:sp macro="" textlink="">
      <xdr:nvSpPr>
        <xdr:cNvPr id="303" name="テキスト ボックス 302"/>
        <xdr:cNvSpPr txBox="1"/>
      </xdr:nvSpPr>
      <xdr:spPr>
        <a:xfrm>
          <a:off x="8561017" y="6540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94742</xdr:rowOff>
    </xdr:from>
    <xdr:to>
      <xdr:col>41</xdr:col>
      <xdr:colOff>50800</xdr:colOff>
      <xdr:row>36</xdr:row>
      <xdr:rowOff>9779</xdr:rowOff>
    </xdr:to>
    <xdr:cxnSp macro="">
      <xdr:nvCxnSpPr>
        <xdr:cNvPr id="304" name="直線コネクタ 303"/>
        <xdr:cNvCxnSpPr/>
      </xdr:nvCxnSpPr>
      <xdr:spPr>
        <a:xfrm>
          <a:off x="6972300" y="6095492"/>
          <a:ext cx="889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30607</xdr:rowOff>
    </xdr:from>
    <xdr:to>
      <xdr:col>41</xdr:col>
      <xdr:colOff>101600</xdr:colOff>
      <xdr:row>37</xdr:row>
      <xdr:rowOff>132207</xdr:rowOff>
    </xdr:to>
    <xdr:sp macro="" textlink="">
      <xdr:nvSpPr>
        <xdr:cNvPr id="305" name="フローチャート: 判断 304"/>
        <xdr:cNvSpPr/>
      </xdr:nvSpPr>
      <xdr:spPr>
        <a:xfrm>
          <a:off x="7810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123334</xdr:rowOff>
    </xdr:from>
    <xdr:ext cx="378565" cy="259045"/>
    <xdr:sp macro="" textlink="">
      <xdr:nvSpPr>
        <xdr:cNvPr id="306" name="テキスト ボックス 305"/>
        <xdr:cNvSpPr txBox="1"/>
      </xdr:nvSpPr>
      <xdr:spPr>
        <a:xfrm>
          <a:off x="7672017" y="6466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160909</xdr:rowOff>
    </xdr:from>
    <xdr:to>
      <xdr:col>36</xdr:col>
      <xdr:colOff>165100</xdr:colOff>
      <xdr:row>36</xdr:row>
      <xdr:rowOff>91059</xdr:rowOff>
    </xdr:to>
    <xdr:sp macro="" textlink="">
      <xdr:nvSpPr>
        <xdr:cNvPr id="307" name="フローチャート: 判断 306"/>
        <xdr:cNvSpPr/>
      </xdr:nvSpPr>
      <xdr:spPr>
        <a:xfrm>
          <a:off x="6921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82186</xdr:rowOff>
    </xdr:from>
    <xdr:ext cx="469744" cy="259045"/>
    <xdr:sp macro="" textlink="">
      <xdr:nvSpPr>
        <xdr:cNvPr id="308" name="テキスト ボックス 307"/>
        <xdr:cNvSpPr txBox="1"/>
      </xdr:nvSpPr>
      <xdr:spPr>
        <a:xfrm>
          <a:off x="6737428" y="625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314" name="楕円 313"/>
        <xdr:cNvSpPr/>
      </xdr:nvSpPr>
      <xdr:spPr>
        <a:xfrm>
          <a:off x="10426700" y="641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89298</xdr:rowOff>
    </xdr:from>
    <xdr:ext cx="378565" cy="259045"/>
    <xdr:sp macro="" textlink="">
      <xdr:nvSpPr>
        <xdr:cNvPr id="315" name="労働費該当値テキスト"/>
        <xdr:cNvSpPr txBox="1"/>
      </xdr:nvSpPr>
      <xdr:spPr>
        <a:xfrm>
          <a:off x="10528300" y="6261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78613</xdr:rowOff>
    </xdr:from>
    <xdr:to>
      <xdr:col>50</xdr:col>
      <xdr:colOff>165100</xdr:colOff>
      <xdr:row>38</xdr:row>
      <xdr:rowOff>8763</xdr:rowOff>
    </xdr:to>
    <xdr:sp macro="" textlink="">
      <xdr:nvSpPr>
        <xdr:cNvPr id="316" name="楕円 315"/>
        <xdr:cNvSpPr/>
      </xdr:nvSpPr>
      <xdr:spPr>
        <a:xfrm>
          <a:off x="9588500" y="64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25290</xdr:rowOff>
    </xdr:from>
    <xdr:ext cx="378565" cy="259045"/>
    <xdr:sp macro="" textlink="">
      <xdr:nvSpPr>
        <xdr:cNvPr id="317" name="テキスト ボックス 316"/>
        <xdr:cNvSpPr txBox="1"/>
      </xdr:nvSpPr>
      <xdr:spPr>
        <a:xfrm>
          <a:off x="9450017" y="619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92329</xdr:rowOff>
    </xdr:from>
    <xdr:to>
      <xdr:col>46</xdr:col>
      <xdr:colOff>38100</xdr:colOff>
      <xdr:row>36</xdr:row>
      <xdr:rowOff>22479</xdr:rowOff>
    </xdr:to>
    <xdr:sp macro="" textlink="">
      <xdr:nvSpPr>
        <xdr:cNvPr id="318" name="楕円 317"/>
        <xdr:cNvSpPr/>
      </xdr:nvSpPr>
      <xdr:spPr>
        <a:xfrm>
          <a:off x="8699500" y="609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39006</xdr:rowOff>
    </xdr:from>
    <xdr:ext cx="469744" cy="259045"/>
    <xdr:sp macro="" textlink="">
      <xdr:nvSpPr>
        <xdr:cNvPr id="319" name="テキスト ボックス 318"/>
        <xdr:cNvSpPr txBox="1"/>
      </xdr:nvSpPr>
      <xdr:spPr>
        <a:xfrm>
          <a:off x="8515428" y="586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130429</xdr:rowOff>
    </xdr:from>
    <xdr:to>
      <xdr:col>41</xdr:col>
      <xdr:colOff>101600</xdr:colOff>
      <xdr:row>36</xdr:row>
      <xdr:rowOff>60579</xdr:rowOff>
    </xdr:to>
    <xdr:sp macro="" textlink="">
      <xdr:nvSpPr>
        <xdr:cNvPr id="320" name="楕円 319"/>
        <xdr:cNvSpPr/>
      </xdr:nvSpPr>
      <xdr:spPr>
        <a:xfrm>
          <a:off x="7810500" y="61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77106</xdr:rowOff>
    </xdr:from>
    <xdr:ext cx="469744" cy="259045"/>
    <xdr:sp macro="" textlink="">
      <xdr:nvSpPr>
        <xdr:cNvPr id="321" name="テキスト ボックス 320"/>
        <xdr:cNvSpPr txBox="1"/>
      </xdr:nvSpPr>
      <xdr:spPr>
        <a:xfrm>
          <a:off x="7626428" y="590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43942</xdr:rowOff>
    </xdr:from>
    <xdr:to>
      <xdr:col>36</xdr:col>
      <xdr:colOff>165100</xdr:colOff>
      <xdr:row>35</xdr:row>
      <xdr:rowOff>145542</xdr:rowOff>
    </xdr:to>
    <xdr:sp macro="" textlink="">
      <xdr:nvSpPr>
        <xdr:cNvPr id="322" name="楕円 321"/>
        <xdr:cNvSpPr/>
      </xdr:nvSpPr>
      <xdr:spPr>
        <a:xfrm>
          <a:off x="6921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162069</xdr:rowOff>
    </xdr:from>
    <xdr:ext cx="469744" cy="259045"/>
    <xdr:sp macro="" textlink="">
      <xdr:nvSpPr>
        <xdr:cNvPr id="323" name="テキスト ボックス 322"/>
        <xdr:cNvSpPr txBox="1"/>
      </xdr:nvSpPr>
      <xdr:spPr>
        <a:xfrm>
          <a:off x="6737428" y="58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42097</xdr:rowOff>
    </xdr:from>
    <xdr:to>
      <xdr:col>54</xdr:col>
      <xdr:colOff>189865</xdr:colOff>
      <xdr:row>58</xdr:row>
      <xdr:rowOff>38819</xdr:rowOff>
    </xdr:to>
    <xdr:cxnSp macro="">
      <xdr:nvCxnSpPr>
        <xdr:cNvPr id="345" name="直線コネクタ 344"/>
        <xdr:cNvCxnSpPr/>
      </xdr:nvCxnSpPr>
      <xdr:spPr>
        <a:xfrm flipV="1">
          <a:off x="10475595" y="8957497"/>
          <a:ext cx="1270" cy="102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42646</xdr:rowOff>
    </xdr:from>
    <xdr:ext cx="534377" cy="259045"/>
    <xdr:sp macro="" textlink="">
      <xdr:nvSpPr>
        <xdr:cNvPr id="346" name="農林水産業費最小値テキスト"/>
        <xdr:cNvSpPr txBox="1"/>
      </xdr:nvSpPr>
      <xdr:spPr>
        <a:xfrm>
          <a:off x="10528300" y="99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38819</xdr:rowOff>
    </xdr:from>
    <xdr:to>
      <xdr:col>55</xdr:col>
      <xdr:colOff>88900</xdr:colOff>
      <xdr:row>58</xdr:row>
      <xdr:rowOff>38819</xdr:rowOff>
    </xdr:to>
    <xdr:cxnSp macro="">
      <xdr:nvCxnSpPr>
        <xdr:cNvPr id="347" name="直線コネクタ 346"/>
        <xdr:cNvCxnSpPr/>
      </xdr:nvCxnSpPr>
      <xdr:spPr>
        <a:xfrm>
          <a:off x="10388600" y="998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160224</xdr:rowOff>
    </xdr:from>
    <xdr:ext cx="599010" cy="259045"/>
    <xdr:sp macro="" textlink="">
      <xdr:nvSpPr>
        <xdr:cNvPr id="348" name="農林水産業費最大値テキスト"/>
        <xdr:cNvSpPr txBox="1"/>
      </xdr:nvSpPr>
      <xdr:spPr>
        <a:xfrm>
          <a:off x="10528300" y="873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42097</xdr:rowOff>
    </xdr:from>
    <xdr:to>
      <xdr:col>55</xdr:col>
      <xdr:colOff>88900</xdr:colOff>
      <xdr:row>52</xdr:row>
      <xdr:rowOff>42097</xdr:rowOff>
    </xdr:to>
    <xdr:cxnSp macro="">
      <xdr:nvCxnSpPr>
        <xdr:cNvPr id="349" name="直線コネクタ 348"/>
        <xdr:cNvCxnSpPr/>
      </xdr:nvCxnSpPr>
      <xdr:spPr>
        <a:xfrm>
          <a:off x="10388600" y="895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42065</xdr:rowOff>
    </xdr:from>
    <xdr:to>
      <xdr:col>55</xdr:col>
      <xdr:colOff>0</xdr:colOff>
      <xdr:row>57</xdr:row>
      <xdr:rowOff>107449</xdr:rowOff>
    </xdr:to>
    <xdr:cxnSp macro="">
      <xdr:nvCxnSpPr>
        <xdr:cNvPr id="350" name="直線コネクタ 349"/>
        <xdr:cNvCxnSpPr/>
      </xdr:nvCxnSpPr>
      <xdr:spPr>
        <a:xfrm>
          <a:off x="9639300" y="9814715"/>
          <a:ext cx="838200" cy="6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130298</xdr:rowOff>
    </xdr:from>
    <xdr:ext cx="534377" cy="259045"/>
    <xdr:sp macro="" textlink="">
      <xdr:nvSpPr>
        <xdr:cNvPr id="351" name="農林水産業費平均値テキスト"/>
        <xdr:cNvSpPr txBox="1"/>
      </xdr:nvSpPr>
      <xdr:spPr>
        <a:xfrm>
          <a:off x="10528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107421</xdr:rowOff>
    </xdr:from>
    <xdr:to>
      <xdr:col>55</xdr:col>
      <xdr:colOff>50800</xdr:colOff>
      <xdr:row>57</xdr:row>
      <xdr:rowOff>37571</xdr:rowOff>
    </xdr:to>
    <xdr:sp macro="" textlink="">
      <xdr:nvSpPr>
        <xdr:cNvPr id="352" name="フローチャート: 判断 351"/>
        <xdr:cNvSpPr/>
      </xdr:nvSpPr>
      <xdr:spPr>
        <a:xfrm>
          <a:off x="104267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42065</xdr:rowOff>
    </xdr:from>
    <xdr:to>
      <xdr:col>50</xdr:col>
      <xdr:colOff>114300</xdr:colOff>
      <xdr:row>57</xdr:row>
      <xdr:rowOff>108615</xdr:rowOff>
    </xdr:to>
    <xdr:cxnSp macro="">
      <xdr:nvCxnSpPr>
        <xdr:cNvPr id="353" name="直線コネクタ 352"/>
        <xdr:cNvCxnSpPr/>
      </xdr:nvCxnSpPr>
      <xdr:spPr>
        <a:xfrm flipV="1">
          <a:off x="8750300" y="9814715"/>
          <a:ext cx="889000" cy="6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109949</xdr:rowOff>
    </xdr:from>
    <xdr:to>
      <xdr:col>50</xdr:col>
      <xdr:colOff>165100</xdr:colOff>
      <xdr:row>57</xdr:row>
      <xdr:rowOff>40099</xdr:rowOff>
    </xdr:to>
    <xdr:sp macro="" textlink="">
      <xdr:nvSpPr>
        <xdr:cNvPr id="354" name="フローチャート: 判断 353"/>
        <xdr:cNvSpPr/>
      </xdr:nvSpPr>
      <xdr:spPr>
        <a:xfrm>
          <a:off x="9588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56626</xdr:rowOff>
    </xdr:from>
    <xdr:ext cx="534377" cy="259045"/>
    <xdr:sp macro="" textlink="">
      <xdr:nvSpPr>
        <xdr:cNvPr id="355" name="テキスト ボックス 354"/>
        <xdr:cNvSpPr txBox="1"/>
      </xdr:nvSpPr>
      <xdr:spPr>
        <a:xfrm>
          <a:off x="9372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86980</xdr:rowOff>
    </xdr:from>
    <xdr:to>
      <xdr:col>45</xdr:col>
      <xdr:colOff>177800</xdr:colOff>
      <xdr:row>57</xdr:row>
      <xdr:rowOff>108615</xdr:rowOff>
    </xdr:to>
    <xdr:cxnSp macro="">
      <xdr:nvCxnSpPr>
        <xdr:cNvPr id="356" name="直線コネクタ 355"/>
        <xdr:cNvCxnSpPr/>
      </xdr:nvCxnSpPr>
      <xdr:spPr>
        <a:xfrm>
          <a:off x="7861300" y="9859630"/>
          <a:ext cx="889000" cy="2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159323</xdr:rowOff>
    </xdr:from>
    <xdr:to>
      <xdr:col>46</xdr:col>
      <xdr:colOff>38100</xdr:colOff>
      <xdr:row>57</xdr:row>
      <xdr:rowOff>89473</xdr:rowOff>
    </xdr:to>
    <xdr:sp macro="" textlink="">
      <xdr:nvSpPr>
        <xdr:cNvPr id="357" name="フローチャート: 判断 356"/>
        <xdr:cNvSpPr/>
      </xdr:nvSpPr>
      <xdr:spPr>
        <a:xfrm>
          <a:off x="8699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106000</xdr:rowOff>
    </xdr:from>
    <xdr:ext cx="534377" cy="259045"/>
    <xdr:sp macro="" textlink="">
      <xdr:nvSpPr>
        <xdr:cNvPr id="358" name="テキスト ボックス 357"/>
        <xdr:cNvSpPr txBox="1"/>
      </xdr:nvSpPr>
      <xdr:spPr>
        <a:xfrm>
          <a:off x="8483111" y="95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86980</xdr:rowOff>
    </xdr:from>
    <xdr:to>
      <xdr:col>41</xdr:col>
      <xdr:colOff>50800</xdr:colOff>
      <xdr:row>57</xdr:row>
      <xdr:rowOff>150714</xdr:rowOff>
    </xdr:to>
    <xdr:cxnSp macro="">
      <xdr:nvCxnSpPr>
        <xdr:cNvPr id="359" name="直線コネクタ 358"/>
        <xdr:cNvCxnSpPr/>
      </xdr:nvCxnSpPr>
      <xdr:spPr>
        <a:xfrm flipV="1">
          <a:off x="6972300" y="9859630"/>
          <a:ext cx="889000" cy="6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148665</xdr:rowOff>
    </xdr:from>
    <xdr:to>
      <xdr:col>41</xdr:col>
      <xdr:colOff>101600</xdr:colOff>
      <xdr:row>57</xdr:row>
      <xdr:rowOff>78815</xdr:rowOff>
    </xdr:to>
    <xdr:sp macro="" textlink="">
      <xdr:nvSpPr>
        <xdr:cNvPr id="360" name="フローチャート: 判断 359"/>
        <xdr:cNvSpPr/>
      </xdr:nvSpPr>
      <xdr:spPr>
        <a:xfrm>
          <a:off x="7810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95342</xdr:rowOff>
    </xdr:from>
    <xdr:ext cx="534377" cy="259045"/>
    <xdr:sp macro="" textlink="">
      <xdr:nvSpPr>
        <xdr:cNvPr id="361" name="テキスト ボックス 360"/>
        <xdr:cNvSpPr txBox="1"/>
      </xdr:nvSpPr>
      <xdr:spPr>
        <a:xfrm>
          <a:off x="7594111" y="95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171278</xdr:rowOff>
    </xdr:from>
    <xdr:to>
      <xdr:col>36</xdr:col>
      <xdr:colOff>165100</xdr:colOff>
      <xdr:row>57</xdr:row>
      <xdr:rowOff>101428</xdr:rowOff>
    </xdr:to>
    <xdr:sp macro="" textlink="">
      <xdr:nvSpPr>
        <xdr:cNvPr id="362" name="フローチャート: 判断 361"/>
        <xdr:cNvSpPr/>
      </xdr:nvSpPr>
      <xdr:spPr>
        <a:xfrm>
          <a:off x="6921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117955</xdr:rowOff>
    </xdr:from>
    <xdr:ext cx="534377" cy="259045"/>
    <xdr:sp macro="" textlink="">
      <xdr:nvSpPr>
        <xdr:cNvPr id="363" name="テキスト ボックス 362"/>
        <xdr:cNvSpPr txBox="1"/>
      </xdr:nvSpPr>
      <xdr:spPr>
        <a:xfrm>
          <a:off x="6705111" y="95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56649</xdr:rowOff>
    </xdr:from>
    <xdr:to>
      <xdr:col>55</xdr:col>
      <xdr:colOff>50800</xdr:colOff>
      <xdr:row>57</xdr:row>
      <xdr:rowOff>158249</xdr:rowOff>
    </xdr:to>
    <xdr:sp macro="" textlink="">
      <xdr:nvSpPr>
        <xdr:cNvPr id="369" name="楕円 368"/>
        <xdr:cNvSpPr/>
      </xdr:nvSpPr>
      <xdr:spPr>
        <a:xfrm>
          <a:off x="10426700" y="98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143026</xdr:rowOff>
    </xdr:from>
    <xdr:ext cx="534377" cy="259045"/>
    <xdr:sp macro="" textlink="">
      <xdr:nvSpPr>
        <xdr:cNvPr id="370" name="農林水産業費該当値テキスト"/>
        <xdr:cNvSpPr txBox="1"/>
      </xdr:nvSpPr>
      <xdr:spPr>
        <a:xfrm>
          <a:off x="10528300" y="97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162715</xdr:rowOff>
    </xdr:from>
    <xdr:to>
      <xdr:col>50</xdr:col>
      <xdr:colOff>165100</xdr:colOff>
      <xdr:row>57</xdr:row>
      <xdr:rowOff>92865</xdr:rowOff>
    </xdr:to>
    <xdr:sp macro="" textlink="">
      <xdr:nvSpPr>
        <xdr:cNvPr id="371" name="楕円 370"/>
        <xdr:cNvSpPr/>
      </xdr:nvSpPr>
      <xdr:spPr>
        <a:xfrm>
          <a:off x="9588500" y="976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83992</xdr:rowOff>
    </xdr:from>
    <xdr:ext cx="534377" cy="259045"/>
    <xdr:sp macro="" textlink="">
      <xdr:nvSpPr>
        <xdr:cNvPr id="372" name="テキスト ボックス 371"/>
        <xdr:cNvSpPr txBox="1"/>
      </xdr:nvSpPr>
      <xdr:spPr>
        <a:xfrm>
          <a:off x="9372111" y="985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57815</xdr:rowOff>
    </xdr:from>
    <xdr:to>
      <xdr:col>46</xdr:col>
      <xdr:colOff>38100</xdr:colOff>
      <xdr:row>57</xdr:row>
      <xdr:rowOff>159415</xdr:rowOff>
    </xdr:to>
    <xdr:sp macro="" textlink="">
      <xdr:nvSpPr>
        <xdr:cNvPr id="373" name="楕円 372"/>
        <xdr:cNvSpPr/>
      </xdr:nvSpPr>
      <xdr:spPr>
        <a:xfrm>
          <a:off x="8699500" y="983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150542</xdr:rowOff>
    </xdr:from>
    <xdr:ext cx="534377" cy="259045"/>
    <xdr:sp macro="" textlink="">
      <xdr:nvSpPr>
        <xdr:cNvPr id="374" name="テキスト ボックス 373"/>
        <xdr:cNvSpPr txBox="1"/>
      </xdr:nvSpPr>
      <xdr:spPr>
        <a:xfrm>
          <a:off x="8483111" y="992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36180</xdr:rowOff>
    </xdr:from>
    <xdr:to>
      <xdr:col>41</xdr:col>
      <xdr:colOff>101600</xdr:colOff>
      <xdr:row>57</xdr:row>
      <xdr:rowOff>137780</xdr:rowOff>
    </xdr:to>
    <xdr:sp macro="" textlink="">
      <xdr:nvSpPr>
        <xdr:cNvPr id="375" name="楕円 374"/>
        <xdr:cNvSpPr/>
      </xdr:nvSpPr>
      <xdr:spPr>
        <a:xfrm>
          <a:off x="7810500" y="980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128907</xdr:rowOff>
    </xdr:from>
    <xdr:ext cx="534377" cy="259045"/>
    <xdr:sp macro="" textlink="">
      <xdr:nvSpPr>
        <xdr:cNvPr id="376" name="テキスト ボックス 375"/>
        <xdr:cNvSpPr txBox="1"/>
      </xdr:nvSpPr>
      <xdr:spPr>
        <a:xfrm>
          <a:off x="7594111" y="990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99914</xdr:rowOff>
    </xdr:from>
    <xdr:to>
      <xdr:col>36</xdr:col>
      <xdr:colOff>165100</xdr:colOff>
      <xdr:row>58</xdr:row>
      <xdr:rowOff>30064</xdr:rowOff>
    </xdr:to>
    <xdr:sp macro="" textlink="">
      <xdr:nvSpPr>
        <xdr:cNvPr id="377" name="楕円 376"/>
        <xdr:cNvSpPr/>
      </xdr:nvSpPr>
      <xdr:spPr>
        <a:xfrm>
          <a:off x="6921500" y="987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21191</xdr:rowOff>
    </xdr:from>
    <xdr:ext cx="534377" cy="259045"/>
    <xdr:sp macro="" textlink="">
      <xdr:nvSpPr>
        <xdr:cNvPr id="378" name="テキスト ボックス 377"/>
        <xdr:cNvSpPr txBox="1"/>
      </xdr:nvSpPr>
      <xdr:spPr>
        <a:xfrm>
          <a:off x="6705111" y="99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94944</xdr:rowOff>
    </xdr:from>
    <xdr:to>
      <xdr:col>54</xdr:col>
      <xdr:colOff>189865</xdr:colOff>
      <xdr:row>79</xdr:row>
      <xdr:rowOff>40917</xdr:rowOff>
    </xdr:to>
    <xdr:cxnSp macro="">
      <xdr:nvCxnSpPr>
        <xdr:cNvPr id="402" name="直線コネクタ 401"/>
        <xdr:cNvCxnSpPr/>
      </xdr:nvCxnSpPr>
      <xdr:spPr>
        <a:xfrm flipV="1">
          <a:off x="10475595" y="12267894"/>
          <a:ext cx="1270" cy="131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44744</xdr:rowOff>
    </xdr:from>
    <xdr:ext cx="469744" cy="259045"/>
    <xdr:sp macro="" textlink="">
      <xdr:nvSpPr>
        <xdr:cNvPr id="403" name="商工費最小値テキスト"/>
        <xdr:cNvSpPr txBox="1"/>
      </xdr:nvSpPr>
      <xdr:spPr>
        <a:xfrm>
          <a:off x="10528300" y="1358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40917</xdr:rowOff>
    </xdr:from>
    <xdr:to>
      <xdr:col>55</xdr:col>
      <xdr:colOff>88900</xdr:colOff>
      <xdr:row>79</xdr:row>
      <xdr:rowOff>40917</xdr:rowOff>
    </xdr:to>
    <xdr:cxnSp macro="">
      <xdr:nvCxnSpPr>
        <xdr:cNvPr id="404" name="直線コネクタ 403"/>
        <xdr:cNvCxnSpPr/>
      </xdr:nvCxnSpPr>
      <xdr:spPr>
        <a:xfrm>
          <a:off x="10388600" y="1358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41621</xdr:rowOff>
    </xdr:from>
    <xdr:ext cx="599010" cy="259045"/>
    <xdr:sp macro="" textlink="">
      <xdr:nvSpPr>
        <xdr:cNvPr id="405" name="商工費最大値テキスト"/>
        <xdr:cNvSpPr txBox="1"/>
      </xdr:nvSpPr>
      <xdr:spPr>
        <a:xfrm>
          <a:off x="10528300" y="1204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94944</xdr:rowOff>
    </xdr:from>
    <xdr:to>
      <xdr:col>55</xdr:col>
      <xdr:colOff>88900</xdr:colOff>
      <xdr:row>71</xdr:row>
      <xdr:rowOff>94944</xdr:rowOff>
    </xdr:to>
    <xdr:cxnSp macro="">
      <xdr:nvCxnSpPr>
        <xdr:cNvPr id="406" name="直線コネクタ 405"/>
        <xdr:cNvCxnSpPr/>
      </xdr:nvCxnSpPr>
      <xdr:spPr>
        <a:xfrm>
          <a:off x="10388600" y="1226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94944</xdr:rowOff>
    </xdr:from>
    <xdr:to>
      <xdr:col>55</xdr:col>
      <xdr:colOff>0</xdr:colOff>
      <xdr:row>75</xdr:row>
      <xdr:rowOff>88550</xdr:rowOff>
    </xdr:to>
    <xdr:cxnSp macro="">
      <xdr:nvCxnSpPr>
        <xdr:cNvPr id="407" name="直線コネクタ 406"/>
        <xdr:cNvCxnSpPr/>
      </xdr:nvCxnSpPr>
      <xdr:spPr>
        <a:xfrm flipV="1">
          <a:off x="9639300" y="12267894"/>
          <a:ext cx="838200" cy="67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56289</xdr:rowOff>
    </xdr:from>
    <xdr:ext cx="534377" cy="259045"/>
    <xdr:sp macro="" textlink="">
      <xdr:nvSpPr>
        <xdr:cNvPr id="408" name="商工費平均値テキスト"/>
        <xdr:cNvSpPr txBox="1"/>
      </xdr:nvSpPr>
      <xdr:spPr>
        <a:xfrm>
          <a:off x="10528300" y="13429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77862</xdr:rowOff>
    </xdr:from>
    <xdr:to>
      <xdr:col>55</xdr:col>
      <xdr:colOff>50800</xdr:colOff>
      <xdr:row>79</xdr:row>
      <xdr:rowOff>8012</xdr:rowOff>
    </xdr:to>
    <xdr:sp macro="" textlink="">
      <xdr:nvSpPr>
        <xdr:cNvPr id="409" name="フローチャート: 判断 408"/>
        <xdr:cNvSpPr/>
      </xdr:nvSpPr>
      <xdr:spPr>
        <a:xfrm>
          <a:off x="10426700" y="13450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88550</xdr:rowOff>
    </xdr:from>
    <xdr:to>
      <xdr:col>50</xdr:col>
      <xdr:colOff>114300</xdr:colOff>
      <xdr:row>79</xdr:row>
      <xdr:rowOff>28763</xdr:rowOff>
    </xdr:to>
    <xdr:cxnSp macro="">
      <xdr:nvCxnSpPr>
        <xdr:cNvPr id="410" name="直線コネクタ 409"/>
        <xdr:cNvCxnSpPr/>
      </xdr:nvCxnSpPr>
      <xdr:spPr>
        <a:xfrm flipV="1">
          <a:off x="8750300" y="12947300"/>
          <a:ext cx="889000" cy="62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107533</xdr:rowOff>
    </xdr:from>
    <xdr:to>
      <xdr:col>50</xdr:col>
      <xdr:colOff>165100</xdr:colOff>
      <xdr:row>79</xdr:row>
      <xdr:rowOff>37683</xdr:rowOff>
    </xdr:to>
    <xdr:sp macro="" textlink="">
      <xdr:nvSpPr>
        <xdr:cNvPr id="411" name="フローチャート: 判断 410"/>
        <xdr:cNvSpPr/>
      </xdr:nvSpPr>
      <xdr:spPr>
        <a:xfrm>
          <a:off x="9588500" y="1348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28810</xdr:rowOff>
    </xdr:from>
    <xdr:ext cx="534377" cy="259045"/>
    <xdr:sp macro="" textlink="">
      <xdr:nvSpPr>
        <xdr:cNvPr id="412" name="テキスト ボックス 411"/>
        <xdr:cNvSpPr txBox="1"/>
      </xdr:nvSpPr>
      <xdr:spPr>
        <a:xfrm>
          <a:off x="9372111" y="1357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28763</xdr:rowOff>
    </xdr:from>
    <xdr:to>
      <xdr:col>45</xdr:col>
      <xdr:colOff>177800</xdr:colOff>
      <xdr:row>79</xdr:row>
      <xdr:rowOff>29097</xdr:rowOff>
    </xdr:to>
    <xdr:cxnSp macro="">
      <xdr:nvCxnSpPr>
        <xdr:cNvPr id="413" name="直線コネクタ 412"/>
        <xdr:cNvCxnSpPr/>
      </xdr:nvCxnSpPr>
      <xdr:spPr>
        <a:xfrm flipV="1">
          <a:off x="7861300" y="13573313"/>
          <a:ext cx="889000" cy="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134950</xdr:rowOff>
    </xdr:from>
    <xdr:to>
      <xdr:col>46</xdr:col>
      <xdr:colOff>38100</xdr:colOff>
      <xdr:row>79</xdr:row>
      <xdr:rowOff>65100</xdr:rowOff>
    </xdr:to>
    <xdr:sp macro="" textlink="">
      <xdr:nvSpPr>
        <xdr:cNvPr id="414" name="フローチャート: 判断 413"/>
        <xdr:cNvSpPr/>
      </xdr:nvSpPr>
      <xdr:spPr>
        <a:xfrm>
          <a:off x="8699500" y="13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81627</xdr:rowOff>
    </xdr:from>
    <xdr:ext cx="534377" cy="259045"/>
    <xdr:sp macro="" textlink="">
      <xdr:nvSpPr>
        <xdr:cNvPr id="415" name="テキスト ボックス 414"/>
        <xdr:cNvSpPr txBox="1"/>
      </xdr:nvSpPr>
      <xdr:spPr>
        <a:xfrm>
          <a:off x="8483111" y="132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20419</xdr:rowOff>
    </xdr:from>
    <xdr:to>
      <xdr:col>41</xdr:col>
      <xdr:colOff>50800</xdr:colOff>
      <xdr:row>79</xdr:row>
      <xdr:rowOff>29097</xdr:rowOff>
    </xdr:to>
    <xdr:cxnSp macro="">
      <xdr:nvCxnSpPr>
        <xdr:cNvPr id="416" name="直線コネクタ 415"/>
        <xdr:cNvCxnSpPr/>
      </xdr:nvCxnSpPr>
      <xdr:spPr>
        <a:xfrm>
          <a:off x="6972300" y="13564969"/>
          <a:ext cx="889000" cy="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132367</xdr:rowOff>
    </xdr:from>
    <xdr:to>
      <xdr:col>41</xdr:col>
      <xdr:colOff>101600</xdr:colOff>
      <xdr:row>79</xdr:row>
      <xdr:rowOff>62517</xdr:rowOff>
    </xdr:to>
    <xdr:sp macro="" textlink="">
      <xdr:nvSpPr>
        <xdr:cNvPr id="417" name="フローチャート: 判断 416"/>
        <xdr:cNvSpPr/>
      </xdr:nvSpPr>
      <xdr:spPr>
        <a:xfrm>
          <a:off x="7810500" y="1350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79044</xdr:rowOff>
    </xdr:from>
    <xdr:ext cx="534377" cy="259045"/>
    <xdr:sp macro="" textlink="">
      <xdr:nvSpPr>
        <xdr:cNvPr id="418" name="テキスト ボックス 417"/>
        <xdr:cNvSpPr txBox="1"/>
      </xdr:nvSpPr>
      <xdr:spPr>
        <a:xfrm>
          <a:off x="7594111" y="1328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138579</xdr:rowOff>
    </xdr:from>
    <xdr:to>
      <xdr:col>36</xdr:col>
      <xdr:colOff>165100</xdr:colOff>
      <xdr:row>79</xdr:row>
      <xdr:rowOff>68729</xdr:rowOff>
    </xdr:to>
    <xdr:sp macro="" textlink="">
      <xdr:nvSpPr>
        <xdr:cNvPr id="419" name="フローチャート: 判断 418"/>
        <xdr:cNvSpPr/>
      </xdr:nvSpPr>
      <xdr:spPr>
        <a:xfrm>
          <a:off x="6921500" y="1351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85256</xdr:rowOff>
    </xdr:from>
    <xdr:ext cx="534377" cy="259045"/>
    <xdr:sp macro="" textlink="">
      <xdr:nvSpPr>
        <xdr:cNvPr id="420" name="テキスト ボックス 419"/>
        <xdr:cNvSpPr txBox="1"/>
      </xdr:nvSpPr>
      <xdr:spPr>
        <a:xfrm>
          <a:off x="6705111" y="132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44144</xdr:rowOff>
    </xdr:from>
    <xdr:to>
      <xdr:col>55</xdr:col>
      <xdr:colOff>50800</xdr:colOff>
      <xdr:row>71</xdr:row>
      <xdr:rowOff>145744</xdr:rowOff>
    </xdr:to>
    <xdr:sp macro="" textlink="">
      <xdr:nvSpPr>
        <xdr:cNvPr id="426" name="楕円 425"/>
        <xdr:cNvSpPr/>
      </xdr:nvSpPr>
      <xdr:spPr>
        <a:xfrm>
          <a:off x="10426700" y="1221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168621</xdr:rowOff>
    </xdr:from>
    <xdr:ext cx="599010" cy="259045"/>
    <xdr:sp macro="" textlink="">
      <xdr:nvSpPr>
        <xdr:cNvPr id="427" name="商工費該当値テキスト"/>
        <xdr:cNvSpPr txBox="1"/>
      </xdr:nvSpPr>
      <xdr:spPr>
        <a:xfrm>
          <a:off x="10528300" y="1217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37750</xdr:rowOff>
    </xdr:from>
    <xdr:to>
      <xdr:col>50</xdr:col>
      <xdr:colOff>165100</xdr:colOff>
      <xdr:row>75</xdr:row>
      <xdr:rowOff>139350</xdr:rowOff>
    </xdr:to>
    <xdr:sp macro="" textlink="">
      <xdr:nvSpPr>
        <xdr:cNvPr id="428" name="楕円 427"/>
        <xdr:cNvSpPr/>
      </xdr:nvSpPr>
      <xdr:spPr>
        <a:xfrm>
          <a:off x="9588500" y="128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155877</xdr:rowOff>
    </xdr:from>
    <xdr:ext cx="599010" cy="259045"/>
    <xdr:sp macro="" textlink="">
      <xdr:nvSpPr>
        <xdr:cNvPr id="429" name="テキスト ボックス 428"/>
        <xdr:cNvSpPr txBox="1"/>
      </xdr:nvSpPr>
      <xdr:spPr>
        <a:xfrm>
          <a:off x="9339795" y="12671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149413</xdr:rowOff>
    </xdr:from>
    <xdr:to>
      <xdr:col>46</xdr:col>
      <xdr:colOff>38100</xdr:colOff>
      <xdr:row>79</xdr:row>
      <xdr:rowOff>79563</xdr:rowOff>
    </xdr:to>
    <xdr:sp macro="" textlink="">
      <xdr:nvSpPr>
        <xdr:cNvPr id="430" name="楕円 429"/>
        <xdr:cNvSpPr/>
      </xdr:nvSpPr>
      <xdr:spPr>
        <a:xfrm>
          <a:off x="8699500" y="1352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70690</xdr:rowOff>
    </xdr:from>
    <xdr:ext cx="469744" cy="259045"/>
    <xdr:sp macro="" textlink="">
      <xdr:nvSpPr>
        <xdr:cNvPr id="431" name="テキスト ボックス 430"/>
        <xdr:cNvSpPr txBox="1"/>
      </xdr:nvSpPr>
      <xdr:spPr>
        <a:xfrm>
          <a:off x="8515428" y="1361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149747</xdr:rowOff>
    </xdr:from>
    <xdr:to>
      <xdr:col>41</xdr:col>
      <xdr:colOff>101600</xdr:colOff>
      <xdr:row>79</xdr:row>
      <xdr:rowOff>79897</xdr:rowOff>
    </xdr:to>
    <xdr:sp macro="" textlink="">
      <xdr:nvSpPr>
        <xdr:cNvPr id="432" name="楕円 431"/>
        <xdr:cNvSpPr/>
      </xdr:nvSpPr>
      <xdr:spPr>
        <a:xfrm>
          <a:off x="7810500" y="135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71024</xdr:rowOff>
    </xdr:from>
    <xdr:ext cx="469744" cy="259045"/>
    <xdr:sp macro="" textlink="">
      <xdr:nvSpPr>
        <xdr:cNvPr id="433" name="テキスト ボックス 432"/>
        <xdr:cNvSpPr txBox="1"/>
      </xdr:nvSpPr>
      <xdr:spPr>
        <a:xfrm>
          <a:off x="7626428" y="1361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141069</xdr:rowOff>
    </xdr:from>
    <xdr:to>
      <xdr:col>36</xdr:col>
      <xdr:colOff>165100</xdr:colOff>
      <xdr:row>79</xdr:row>
      <xdr:rowOff>71219</xdr:rowOff>
    </xdr:to>
    <xdr:sp macro="" textlink="">
      <xdr:nvSpPr>
        <xdr:cNvPr id="434" name="楕円 433"/>
        <xdr:cNvSpPr/>
      </xdr:nvSpPr>
      <xdr:spPr>
        <a:xfrm>
          <a:off x="6921500" y="135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62346</xdr:rowOff>
    </xdr:from>
    <xdr:ext cx="534377" cy="259045"/>
    <xdr:sp macro="" textlink="">
      <xdr:nvSpPr>
        <xdr:cNvPr id="435" name="テキスト ボックス 434"/>
        <xdr:cNvSpPr txBox="1"/>
      </xdr:nvSpPr>
      <xdr:spPr>
        <a:xfrm>
          <a:off x="6705111" y="1360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133299</xdr:rowOff>
    </xdr:from>
    <xdr:to>
      <xdr:col>54</xdr:col>
      <xdr:colOff>189865</xdr:colOff>
      <xdr:row>98</xdr:row>
      <xdr:rowOff>24918</xdr:rowOff>
    </xdr:to>
    <xdr:cxnSp macro="">
      <xdr:nvCxnSpPr>
        <xdr:cNvPr id="459" name="直線コネクタ 458"/>
        <xdr:cNvCxnSpPr/>
      </xdr:nvCxnSpPr>
      <xdr:spPr>
        <a:xfrm flipV="1">
          <a:off x="10475595" y="15392349"/>
          <a:ext cx="1270" cy="143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28745</xdr:rowOff>
    </xdr:from>
    <xdr:ext cx="534377" cy="259045"/>
    <xdr:sp macro="" textlink="">
      <xdr:nvSpPr>
        <xdr:cNvPr id="460" name="土木費最小値テキスト"/>
        <xdr:cNvSpPr txBox="1"/>
      </xdr:nvSpPr>
      <xdr:spPr>
        <a:xfrm>
          <a:off x="10528300" y="168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24918</xdr:rowOff>
    </xdr:from>
    <xdr:to>
      <xdr:col>55</xdr:col>
      <xdr:colOff>88900</xdr:colOff>
      <xdr:row>98</xdr:row>
      <xdr:rowOff>24918</xdr:rowOff>
    </xdr:to>
    <xdr:cxnSp macro="">
      <xdr:nvCxnSpPr>
        <xdr:cNvPr id="461" name="直線コネクタ 460"/>
        <xdr:cNvCxnSpPr/>
      </xdr:nvCxnSpPr>
      <xdr:spPr>
        <a:xfrm>
          <a:off x="10388600" y="1682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79976</xdr:rowOff>
    </xdr:from>
    <xdr:ext cx="599010" cy="259045"/>
    <xdr:sp macro="" textlink="">
      <xdr:nvSpPr>
        <xdr:cNvPr id="462" name="土木費最大値テキスト"/>
        <xdr:cNvSpPr txBox="1"/>
      </xdr:nvSpPr>
      <xdr:spPr>
        <a:xfrm>
          <a:off x="10528300" y="1516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133299</xdr:rowOff>
    </xdr:from>
    <xdr:to>
      <xdr:col>55</xdr:col>
      <xdr:colOff>88900</xdr:colOff>
      <xdr:row>89</xdr:row>
      <xdr:rowOff>133299</xdr:rowOff>
    </xdr:to>
    <xdr:cxnSp macro="">
      <xdr:nvCxnSpPr>
        <xdr:cNvPr id="463" name="直線コネクタ 462"/>
        <xdr:cNvCxnSpPr/>
      </xdr:nvCxnSpPr>
      <xdr:spPr>
        <a:xfrm>
          <a:off x="10388600" y="153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41135</xdr:rowOff>
    </xdr:from>
    <xdr:to>
      <xdr:col>55</xdr:col>
      <xdr:colOff>0</xdr:colOff>
      <xdr:row>94</xdr:row>
      <xdr:rowOff>132601</xdr:rowOff>
    </xdr:to>
    <xdr:cxnSp macro="">
      <xdr:nvCxnSpPr>
        <xdr:cNvPr id="464" name="直線コネクタ 463"/>
        <xdr:cNvCxnSpPr/>
      </xdr:nvCxnSpPr>
      <xdr:spPr>
        <a:xfrm>
          <a:off x="9639300" y="16157435"/>
          <a:ext cx="838200" cy="9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105591</xdr:rowOff>
    </xdr:from>
    <xdr:ext cx="534377" cy="259045"/>
    <xdr:sp macro="" textlink="">
      <xdr:nvSpPr>
        <xdr:cNvPr id="465" name="土木費平均値テキスト"/>
        <xdr:cNvSpPr txBox="1"/>
      </xdr:nvSpPr>
      <xdr:spPr>
        <a:xfrm>
          <a:off x="10528300" y="16221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127164</xdr:rowOff>
    </xdr:from>
    <xdr:to>
      <xdr:col>55</xdr:col>
      <xdr:colOff>50800</xdr:colOff>
      <xdr:row>95</xdr:row>
      <xdr:rowOff>57314</xdr:rowOff>
    </xdr:to>
    <xdr:sp macro="" textlink="">
      <xdr:nvSpPr>
        <xdr:cNvPr id="466" name="フローチャート: 判断 465"/>
        <xdr:cNvSpPr/>
      </xdr:nvSpPr>
      <xdr:spPr>
        <a:xfrm>
          <a:off x="104267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41135</xdr:rowOff>
    </xdr:from>
    <xdr:to>
      <xdr:col>50</xdr:col>
      <xdr:colOff>114300</xdr:colOff>
      <xdr:row>95</xdr:row>
      <xdr:rowOff>96279</xdr:rowOff>
    </xdr:to>
    <xdr:cxnSp macro="">
      <xdr:nvCxnSpPr>
        <xdr:cNvPr id="467" name="直線コネクタ 466"/>
        <xdr:cNvCxnSpPr/>
      </xdr:nvCxnSpPr>
      <xdr:spPr>
        <a:xfrm flipV="1">
          <a:off x="8750300" y="16157435"/>
          <a:ext cx="889000" cy="2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133186</xdr:rowOff>
    </xdr:from>
    <xdr:to>
      <xdr:col>50</xdr:col>
      <xdr:colOff>165100</xdr:colOff>
      <xdr:row>95</xdr:row>
      <xdr:rowOff>63336</xdr:rowOff>
    </xdr:to>
    <xdr:sp macro="" textlink="">
      <xdr:nvSpPr>
        <xdr:cNvPr id="468" name="フローチャート: 判断 467"/>
        <xdr:cNvSpPr/>
      </xdr:nvSpPr>
      <xdr:spPr>
        <a:xfrm>
          <a:off x="9588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54463</xdr:rowOff>
    </xdr:from>
    <xdr:ext cx="534377" cy="259045"/>
    <xdr:sp macro="" textlink="">
      <xdr:nvSpPr>
        <xdr:cNvPr id="469" name="テキスト ボックス 468"/>
        <xdr:cNvSpPr txBox="1"/>
      </xdr:nvSpPr>
      <xdr:spPr>
        <a:xfrm>
          <a:off x="9372111" y="1634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96279</xdr:rowOff>
    </xdr:from>
    <xdr:to>
      <xdr:col>45</xdr:col>
      <xdr:colOff>177800</xdr:colOff>
      <xdr:row>95</xdr:row>
      <xdr:rowOff>137185</xdr:rowOff>
    </xdr:to>
    <xdr:cxnSp macro="">
      <xdr:nvCxnSpPr>
        <xdr:cNvPr id="470" name="直線コネクタ 469"/>
        <xdr:cNvCxnSpPr/>
      </xdr:nvCxnSpPr>
      <xdr:spPr>
        <a:xfrm flipV="1">
          <a:off x="7861300" y="16384029"/>
          <a:ext cx="889000" cy="4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90018</xdr:rowOff>
    </xdr:from>
    <xdr:to>
      <xdr:col>46</xdr:col>
      <xdr:colOff>38100</xdr:colOff>
      <xdr:row>95</xdr:row>
      <xdr:rowOff>20168</xdr:rowOff>
    </xdr:to>
    <xdr:sp macro="" textlink="">
      <xdr:nvSpPr>
        <xdr:cNvPr id="471" name="フローチャート: 判断 470"/>
        <xdr:cNvSpPr/>
      </xdr:nvSpPr>
      <xdr:spPr>
        <a:xfrm>
          <a:off x="8699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36695</xdr:rowOff>
    </xdr:from>
    <xdr:ext cx="534377" cy="259045"/>
    <xdr:sp macro="" textlink="">
      <xdr:nvSpPr>
        <xdr:cNvPr id="472" name="テキスト ボックス 471"/>
        <xdr:cNvSpPr txBox="1"/>
      </xdr:nvSpPr>
      <xdr:spPr>
        <a:xfrm>
          <a:off x="8483111" y="159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105690</xdr:rowOff>
    </xdr:from>
    <xdr:to>
      <xdr:col>41</xdr:col>
      <xdr:colOff>50800</xdr:colOff>
      <xdr:row>95</xdr:row>
      <xdr:rowOff>137185</xdr:rowOff>
    </xdr:to>
    <xdr:cxnSp macro="">
      <xdr:nvCxnSpPr>
        <xdr:cNvPr id="473" name="直線コネクタ 472"/>
        <xdr:cNvCxnSpPr/>
      </xdr:nvCxnSpPr>
      <xdr:spPr>
        <a:xfrm>
          <a:off x="6972300" y="16393440"/>
          <a:ext cx="889000" cy="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102921</xdr:rowOff>
    </xdr:from>
    <xdr:to>
      <xdr:col>41</xdr:col>
      <xdr:colOff>101600</xdr:colOff>
      <xdr:row>95</xdr:row>
      <xdr:rowOff>33071</xdr:rowOff>
    </xdr:to>
    <xdr:sp macro="" textlink="">
      <xdr:nvSpPr>
        <xdr:cNvPr id="474" name="フローチャート: 判断 473"/>
        <xdr:cNvSpPr/>
      </xdr:nvSpPr>
      <xdr:spPr>
        <a:xfrm>
          <a:off x="7810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49598</xdr:rowOff>
    </xdr:from>
    <xdr:ext cx="534377" cy="259045"/>
    <xdr:sp macro="" textlink="">
      <xdr:nvSpPr>
        <xdr:cNvPr id="475" name="テキスト ボックス 474"/>
        <xdr:cNvSpPr txBox="1"/>
      </xdr:nvSpPr>
      <xdr:spPr>
        <a:xfrm>
          <a:off x="7594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121120</xdr:rowOff>
    </xdr:from>
    <xdr:to>
      <xdr:col>36</xdr:col>
      <xdr:colOff>165100</xdr:colOff>
      <xdr:row>95</xdr:row>
      <xdr:rowOff>51270</xdr:rowOff>
    </xdr:to>
    <xdr:sp macro="" textlink="">
      <xdr:nvSpPr>
        <xdr:cNvPr id="476" name="フローチャート: 判断 475"/>
        <xdr:cNvSpPr/>
      </xdr:nvSpPr>
      <xdr:spPr>
        <a:xfrm>
          <a:off x="6921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67797</xdr:rowOff>
    </xdr:from>
    <xdr:ext cx="534377" cy="259045"/>
    <xdr:sp macro="" textlink="">
      <xdr:nvSpPr>
        <xdr:cNvPr id="477" name="テキスト ボックス 476"/>
        <xdr:cNvSpPr txBox="1"/>
      </xdr:nvSpPr>
      <xdr:spPr>
        <a:xfrm>
          <a:off x="6705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81801</xdr:rowOff>
    </xdr:from>
    <xdr:to>
      <xdr:col>55</xdr:col>
      <xdr:colOff>50800</xdr:colOff>
      <xdr:row>95</xdr:row>
      <xdr:rowOff>11951</xdr:rowOff>
    </xdr:to>
    <xdr:sp macro="" textlink="">
      <xdr:nvSpPr>
        <xdr:cNvPr id="483" name="楕円 482"/>
        <xdr:cNvSpPr/>
      </xdr:nvSpPr>
      <xdr:spPr>
        <a:xfrm>
          <a:off x="10426700" y="1619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104678</xdr:rowOff>
    </xdr:from>
    <xdr:ext cx="534377" cy="259045"/>
    <xdr:sp macro="" textlink="">
      <xdr:nvSpPr>
        <xdr:cNvPr id="484" name="土木費該当値テキスト"/>
        <xdr:cNvSpPr txBox="1"/>
      </xdr:nvSpPr>
      <xdr:spPr>
        <a:xfrm>
          <a:off x="10528300" y="1604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161785</xdr:rowOff>
    </xdr:from>
    <xdr:to>
      <xdr:col>50</xdr:col>
      <xdr:colOff>165100</xdr:colOff>
      <xdr:row>94</xdr:row>
      <xdr:rowOff>91935</xdr:rowOff>
    </xdr:to>
    <xdr:sp macro="" textlink="">
      <xdr:nvSpPr>
        <xdr:cNvPr id="485" name="楕円 484"/>
        <xdr:cNvSpPr/>
      </xdr:nvSpPr>
      <xdr:spPr>
        <a:xfrm>
          <a:off x="9588500" y="161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108462</xdr:rowOff>
    </xdr:from>
    <xdr:ext cx="534377" cy="259045"/>
    <xdr:sp macro="" textlink="">
      <xdr:nvSpPr>
        <xdr:cNvPr id="486" name="テキスト ボックス 485"/>
        <xdr:cNvSpPr txBox="1"/>
      </xdr:nvSpPr>
      <xdr:spPr>
        <a:xfrm>
          <a:off x="9372111" y="1588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45479</xdr:rowOff>
    </xdr:from>
    <xdr:to>
      <xdr:col>46</xdr:col>
      <xdr:colOff>38100</xdr:colOff>
      <xdr:row>95</xdr:row>
      <xdr:rowOff>147079</xdr:rowOff>
    </xdr:to>
    <xdr:sp macro="" textlink="">
      <xdr:nvSpPr>
        <xdr:cNvPr id="487" name="楕円 486"/>
        <xdr:cNvSpPr/>
      </xdr:nvSpPr>
      <xdr:spPr>
        <a:xfrm>
          <a:off x="8699500" y="163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138206</xdr:rowOff>
    </xdr:from>
    <xdr:ext cx="534377" cy="259045"/>
    <xdr:sp macro="" textlink="">
      <xdr:nvSpPr>
        <xdr:cNvPr id="488" name="テキスト ボックス 487"/>
        <xdr:cNvSpPr txBox="1"/>
      </xdr:nvSpPr>
      <xdr:spPr>
        <a:xfrm>
          <a:off x="8483111" y="1642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86385</xdr:rowOff>
    </xdr:from>
    <xdr:to>
      <xdr:col>41</xdr:col>
      <xdr:colOff>101600</xdr:colOff>
      <xdr:row>96</xdr:row>
      <xdr:rowOff>16535</xdr:rowOff>
    </xdr:to>
    <xdr:sp macro="" textlink="">
      <xdr:nvSpPr>
        <xdr:cNvPr id="489" name="楕円 488"/>
        <xdr:cNvSpPr/>
      </xdr:nvSpPr>
      <xdr:spPr>
        <a:xfrm>
          <a:off x="7810500" y="163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7662</xdr:rowOff>
    </xdr:from>
    <xdr:ext cx="534377" cy="259045"/>
    <xdr:sp macro="" textlink="">
      <xdr:nvSpPr>
        <xdr:cNvPr id="490" name="テキスト ボックス 489"/>
        <xdr:cNvSpPr txBox="1"/>
      </xdr:nvSpPr>
      <xdr:spPr>
        <a:xfrm>
          <a:off x="7594111" y="1646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54890</xdr:rowOff>
    </xdr:from>
    <xdr:to>
      <xdr:col>36</xdr:col>
      <xdr:colOff>165100</xdr:colOff>
      <xdr:row>95</xdr:row>
      <xdr:rowOff>156490</xdr:rowOff>
    </xdr:to>
    <xdr:sp macro="" textlink="">
      <xdr:nvSpPr>
        <xdr:cNvPr id="491" name="楕円 490"/>
        <xdr:cNvSpPr/>
      </xdr:nvSpPr>
      <xdr:spPr>
        <a:xfrm>
          <a:off x="6921500" y="1634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147617</xdr:rowOff>
    </xdr:from>
    <xdr:ext cx="534377" cy="259045"/>
    <xdr:sp macro="" textlink="">
      <xdr:nvSpPr>
        <xdr:cNvPr id="492" name="テキスト ボックス 491"/>
        <xdr:cNvSpPr txBox="1"/>
      </xdr:nvSpPr>
      <xdr:spPr>
        <a:xfrm>
          <a:off x="6705111" y="164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163572</xdr:rowOff>
    </xdr:from>
    <xdr:to>
      <xdr:col>85</xdr:col>
      <xdr:colOff>126364</xdr:colOff>
      <xdr:row>38</xdr:row>
      <xdr:rowOff>143717</xdr:rowOff>
    </xdr:to>
    <xdr:cxnSp macro="">
      <xdr:nvCxnSpPr>
        <xdr:cNvPr id="519" name="直線コネクタ 518"/>
        <xdr:cNvCxnSpPr/>
      </xdr:nvCxnSpPr>
      <xdr:spPr>
        <a:xfrm flipV="1">
          <a:off x="16317595" y="5307072"/>
          <a:ext cx="1269" cy="135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147544</xdr:rowOff>
    </xdr:from>
    <xdr:ext cx="534377" cy="259045"/>
    <xdr:sp macro="" textlink="">
      <xdr:nvSpPr>
        <xdr:cNvPr id="520" name="消防費最小値テキスト"/>
        <xdr:cNvSpPr txBox="1"/>
      </xdr:nvSpPr>
      <xdr:spPr>
        <a:xfrm>
          <a:off x="16370300" y="66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143717</xdr:rowOff>
    </xdr:from>
    <xdr:to>
      <xdr:col>86</xdr:col>
      <xdr:colOff>25400</xdr:colOff>
      <xdr:row>38</xdr:row>
      <xdr:rowOff>143717</xdr:rowOff>
    </xdr:to>
    <xdr:cxnSp macro="">
      <xdr:nvCxnSpPr>
        <xdr:cNvPr id="521" name="直線コネクタ 520"/>
        <xdr:cNvCxnSpPr/>
      </xdr:nvCxnSpPr>
      <xdr:spPr>
        <a:xfrm>
          <a:off x="16230600" y="66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110249</xdr:rowOff>
    </xdr:from>
    <xdr:ext cx="534377" cy="259045"/>
    <xdr:sp macro="" textlink="">
      <xdr:nvSpPr>
        <xdr:cNvPr id="522" name="消防費最大値テキスト"/>
        <xdr:cNvSpPr txBox="1"/>
      </xdr:nvSpPr>
      <xdr:spPr>
        <a:xfrm>
          <a:off x="16370300" y="50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163572</xdr:rowOff>
    </xdr:from>
    <xdr:to>
      <xdr:col>86</xdr:col>
      <xdr:colOff>25400</xdr:colOff>
      <xdr:row>30</xdr:row>
      <xdr:rowOff>163572</xdr:rowOff>
    </xdr:to>
    <xdr:cxnSp macro="">
      <xdr:nvCxnSpPr>
        <xdr:cNvPr id="523" name="直線コネクタ 522"/>
        <xdr:cNvCxnSpPr/>
      </xdr:nvCxnSpPr>
      <xdr:spPr>
        <a:xfrm>
          <a:off x="16230600" y="530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56098</xdr:rowOff>
    </xdr:from>
    <xdr:to>
      <xdr:col>85</xdr:col>
      <xdr:colOff>127000</xdr:colOff>
      <xdr:row>34</xdr:row>
      <xdr:rowOff>41990</xdr:rowOff>
    </xdr:to>
    <xdr:cxnSp macro="">
      <xdr:nvCxnSpPr>
        <xdr:cNvPr id="524" name="直線コネクタ 523"/>
        <xdr:cNvCxnSpPr/>
      </xdr:nvCxnSpPr>
      <xdr:spPr>
        <a:xfrm>
          <a:off x="15481300" y="5713948"/>
          <a:ext cx="838200" cy="15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23762</xdr:rowOff>
    </xdr:from>
    <xdr:ext cx="534377" cy="259045"/>
    <xdr:sp macro="" textlink="">
      <xdr:nvSpPr>
        <xdr:cNvPr id="525" name="消防費平均値テキスト"/>
        <xdr:cNvSpPr txBox="1"/>
      </xdr:nvSpPr>
      <xdr:spPr>
        <a:xfrm>
          <a:off x="16370300" y="6024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45335</xdr:rowOff>
    </xdr:from>
    <xdr:to>
      <xdr:col>85</xdr:col>
      <xdr:colOff>177800</xdr:colOff>
      <xdr:row>35</xdr:row>
      <xdr:rowOff>146935</xdr:rowOff>
    </xdr:to>
    <xdr:sp macro="" textlink="">
      <xdr:nvSpPr>
        <xdr:cNvPr id="526" name="フローチャート: 判断 525"/>
        <xdr:cNvSpPr/>
      </xdr:nvSpPr>
      <xdr:spPr>
        <a:xfrm>
          <a:off x="162687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170463</xdr:rowOff>
    </xdr:from>
    <xdr:to>
      <xdr:col>81</xdr:col>
      <xdr:colOff>50800</xdr:colOff>
      <xdr:row>33</xdr:row>
      <xdr:rowOff>56098</xdr:rowOff>
    </xdr:to>
    <xdr:cxnSp macro="">
      <xdr:nvCxnSpPr>
        <xdr:cNvPr id="527" name="直線コネクタ 526"/>
        <xdr:cNvCxnSpPr/>
      </xdr:nvCxnSpPr>
      <xdr:spPr>
        <a:xfrm>
          <a:off x="14592300" y="5485413"/>
          <a:ext cx="889000" cy="22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49026</xdr:rowOff>
    </xdr:from>
    <xdr:to>
      <xdr:col>81</xdr:col>
      <xdr:colOff>101600</xdr:colOff>
      <xdr:row>35</xdr:row>
      <xdr:rowOff>150626</xdr:rowOff>
    </xdr:to>
    <xdr:sp macro="" textlink="">
      <xdr:nvSpPr>
        <xdr:cNvPr id="528" name="フローチャート: 判断 527"/>
        <xdr:cNvSpPr/>
      </xdr:nvSpPr>
      <xdr:spPr>
        <a:xfrm>
          <a:off x="15430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141753</xdr:rowOff>
    </xdr:from>
    <xdr:ext cx="534377" cy="259045"/>
    <xdr:sp macro="" textlink="">
      <xdr:nvSpPr>
        <xdr:cNvPr id="529" name="テキスト ボックス 528"/>
        <xdr:cNvSpPr txBox="1"/>
      </xdr:nvSpPr>
      <xdr:spPr>
        <a:xfrm>
          <a:off x="15214111" y="614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170463</xdr:rowOff>
    </xdr:from>
    <xdr:to>
      <xdr:col>76</xdr:col>
      <xdr:colOff>114300</xdr:colOff>
      <xdr:row>36</xdr:row>
      <xdr:rowOff>57371</xdr:rowOff>
    </xdr:to>
    <xdr:cxnSp macro="">
      <xdr:nvCxnSpPr>
        <xdr:cNvPr id="530" name="直線コネクタ 529"/>
        <xdr:cNvCxnSpPr/>
      </xdr:nvCxnSpPr>
      <xdr:spPr>
        <a:xfrm flipV="1">
          <a:off x="13703300" y="5485413"/>
          <a:ext cx="889000" cy="74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12417</xdr:rowOff>
    </xdr:from>
    <xdr:to>
      <xdr:col>76</xdr:col>
      <xdr:colOff>165100</xdr:colOff>
      <xdr:row>35</xdr:row>
      <xdr:rowOff>114017</xdr:rowOff>
    </xdr:to>
    <xdr:sp macro="" textlink="">
      <xdr:nvSpPr>
        <xdr:cNvPr id="531" name="フローチャート: 判断 530"/>
        <xdr:cNvSpPr/>
      </xdr:nvSpPr>
      <xdr:spPr>
        <a:xfrm>
          <a:off x="14541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105144</xdr:rowOff>
    </xdr:from>
    <xdr:ext cx="534377" cy="259045"/>
    <xdr:sp macro="" textlink="">
      <xdr:nvSpPr>
        <xdr:cNvPr id="532" name="テキスト ボックス 531"/>
        <xdr:cNvSpPr txBox="1"/>
      </xdr:nvSpPr>
      <xdr:spPr>
        <a:xfrm>
          <a:off x="14325111" y="610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167589</xdr:rowOff>
    </xdr:from>
    <xdr:to>
      <xdr:col>71</xdr:col>
      <xdr:colOff>177800</xdr:colOff>
      <xdr:row>36</xdr:row>
      <xdr:rowOff>57371</xdr:rowOff>
    </xdr:to>
    <xdr:cxnSp macro="">
      <xdr:nvCxnSpPr>
        <xdr:cNvPr id="533" name="直線コネクタ 532"/>
        <xdr:cNvCxnSpPr/>
      </xdr:nvCxnSpPr>
      <xdr:spPr>
        <a:xfrm>
          <a:off x="12814300" y="5653989"/>
          <a:ext cx="889000" cy="57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132432</xdr:rowOff>
    </xdr:from>
    <xdr:to>
      <xdr:col>72</xdr:col>
      <xdr:colOff>38100</xdr:colOff>
      <xdr:row>36</xdr:row>
      <xdr:rowOff>62582</xdr:rowOff>
    </xdr:to>
    <xdr:sp macro="" textlink="">
      <xdr:nvSpPr>
        <xdr:cNvPr id="534" name="フローチャート: 判断 533"/>
        <xdr:cNvSpPr/>
      </xdr:nvSpPr>
      <xdr:spPr>
        <a:xfrm>
          <a:off x="13652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79109</xdr:rowOff>
    </xdr:from>
    <xdr:ext cx="534377" cy="259045"/>
    <xdr:sp macro="" textlink="">
      <xdr:nvSpPr>
        <xdr:cNvPr id="535" name="テキスト ボックス 534"/>
        <xdr:cNvSpPr txBox="1"/>
      </xdr:nvSpPr>
      <xdr:spPr>
        <a:xfrm>
          <a:off x="13436111" y="59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120741</xdr:rowOff>
    </xdr:from>
    <xdr:to>
      <xdr:col>67</xdr:col>
      <xdr:colOff>101600</xdr:colOff>
      <xdr:row>36</xdr:row>
      <xdr:rowOff>50891</xdr:rowOff>
    </xdr:to>
    <xdr:sp macro="" textlink="">
      <xdr:nvSpPr>
        <xdr:cNvPr id="536" name="フローチャート: 判断 535"/>
        <xdr:cNvSpPr/>
      </xdr:nvSpPr>
      <xdr:spPr>
        <a:xfrm>
          <a:off x="12763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42018</xdr:rowOff>
    </xdr:from>
    <xdr:ext cx="534377" cy="259045"/>
    <xdr:sp macro="" textlink="">
      <xdr:nvSpPr>
        <xdr:cNvPr id="537" name="テキスト ボックス 536"/>
        <xdr:cNvSpPr txBox="1"/>
      </xdr:nvSpPr>
      <xdr:spPr>
        <a:xfrm>
          <a:off x="12547111" y="621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162640</xdr:rowOff>
    </xdr:from>
    <xdr:to>
      <xdr:col>85</xdr:col>
      <xdr:colOff>177800</xdr:colOff>
      <xdr:row>34</xdr:row>
      <xdr:rowOff>92790</xdr:rowOff>
    </xdr:to>
    <xdr:sp macro="" textlink="">
      <xdr:nvSpPr>
        <xdr:cNvPr id="543" name="楕円 542"/>
        <xdr:cNvSpPr/>
      </xdr:nvSpPr>
      <xdr:spPr>
        <a:xfrm>
          <a:off x="16268700" y="582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14067</xdr:rowOff>
    </xdr:from>
    <xdr:ext cx="534377" cy="259045"/>
    <xdr:sp macro="" textlink="">
      <xdr:nvSpPr>
        <xdr:cNvPr id="544" name="消防費該当値テキスト"/>
        <xdr:cNvSpPr txBox="1"/>
      </xdr:nvSpPr>
      <xdr:spPr>
        <a:xfrm>
          <a:off x="16370300" y="567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5298</xdr:rowOff>
    </xdr:from>
    <xdr:to>
      <xdr:col>81</xdr:col>
      <xdr:colOff>101600</xdr:colOff>
      <xdr:row>33</xdr:row>
      <xdr:rowOff>106898</xdr:rowOff>
    </xdr:to>
    <xdr:sp macro="" textlink="">
      <xdr:nvSpPr>
        <xdr:cNvPr id="545" name="楕円 544"/>
        <xdr:cNvSpPr/>
      </xdr:nvSpPr>
      <xdr:spPr>
        <a:xfrm>
          <a:off x="15430500" y="566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123425</xdr:rowOff>
    </xdr:from>
    <xdr:ext cx="534377" cy="259045"/>
    <xdr:sp macro="" textlink="">
      <xdr:nvSpPr>
        <xdr:cNvPr id="546" name="テキスト ボックス 545"/>
        <xdr:cNvSpPr txBox="1"/>
      </xdr:nvSpPr>
      <xdr:spPr>
        <a:xfrm>
          <a:off x="15214111" y="543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119663</xdr:rowOff>
    </xdr:from>
    <xdr:to>
      <xdr:col>76</xdr:col>
      <xdr:colOff>165100</xdr:colOff>
      <xdr:row>32</xdr:row>
      <xdr:rowOff>49813</xdr:rowOff>
    </xdr:to>
    <xdr:sp macro="" textlink="">
      <xdr:nvSpPr>
        <xdr:cNvPr id="547" name="楕円 546"/>
        <xdr:cNvSpPr/>
      </xdr:nvSpPr>
      <xdr:spPr>
        <a:xfrm>
          <a:off x="14541500" y="54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66340</xdr:rowOff>
    </xdr:from>
    <xdr:ext cx="534377" cy="259045"/>
    <xdr:sp macro="" textlink="">
      <xdr:nvSpPr>
        <xdr:cNvPr id="548" name="テキスト ボックス 547"/>
        <xdr:cNvSpPr txBox="1"/>
      </xdr:nvSpPr>
      <xdr:spPr>
        <a:xfrm>
          <a:off x="14325111" y="52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6571</xdr:rowOff>
    </xdr:from>
    <xdr:to>
      <xdr:col>72</xdr:col>
      <xdr:colOff>38100</xdr:colOff>
      <xdr:row>36</xdr:row>
      <xdr:rowOff>108171</xdr:rowOff>
    </xdr:to>
    <xdr:sp macro="" textlink="">
      <xdr:nvSpPr>
        <xdr:cNvPr id="549" name="楕円 548"/>
        <xdr:cNvSpPr/>
      </xdr:nvSpPr>
      <xdr:spPr>
        <a:xfrm>
          <a:off x="13652500" y="617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99298</xdr:rowOff>
    </xdr:from>
    <xdr:ext cx="534377" cy="259045"/>
    <xdr:sp macro="" textlink="">
      <xdr:nvSpPr>
        <xdr:cNvPr id="550" name="テキスト ボックス 549"/>
        <xdr:cNvSpPr txBox="1"/>
      </xdr:nvSpPr>
      <xdr:spPr>
        <a:xfrm>
          <a:off x="13436111" y="627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116789</xdr:rowOff>
    </xdr:from>
    <xdr:to>
      <xdr:col>67</xdr:col>
      <xdr:colOff>101600</xdr:colOff>
      <xdr:row>33</xdr:row>
      <xdr:rowOff>46939</xdr:rowOff>
    </xdr:to>
    <xdr:sp macro="" textlink="">
      <xdr:nvSpPr>
        <xdr:cNvPr id="551" name="楕円 550"/>
        <xdr:cNvSpPr/>
      </xdr:nvSpPr>
      <xdr:spPr>
        <a:xfrm>
          <a:off x="12763500" y="56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63466</xdr:rowOff>
    </xdr:from>
    <xdr:ext cx="534377" cy="259045"/>
    <xdr:sp macro="" textlink="">
      <xdr:nvSpPr>
        <xdr:cNvPr id="552" name="テキスト ボックス 551"/>
        <xdr:cNvSpPr txBox="1"/>
      </xdr:nvSpPr>
      <xdr:spPr>
        <a:xfrm>
          <a:off x="12547111" y="537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4" name="テキスト ボックス 56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8" name="テキスト ボックス 56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140752</xdr:rowOff>
    </xdr:from>
    <xdr:to>
      <xdr:col>85</xdr:col>
      <xdr:colOff>126364</xdr:colOff>
      <xdr:row>58</xdr:row>
      <xdr:rowOff>71453</xdr:rowOff>
    </xdr:to>
    <xdr:cxnSp macro="">
      <xdr:nvCxnSpPr>
        <xdr:cNvPr id="578" name="直線コネクタ 577"/>
        <xdr:cNvCxnSpPr/>
      </xdr:nvCxnSpPr>
      <xdr:spPr>
        <a:xfrm flipV="1">
          <a:off x="16317595" y="8713252"/>
          <a:ext cx="1269" cy="130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75280</xdr:rowOff>
    </xdr:from>
    <xdr:ext cx="534377" cy="259045"/>
    <xdr:sp macro="" textlink="">
      <xdr:nvSpPr>
        <xdr:cNvPr id="579" name="教育費最小値テキスト"/>
        <xdr:cNvSpPr txBox="1"/>
      </xdr:nvSpPr>
      <xdr:spPr>
        <a:xfrm>
          <a:off x="16370300" y="1001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71453</xdr:rowOff>
    </xdr:from>
    <xdr:to>
      <xdr:col>86</xdr:col>
      <xdr:colOff>25400</xdr:colOff>
      <xdr:row>58</xdr:row>
      <xdr:rowOff>71453</xdr:rowOff>
    </xdr:to>
    <xdr:cxnSp macro="">
      <xdr:nvCxnSpPr>
        <xdr:cNvPr id="580" name="直線コネクタ 579"/>
        <xdr:cNvCxnSpPr/>
      </xdr:nvCxnSpPr>
      <xdr:spPr>
        <a:xfrm>
          <a:off x="16230600" y="1001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87429</xdr:rowOff>
    </xdr:from>
    <xdr:ext cx="599010" cy="259045"/>
    <xdr:sp macro="" textlink="">
      <xdr:nvSpPr>
        <xdr:cNvPr id="581" name="教育費最大値テキスト"/>
        <xdr:cNvSpPr txBox="1"/>
      </xdr:nvSpPr>
      <xdr:spPr>
        <a:xfrm>
          <a:off x="16370300" y="848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140752</xdr:rowOff>
    </xdr:from>
    <xdr:to>
      <xdr:col>86</xdr:col>
      <xdr:colOff>25400</xdr:colOff>
      <xdr:row>50</xdr:row>
      <xdr:rowOff>140752</xdr:rowOff>
    </xdr:to>
    <xdr:cxnSp macro="">
      <xdr:nvCxnSpPr>
        <xdr:cNvPr id="582" name="直線コネクタ 581"/>
        <xdr:cNvCxnSpPr/>
      </xdr:nvCxnSpPr>
      <xdr:spPr>
        <a:xfrm>
          <a:off x="16230600" y="871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43263</xdr:rowOff>
    </xdr:from>
    <xdr:to>
      <xdr:col>85</xdr:col>
      <xdr:colOff>127000</xdr:colOff>
      <xdr:row>57</xdr:row>
      <xdr:rowOff>63805</xdr:rowOff>
    </xdr:to>
    <xdr:cxnSp macro="">
      <xdr:nvCxnSpPr>
        <xdr:cNvPr id="583" name="直線コネクタ 582"/>
        <xdr:cNvCxnSpPr/>
      </xdr:nvCxnSpPr>
      <xdr:spPr>
        <a:xfrm>
          <a:off x="15481300" y="9815913"/>
          <a:ext cx="838200" cy="2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139020</xdr:rowOff>
    </xdr:from>
    <xdr:ext cx="534377" cy="259045"/>
    <xdr:sp macro="" textlink="">
      <xdr:nvSpPr>
        <xdr:cNvPr id="584" name="教育費平均値テキスト"/>
        <xdr:cNvSpPr txBox="1"/>
      </xdr:nvSpPr>
      <xdr:spPr>
        <a:xfrm>
          <a:off x="16370300" y="956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116143</xdr:rowOff>
    </xdr:from>
    <xdr:to>
      <xdr:col>85</xdr:col>
      <xdr:colOff>177800</xdr:colOff>
      <xdr:row>57</xdr:row>
      <xdr:rowOff>46293</xdr:rowOff>
    </xdr:to>
    <xdr:sp macro="" textlink="">
      <xdr:nvSpPr>
        <xdr:cNvPr id="585" name="フローチャート: 判断 584"/>
        <xdr:cNvSpPr/>
      </xdr:nvSpPr>
      <xdr:spPr>
        <a:xfrm>
          <a:off x="16268700" y="971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43263</xdr:rowOff>
    </xdr:from>
    <xdr:to>
      <xdr:col>81</xdr:col>
      <xdr:colOff>50800</xdr:colOff>
      <xdr:row>57</xdr:row>
      <xdr:rowOff>65287</xdr:rowOff>
    </xdr:to>
    <xdr:cxnSp macro="">
      <xdr:nvCxnSpPr>
        <xdr:cNvPr id="586" name="直線コネクタ 585"/>
        <xdr:cNvCxnSpPr/>
      </xdr:nvCxnSpPr>
      <xdr:spPr>
        <a:xfrm flipV="1">
          <a:off x="14592300" y="9815913"/>
          <a:ext cx="889000" cy="2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145671</xdr:rowOff>
    </xdr:from>
    <xdr:to>
      <xdr:col>81</xdr:col>
      <xdr:colOff>101600</xdr:colOff>
      <xdr:row>57</xdr:row>
      <xdr:rowOff>75821</xdr:rowOff>
    </xdr:to>
    <xdr:sp macro="" textlink="">
      <xdr:nvSpPr>
        <xdr:cNvPr id="587" name="フローチャート: 判断 586"/>
        <xdr:cNvSpPr/>
      </xdr:nvSpPr>
      <xdr:spPr>
        <a:xfrm>
          <a:off x="15430500" y="974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92348</xdr:rowOff>
    </xdr:from>
    <xdr:ext cx="534377" cy="259045"/>
    <xdr:sp macro="" textlink="">
      <xdr:nvSpPr>
        <xdr:cNvPr id="588" name="テキスト ボックス 587"/>
        <xdr:cNvSpPr txBox="1"/>
      </xdr:nvSpPr>
      <xdr:spPr>
        <a:xfrm>
          <a:off x="15214111" y="952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65287</xdr:rowOff>
    </xdr:from>
    <xdr:to>
      <xdr:col>76</xdr:col>
      <xdr:colOff>114300</xdr:colOff>
      <xdr:row>57</xdr:row>
      <xdr:rowOff>87795</xdr:rowOff>
    </xdr:to>
    <xdr:cxnSp macro="">
      <xdr:nvCxnSpPr>
        <xdr:cNvPr id="589" name="直線コネクタ 588"/>
        <xdr:cNvCxnSpPr/>
      </xdr:nvCxnSpPr>
      <xdr:spPr>
        <a:xfrm flipV="1">
          <a:off x="13703300" y="9837937"/>
          <a:ext cx="889000" cy="2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139989</xdr:rowOff>
    </xdr:from>
    <xdr:to>
      <xdr:col>76</xdr:col>
      <xdr:colOff>165100</xdr:colOff>
      <xdr:row>57</xdr:row>
      <xdr:rowOff>70139</xdr:rowOff>
    </xdr:to>
    <xdr:sp macro="" textlink="">
      <xdr:nvSpPr>
        <xdr:cNvPr id="590" name="フローチャート: 判断 589"/>
        <xdr:cNvSpPr/>
      </xdr:nvSpPr>
      <xdr:spPr>
        <a:xfrm>
          <a:off x="14541500" y="97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86666</xdr:rowOff>
    </xdr:from>
    <xdr:ext cx="534377" cy="259045"/>
    <xdr:sp macro="" textlink="">
      <xdr:nvSpPr>
        <xdr:cNvPr id="591" name="テキスト ボックス 590"/>
        <xdr:cNvSpPr txBox="1"/>
      </xdr:nvSpPr>
      <xdr:spPr>
        <a:xfrm>
          <a:off x="14325111" y="95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63543</xdr:rowOff>
    </xdr:from>
    <xdr:to>
      <xdr:col>71</xdr:col>
      <xdr:colOff>177800</xdr:colOff>
      <xdr:row>57</xdr:row>
      <xdr:rowOff>87795</xdr:rowOff>
    </xdr:to>
    <xdr:cxnSp macro="">
      <xdr:nvCxnSpPr>
        <xdr:cNvPr id="592" name="直線コネクタ 591"/>
        <xdr:cNvCxnSpPr/>
      </xdr:nvCxnSpPr>
      <xdr:spPr>
        <a:xfrm>
          <a:off x="12814300" y="9836193"/>
          <a:ext cx="889000" cy="2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162333</xdr:rowOff>
    </xdr:from>
    <xdr:to>
      <xdr:col>72</xdr:col>
      <xdr:colOff>38100</xdr:colOff>
      <xdr:row>57</xdr:row>
      <xdr:rowOff>92483</xdr:rowOff>
    </xdr:to>
    <xdr:sp macro="" textlink="">
      <xdr:nvSpPr>
        <xdr:cNvPr id="593" name="フローチャート: 判断 592"/>
        <xdr:cNvSpPr/>
      </xdr:nvSpPr>
      <xdr:spPr>
        <a:xfrm>
          <a:off x="13652500" y="976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109010</xdr:rowOff>
    </xdr:from>
    <xdr:ext cx="534377" cy="259045"/>
    <xdr:sp macro="" textlink="">
      <xdr:nvSpPr>
        <xdr:cNvPr id="594" name="テキスト ボックス 593"/>
        <xdr:cNvSpPr txBox="1"/>
      </xdr:nvSpPr>
      <xdr:spPr>
        <a:xfrm>
          <a:off x="13436111" y="953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140159</xdr:rowOff>
    </xdr:from>
    <xdr:to>
      <xdr:col>67</xdr:col>
      <xdr:colOff>101600</xdr:colOff>
      <xdr:row>57</xdr:row>
      <xdr:rowOff>70309</xdr:rowOff>
    </xdr:to>
    <xdr:sp macro="" textlink="">
      <xdr:nvSpPr>
        <xdr:cNvPr id="595" name="フローチャート: 判断 594"/>
        <xdr:cNvSpPr/>
      </xdr:nvSpPr>
      <xdr:spPr>
        <a:xfrm>
          <a:off x="12763500" y="974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86836</xdr:rowOff>
    </xdr:from>
    <xdr:ext cx="534377" cy="259045"/>
    <xdr:sp macro="" textlink="">
      <xdr:nvSpPr>
        <xdr:cNvPr id="596" name="テキスト ボックス 595"/>
        <xdr:cNvSpPr txBox="1"/>
      </xdr:nvSpPr>
      <xdr:spPr>
        <a:xfrm>
          <a:off x="12547111" y="951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13005</xdr:rowOff>
    </xdr:from>
    <xdr:to>
      <xdr:col>85</xdr:col>
      <xdr:colOff>177800</xdr:colOff>
      <xdr:row>57</xdr:row>
      <xdr:rowOff>114605</xdr:rowOff>
    </xdr:to>
    <xdr:sp macro="" textlink="">
      <xdr:nvSpPr>
        <xdr:cNvPr id="602" name="楕円 601"/>
        <xdr:cNvSpPr/>
      </xdr:nvSpPr>
      <xdr:spPr>
        <a:xfrm>
          <a:off x="16268700" y="97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162882</xdr:rowOff>
    </xdr:from>
    <xdr:ext cx="534377" cy="259045"/>
    <xdr:sp macro="" textlink="">
      <xdr:nvSpPr>
        <xdr:cNvPr id="603" name="教育費該当値テキスト"/>
        <xdr:cNvSpPr txBox="1"/>
      </xdr:nvSpPr>
      <xdr:spPr>
        <a:xfrm>
          <a:off x="16370300" y="976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163913</xdr:rowOff>
    </xdr:from>
    <xdr:to>
      <xdr:col>81</xdr:col>
      <xdr:colOff>101600</xdr:colOff>
      <xdr:row>57</xdr:row>
      <xdr:rowOff>94063</xdr:rowOff>
    </xdr:to>
    <xdr:sp macro="" textlink="">
      <xdr:nvSpPr>
        <xdr:cNvPr id="604" name="楕円 603"/>
        <xdr:cNvSpPr/>
      </xdr:nvSpPr>
      <xdr:spPr>
        <a:xfrm>
          <a:off x="15430500" y="97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85190</xdr:rowOff>
    </xdr:from>
    <xdr:ext cx="534377" cy="259045"/>
    <xdr:sp macro="" textlink="">
      <xdr:nvSpPr>
        <xdr:cNvPr id="605" name="テキスト ボックス 604"/>
        <xdr:cNvSpPr txBox="1"/>
      </xdr:nvSpPr>
      <xdr:spPr>
        <a:xfrm>
          <a:off x="15214111" y="985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14487</xdr:rowOff>
    </xdr:from>
    <xdr:to>
      <xdr:col>76</xdr:col>
      <xdr:colOff>165100</xdr:colOff>
      <xdr:row>57</xdr:row>
      <xdr:rowOff>116087</xdr:rowOff>
    </xdr:to>
    <xdr:sp macro="" textlink="">
      <xdr:nvSpPr>
        <xdr:cNvPr id="606" name="楕円 605"/>
        <xdr:cNvSpPr/>
      </xdr:nvSpPr>
      <xdr:spPr>
        <a:xfrm>
          <a:off x="14541500" y="97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107214</xdr:rowOff>
    </xdr:from>
    <xdr:ext cx="534377" cy="259045"/>
    <xdr:sp macro="" textlink="">
      <xdr:nvSpPr>
        <xdr:cNvPr id="607" name="テキスト ボックス 606"/>
        <xdr:cNvSpPr txBox="1"/>
      </xdr:nvSpPr>
      <xdr:spPr>
        <a:xfrm>
          <a:off x="14325111" y="987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36995</xdr:rowOff>
    </xdr:from>
    <xdr:to>
      <xdr:col>72</xdr:col>
      <xdr:colOff>38100</xdr:colOff>
      <xdr:row>57</xdr:row>
      <xdr:rowOff>138595</xdr:rowOff>
    </xdr:to>
    <xdr:sp macro="" textlink="">
      <xdr:nvSpPr>
        <xdr:cNvPr id="608" name="楕円 607"/>
        <xdr:cNvSpPr/>
      </xdr:nvSpPr>
      <xdr:spPr>
        <a:xfrm>
          <a:off x="13652500" y="98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129722</xdr:rowOff>
    </xdr:from>
    <xdr:ext cx="534377" cy="259045"/>
    <xdr:sp macro="" textlink="">
      <xdr:nvSpPr>
        <xdr:cNvPr id="609" name="テキスト ボックス 608"/>
        <xdr:cNvSpPr txBox="1"/>
      </xdr:nvSpPr>
      <xdr:spPr>
        <a:xfrm>
          <a:off x="13436111" y="990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12743</xdr:rowOff>
    </xdr:from>
    <xdr:to>
      <xdr:col>67</xdr:col>
      <xdr:colOff>101600</xdr:colOff>
      <xdr:row>57</xdr:row>
      <xdr:rowOff>114343</xdr:rowOff>
    </xdr:to>
    <xdr:sp macro="" textlink="">
      <xdr:nvSpPr>
        <xdr:cNvPr id="610" name="楕円 609"/>
        <xdr:cNvSpPr/>
      </xdr:nvSpPr>
      <xdr:spPr>
        <a:xfrm>
          <a:off x="12763500" y="978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105470</xdr:rowOff>
    </xdr:from>
    <xdr:ext cx="534377" cy="259045"/>
    <xdr:sp macro="" textlink="">
      <xdr:nvSpPr>
        <xdr:cNvPr id="611" name="テキスト ボックス 610"/>
        <xdr:cNvSpPr txBox="1"/>
      </xdr:nvSpPr>
      <xdr:spPr>
        <a:xfrm>
          <a:off x="12547111" y="987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1" name="テキスト ボックス 63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81973</xdr:rowOff>
    </xdr:from>
    <xdr:to>
      <xdr:col>85</xdr:col>
      <xdr:colOff>126364</xdr:colOff>
      <xdr:row>79</xdr:row>
      <xdr:rowOff>98879</xdr:rowOff>
    </xdr:to>
    <xdr:cxnSp macro="">
      <xdr:nvCxnSpPr>
        <xdr:cNvPr id="637" name="直線コネクタ 636"/>
        <xdr:cNvCxnSpPr/>
      </xdr:nvCxnSpPr>
      <xdr:spPr>
        <a:xfrm flipV="1">
          <a:off x="16317595" y="12083473"/>
          <a:ext cx="1269" cy="155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28650</xdr:rowOff>
    </xdr:from>
    <xdr:ext cx="599010" cy="259045"/>
    <xdr:sp macro="" textlink="">
      <xdr:nvSpPr>
        <xdr:cNvPr id="640" name="災害復旧費最大値テキスト"/>
        <xdr:cNvSpPr txBox="1"/>
      </xdr:nvSpPr>
      <xdr:spPr>
        <a:xfrm>
          <a:off x="16370300" y="1185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81973</xdr:rowOff>
    </xdr:from>
    <xdr:to>
      <xdr:col>86</xdr:col>
      <xdr:colOff>25400</xdr:colOff>
      <xdr:row>70</xdr:row>
      <xdr:rowOff>81973</xdr:rowOff>
    </xdr:to>
    <xdr:cxnSp macro="">
      <xdr:nvCxnSpPr>
        <xdr:cNvPr id="641" name="直線コネクタ 640"/>
        <xdr:cNvCxnSpPr/>
      </xdr:nvCxnSpPr>
      <xdr:spPr>
        <a:xfrm>
          <a:off x="16230600" y="12083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2" name="直線コネクタ 64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95003</xdr:rowOff>
    </xdr:from>
    <xdr:ext cx="534377" cy="259045"/>
    <xdr:sp macro="" textlink="">
      <xdr:nvSpPr>
        <xdr:cNvPr id="643" name="災害復旧費平均値テキスト"/>
        <xdr:cNvSpPr txBox="1"/>
      </xdr:nvSpPr>
      <xdr:spPr>
        <a:xfrm>
          <a:off x="16370300" y="1329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72126</xdr:rowOff>
    </xdr:from>
    <xdr:to>
      <xdr:col>85</xdr:col>
      <xdr:colOff>177800</xdr:colOff>
      <xdr:row>79</xdr:row>
      <xdr:rowOff>2276</xdr:rowOff>
    </xdr:to>
    <xdr:sp macro="" textlink="">
      <xdr:nvSpPr>
        <xdr:cNvPr id="644" name="フローチャート: 判断 643"/>
        <xdr:cNvSpPr/>
      </xdr:nvSpPr>
      <xdr:spPr>
        <a:xfrm>
          <a:off x="16268700" y="1344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5" name="直線コネクタ 64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136753</xdr:rowOff>
    </xdr:from>
    <xdr:to>
      <xdr:col>81</xdr:col>
      <xdr:colOff>101600</xdr:colOff>
      <xdr:row>79</xdr:row>
      <xdr:rowOff>66903</xdr:rowOff>
    </xdr:to>
    <xdr:sp macro="" textlink="">
      <xdr:nvSpPr>
        <xdr:cNvPr id="646" name="フローチャート: 判断 645"/>
        <xdr:cNvSpPr/>
      </xdr:nvSpPr>
      <xdr:spPr>
        <a:xfrm>
          <a:off x="154305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83430</xdr:rowOff>
    </xdr:from>
    <xdr:ext cx="469744" cy="259045"/>
    <xdr:sp macro="" textlink="">
      <xdr:nvSpPr>
        <xdr:cNvPr id="647" name="テキスト ボックス 646"/>
        <xdr:cNvSpPr txBox="1"/>
      </xdr:nvSpPr>
      <xdr:spPr>
        <a:xfrm>
          <a:off x="15246428" y="132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8" name="直線コネクタ 64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170402</xdr:rowOff>
    </xdr:from>
    <xdr:to>
      <xdr:col>76</xdr:col>
      <xdr:colOff>165100</xdr:colOff>
      <xdr:row>79</xdr:row>
      <xdr:rowOff>100552</xdr:rowOff>
    </xdr:to>
    <xdr:sp macro="" textlink="">
      <xdr:nvSpPr>
        <xdr:cNvPr id="649" name="フローチャート: 判断 648"/>
        <xdr:cNvSpPr/>
      </xdr:nvSpPr>
      <xdr:spPr>
        <a:xfrm>
          <a:off x="14541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117079</xdr:rowOff>
    </xdr:from>
    <xdr:ext cx="469744" cy="259045"/>
    <xdr:sp macro="" textlink="">
      <xdr:nvSpPr>
        <xdr:cNvPr id="650" name="テキスト ボックス 649"/>
        <xdr:cNvSpPr txBox="1"/>
      </xdr:nvSpPr>
      <xdr:spPr>
        <a:xfrm>
          <a:off x="14357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83747</xdr:rowOff>
    </xdr:from>
    <xdr:to>
      <xdr:col>71</xdr:col>
      <xdr:colOff>177800</xdr:colOff>
      <xdr:row>79</xdr:row>
      <xdr:rowOff>98879</xdr:rowOff>
    </xdr:to>
    <xdr:cxnSp macro="">
      <xdr:nvCxnSpPr>
        <xdr:cNvPr id="651" name="直線コネクタ 650"/>
        <xdr:cNvCxnSpPr/>
      </xdr:nvCxnSpPr>
      <xdr:spPr>
        <a:xfrm>
          <a:off x="12814300" y="13628297"/>
          <a:ext cx="889000" cy="1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1400</xdr:rowOff>
    </xdr:from>
    <xdr:to>
      <xdr:col>72</xdr:col>
      <xdr:colOff>38100</xdr:colOff>
      <xdr:row>79</xdr:row>
      <xdr:rowOff>103000</xdr:rowOff>
    </xdr:to>
    <xdr:sp macro="" textlink="">
      <xdr:nvSpPr>
        <xdr:cNvPr id="652" name="フローチャート: 判断 651"/>
        <xdr:cNvSpPr/>
      </xdr:nvSpPr>
      <xdr:spPr>
        <a:xfrm>
          <a:off x="13652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119527</xdr:rowOff>
    </xdr:from>
    <xdr:ext cx="469744" cy="259045"/>
    <xdr:sp macro="" textlink="">
      <xdr:nvSpPr>
        <xdr:cNvPr id="653" name="テキスト ボックス 652"/>
        <xdr:cNvSpPr txBox="1"/>
      </xdr:nvSpPr>
      <xdr:spPr>
        <a:xfrm>
          <a:off x="13468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136275</xdr:rowOff>
    </xdr:from>
    <xdr:to>
      <xdr:col>67</xdr:col>
      <xdr:colOff>101600</xdr:colOff>
      <xdr:row>79</xdr:row>
      <xdr:rowOff>66425</xdr:rowOff>
    </xdr:to>
    <xdr:sp macro="" textlink="">
      <xdr:nvSpPr>
        <xdr:cNvPr id="654" name="フローチャート: 判断 653"/>
        <xdr:cNvSpPr/>
      </xdr:nvSpPr>
      <xdr:spPr>
        <a:xfrm>
          <a:off x="12763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82952</xdr:rowOff>
    </xdr:from>
    <xdr:ext cx="469744" cy="259045"/>
    <xdr:sp macro="" textlink="">
      <xdr:nvSpPr>
        <xdr:cNvPr id="655" name="テキスト ボックス 654"/>
        <xdr:cNvSpPr txBox="1"/>
      </xdr:nvSpPr>
      <xdr:spPr>
        <a:xfrm>
          <a:off x="12579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1" name="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3" name="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4" name="テキスト ボックス 66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5" name="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6" name="テキスト ボックス 665"/>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7" name="楕円 66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8" name="テキスト ボックス 66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32947</xdr:rowOff>
    </xdr:from>
    <xdr:to>
      <xdr:col>67</xdr:col>
      <xdr:colOff>101600</xdr:colOff>
      <xdr:row>79</xdr:row>
      <xdr:rowOff>134547</xdr:rowOff>
    </xdr:to>
    <xdr:sp macro="" textlink="">
      <xdr:nvSpPr>
        <xdr:cNvPr id="669" name="楕円 668"/>
        <xdr:cNvSpPr/>
      </xdr:nvSpPr>
      <xdr:spPr>
        <a:xfrm>
          <a:off x="12763500" y="1357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125674</xdr:rowOff>
    </xdr:from>
    <xdr:ext cx="469744" cy="259045"/>
    <xdr:sp macro="" textlink="">
      <xdr:nvSpPr>
        <xdr:cNvPr id="670" name="テキスト ボックス 669"/>
        <xdr:cNvSpPr txBox="1"/>
      </xdr:nvSpPr>
      <xdr:spPr>
        <a:xfrm>
          <a:off x="12579428" y="1367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1" name="テキスト ボックス 68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3" name="テキスト ボックス 68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83922</xdr:rowOff>
    </xdr:from>
    <xdr:to>
      <xdr:col>85</xdr:col>
      <xdr:colOff>126364</xdr:colOff>
      <xdr:row>99</xdr:row>
      <xdr:rowOff>29890</xdr:rowOff>
    </xdr:to>
    <xdr:cxnSp macro="">
      <xdr:nvCxnSpPr>
        <xdr:cNvPr id="697" name="直線コネクタ 696"/>
        <xdr:cNvCxnSpPr/>
      </xdr:nvCxnSpPr>
      <xdr:spPr>
        <a:xfrm flipV="1">
          <a:off x="16317595" y="15514422"/>
          <a:ext cx="1269" cy="14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33717</xdr:rowOff>
    </xdr:from>
    <xdr:ext cx="534377" cy="259045"/>
    <xdr:sp macro="" textlink="">
      <xdr:nvSpPr>
        <xdr:cNvPr id="698" name="公債費最小値テキスト"/>
        <xdr:cNvSpPr txBox="1"/>
      </xdr:nvSpPr>
      <xdr:spPr>
        <a:xfrm>
          <a:off x="16370300" y="17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29890</xdr:rowOff>
    </xdr:from>
    <xdr:to>
      <xdr:col>86</xdr:col>
      <xdr:colOff>25400</xdr:colOff>
      <xdr:row>99</xdr:row>
      <xdr:rowOff>29890</xdr:rowOff>
    </xdr:to>
    <xdr:cxnSp macro="">
      <xdr:nvCxnSpPr>
        <xdr:cNvPr id="699" name="直線コネクタ 698"/>
        <xdr:cNvCxnSpPr/>
      </xdr:nvCxnSpPr>
      <xdr:spPr>
        <a:xfrm>
          <a:off x="16230600" y="1700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30599</xdr:rowOff>
    </xdr:from>
    <xdr:ext cx="599010" cy="259045"/>
    <xdr:sp macro="" textlink="">
      <xdr:nvSpPr>
        <xdr:cNvPr id="700" name="公債費最大値テキスト"/>
        <xdr:cNvSpPr txBox="1"/>
      </xdr:nvSpPr>
      <xdr:spPr>
        <a:xfrm>
          <a:off x="16370300" y="152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83922</xdr:rowOff>
    </xdr:from>
    <xdr:to>
      <xdr:col>86</xdr:col>
      <xdr:colOff>25400</xdr:colOff>
      <xdr:row>90</xdr:row>
      <xdr:rowOff>83922</xdr:rowOff>
    </xdr:to>
    <xdr:cxnSp macro="">
      <xdr:nvCxnSpPr>
        <xdr:cNvPr id="701" name="直線コネクタ 700"/>
        <xdr:cNvCxnSpPr/>
      </xdr:nvCxnSpPr>
      <xdr:spPr>
        <a:xfrm>
          <a:off x="16230600" y="1551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141497</xdr:rowOff>
    </xdr:from>
    <xdr:to>
      <xdr:col>85</xdr:col>
      <xdr:colOff>127000</xdr:colOff>
      <xdr:row>91</xdr:row>
      <xdr:rowOff>143766</xdr:rowOff>
    </xdr:to>
    <xdr:cxnSp macro="">
      <xdr:nvCxnSpPr>
        <xdr:cNvPr id="702" name="直線コネクタ 701"/>
        <xdr:cNvCxnSpPr/>
      </xdr:nvCxnSpPr>
      <xdr:spPr>
        <a:xfrm>
          <a:off x="15481300" y="15743447"/>
          <a:ext cx="838200" cy="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20840</xdr:rowOff>
    </xdr:from>
    <xdr:ext cx="534377" cy="259045"/>
    <xdr:sp macro="" textlink="">
      <xdr:nvSpPr>
        <xdr:cNvPr id="703" name="公債費平均値テキスト"/>
        <xdr:cNvSpPr txBox="1"/>
      </xdr:nvSpPr>
      <xdr:spPr>
        <a:xfrm>
          <a:off x="16370300" y="161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42413</xdr:rowOff>
    </xdr:from>
    <xdr:to>
      <xdr:col>85</xdr:col>
      <xdr:colOff>177800</xdr:colOff>
      <xdr:row>94</xdr:row>
      <xdr:rowOff>144013</xdr:rowOff>
    </xdr:to>
    <xdr:sp macro="" textlink="">
      <xdr:nvSpPr>
        <xdr:cNvPr id="704" name="フローチャート: 判断 703"/>
        <xdr:cNvSpPr/>
      </xdr:nvSpPr>
      <xdr:spPr>
        <a:xfrm>
          <a:off x="16268700" y="16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141497</xdr:rowOff>
    </xdr:from>
    <xdr:to>
      <xdr:col>81</xdr:col>
      <xdr:colOff>50800</xdr:colOff>
      <xdr:row>91</xdr:row>
      <xdr:rowOff>159507</xdr:rowOff>
    </xdr:to>
    <xdr:cxnSp macro="">
      <xdr:nvCxnSpPr>
        <xdr:cNvPr id="705" name="直線コネクタ 704"/>
        <xdr:cNvCxnSpPr/>
      </xdr:nvCxnSpPr>
      <xdr:spPr>
        <a:xfrm flipV="1">
          <a:off x="14592300" y="15743447"/>
          <a:ext cx="889000" cy="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167326</xdr:rowOff>
    </xdr:from>
    <xdr:to>
      <xdr:col>81</xdr:col>
      <xdr:colOff>101600</xdr:colOff>
      <xdr:row>94</xdr:row>
      <xdr:rowOff>97476</xdr:rowOff>
    </xdr:to>
    <xdr:sp macro="" textlink="">
      <xdr:nvSpPr>
        <xdr:cNvPr id="706" name="フローチャート: 判断 705"/>
        <xdr:cNvSpPr/>
      </xdr:nvSpPr>
      <xdr:spPr>
        <a:xfrm>
          <a:off x="15430500" y="1611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88603</xdr:rowOff>
    </xdr:from>
    <xdr:ext cx="534377" cy="259045"/>
    <xdr:sp macro="" textlink="">
      <xdr:nvSpPr>
        <xdr:cNvPr id="707" name="テキスト ボックス 706"/>
        <xdr:cNvSpPr txBox="1"/>
      </xdr:nvSpPr>
      <xdr:spPr>
        <a:xfrm>
          <a:off x="15214111" y="1620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159507</xdr:rowOff>
    </xdr:from>
    <xdr:to>
      <xdr:col>76</xdr:col>
      <xdr:colOff>114300</xdr:colOff>
      <xdr:row>91</xdr:row>
      <xdr:rowOff>163751</xdr:rowOff>
    </xdr:to>
    <xdr:cxnSp macro="">
      <xdr:nvCxnSpPr>
        <xdr:cNvPr id="708" name="直線コネクタ 707"/>
        <xdr:cNvCxnSpPr/>
      </xdr:nvCxnSpPr>
      <xdr:spPr>
        <a:xfrm flipV="1">
          <a:off x="13703300" y="15761457"/>
          <a:ext cx="8890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154019</xdr:rowOff>
    </xdr:from>
    <xdr:to>
      <xdr:col>76</xdr:col>
      <xdr:colOff>165100</xdr:colOff>
      <xdr:row>94</xdr:row>
      <xdr:rowOff>84169</xdr:rowOff>
    </xdr:to>
    <xdr:sp macro="" textlink="">
      <xdr:nvSpPr>
        <xdr:cNvPr id="709" name="フローチャート: 判断 708"/>
        <xdr:cNvSpPr/>
      </xdr:nvSpPr>
      <xdr:spPr>
        <a:xfrm>
          <a:off x="14541500" y="1609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75296</xdr:rowOff>
    </xdr:from>
    <xdr:ext cx="534377" cy="259045"/>
    <xdr:sp macro="" textlink="">
      <xdr:nvSpPr>
        <xdr:cNvPr id="710" name="テキスト ボックス 709"/>
        <xdr:cNvSpPr txBox="1"/>
      </xdr:nvSpPr>
      <xdr:spPr>
        <a:xfrm>
          <a:off x="14325111" y="1619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137658</xdr:rowOff>
    </xdr:from>
    <xdr:to>
      <xdr:col>71</xdr:col>
      <xdr:colOff>177800</xdr:colOff>
      <xdr:row>91</xdr:row>
      <xdr:rowOff>163751</xdr:rowOff>
    </xdr:to>
    <xdr:cxnSp macro="">
      <xdr:nvCxnSpPr>
        <xdr:cNvPr id="711" name="直線コネクタ 710"/>
        <xdr:cNvCxnSpPr/>
      </xdr:nvCxnSpPr>
      <xdr:spPr>
        <a:xfrm>
          <a:off x="12814300" y="15739608"/>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97701</xdr:rowOff>
    </xdr:from>
    <xdr:to>
      <xdr:col>72</xdr:col>
      <xdr:colOff>38100</xdr:colOff>
      <xdr:row>94</xdr:row>
      <xdr:rowOff>27851</xdr:rowOff>
    </xdr:to>
    <xdr:sp macro="" textlink="">
      <xdr:nvSpPr>
        <xdr:cNvPr id="712" name="フローチャート: 判断 711"/>
        <xdr:cNvSpPr/>
      </xdr:nvSpPr>
      <xdr:spPr>
        <a:xfrm>
          <a:off x="13652500" y="1604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18978</xdr:rowOff>
    </xdr:from>
    <xdr:ext cx="534377" cy="259045"/>
    <xdr:sp macro="" textlink="">
      <xdr:nvSpPr>
        <xdr:cNvPr id="713" name="テキスト ボックス 712"/>
        <xdr:cNvSpPr txBox="1"/>
      </xdr:nvSpPr>
      <xdr:spPr>
        <a:xfrm>
          <a:off x="13436111" y="1613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73992</xdr:rowOff>
    </xdr:from>
    <xdr:to>
      <xdr:col>67</xdr:col>
      <xdr:colOff>101600</xdr:colOff>
      <xdr:row>94</xdr:row>
      <xdr:rowOff>4142</xdr:rowOff>
    </xdr:to>
    <xdr:sp macro="" textlink="">
      <xdr:nvSpPr>
        <xdr:cNvPr id="714" name="フローチャート: 判断 713"/>
        <xdr:cNvSpPr/>
      </xdr:nvSpPr>
      <xdr:spPr>
        <a:xfrm>
          <a:off x="12763500" y="1601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166719</xdr:rowOff>
    </xdr:from>
    <xdr:ext cx="534377" cy="259045"/>
    <xdr:sp macro="" textlink="">
      <xdr:nvSpPr>
        <xdr:cNvPr id="715" name="テキスト ボックス 714"/>
        <xdr:cNvSpPr txBox="1"/>
      </xdr:nvSpPr>
      <xdr:spPr>
        <a:xfrm>
          <a:off x="12547111" y="161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92966</xdr:rowOff>
    </xdr:from>
    <xdr:to>
      <xdr:col>85</xdr:col>
      <xdr:colOff>177800</xdr:colOff>
      <xdr:row>92</xdr:row>
      <xdr:rowOff>23116</xdr:rowOff>
    </xdr:to>
    <xdr:sp macro="" textlink="">
      <xdr:nvSpPr>
        <xdr:cNvPr id="721" name="楕円 720"/>
        <xdr:cNvSpPr/>
      </xdr:nvSpPr>
      <xdr:spPr>
        <a:xfrm>
          <a:off x="16268700" y="1569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115843</xdr:rowOff>
    </xdr:from>
    <xdr:ext cx="599010" cy="259045"/>
    <xdr:sp macro="" textlink="">
      <xdr:nvSpPr>
        <xdr:cNvPr id="722" name="公債費該当値テキスト"/>
        <xdr:cNvSpPr txBox="1"/>
      </xdr:nvSpPr>
      <xdr:spPr>
        <a:xfrm>
          <a:off x="16370300" y="1554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90697</xdr:rowOff>
    </xdr:from>
    <xdr:to>
      <xdr:col>81</xdr:col>
      <xdr:colOff>101600</xdr:colOff>
      <xdr:row>92</xdr:row>
      <xdr:rowOff>20847</xdr:rowOff>
    </xdr:to>
    <xdr:sp macro="" textlink="">
      <xdr:nvSpPr>
        <xdr:cNvPr id="723" name="楕円 722"/>
        <xdr:cNvSpPr/>
      </xdr:nvSpPr>
      <xdr:spPr>
        <a:xfrm>
          <a:off x="15430500" y="1569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37374</xdr:rowOff>
    </xdr:from>
    <xdr:ext cx="599010" cy="259045"/>
    <xdr:sp macro="" textlink="">
      <xdr:nvSpPr>
        <xdr:cNvPr id="724" name="テキスト ボックス 723"/>
        <xdr:cNvSpPr txBox="1"/>
      </xdr:nvSpPr>
      <xdr:spPr>
        <a:xfrm>
          <a:off x="15181795" y="1546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108707</xdr:rowOff>
    </xdr:from>
    <xdr:to>
      <xdr:col>76</xdr:col>
      <xdr:colOff>165100</xdr:colOff>
      <xdr:row>92</xdr:row>
      <xdr:rowOff>38857</xdr:rowOff>
    </xdr:to>
    <xdr:sp macro="" textlink="">
      <xdr:nvSpPr>
        <xdr:cNvPr id="725" name="楕円 724"/>
        <xdr:cNvSpPr/>
      </xdr:nvSpPr>
      <xdr:spPr>
        <a:xfrm>
          <a:off x="14541500" y="1571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55384</xdr:rowOff>
    </xdr:from>
    <xdr:ext cx="599010" cy="259045"/>
    <xdr:sp macro="" textlink="">
      <xdr:nvSpPr>
        <xdr:cNvPr id="726" name="テキスト ボックス 725"/>
        <xdr:cNvSpPr txBox="1"/>
      </xdr:nvSpPr>
      <xdr:spPr>
        <a:xfrm>
          <a:off x="14292795" y="15485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112951</xdr:rowOff>
    </xdr:from>
    <xdr:to>
      <xdr:col>72</xdr:col>
      <xdr:colOff>38100</xdr:colOff>
      <xdr:row>92</xdr:row>
      <xdr:rowOff>43101</xdr:rowOff>
    </xdr:to>
    <xdr:sp macro="" textlink="">
      <xdr:nvSpPr>
        <xdr:cNvPr id="727" name="楕円 726"/>
        <xdr:cNvSpPr/>
      </xdr:nvSpPr>
      <xdr:spPr>
        <a:xfrm>
          <a:off x="13652500" y="1571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59628</xdr:rowOff>
    </xdr:from>
    <xdr:ext cx="599010" cy="259045"/>
    <xdr:sp macro="" textlink="">
      <xdr:nvSpPr>
        <xdr:cNvPr id="728" name="テキスト ボックス 727"/>
        <xdr:cNvSpPr txBox="1"/>
      </xdr:nvSpPr>
      <xdr:spPr>
        <a:xfrm>
          <a:off x="13403795" y="1549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86858</xdr:rowOff>
    </xdr:from>
    <xdr:to>
      <xdr:col>67</xdr:col>
      <xdr:colOff>101600</xdr:colOff>
      <xdr:row>92</xdr:row>
      <xdr:rowOff>17008</xdr:rowOff>
    </xdr:to>
    <xdr:sp macro="" textlink="">
      <xdr:nvSpPr>
        <xdr:cNvPr id="729" name="楕円 728"/>
        <xdr:cNvSpPr/>
      </xdr:nvSpPr>
      <xdr:spPr>
        <a:xfrm>
          <a:off x="12763500" y="1568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33535</xdr:rowOff>
    </xdr:from>
    <xdr:ext cx="599010" cy="259045"/>
    <xdr:sp macro="" textlink="">
      <xdr:nvSpPr>
        <xdr:cNvPr id="730" name="テキスト ボックス 729"/>
        <xdr:cNvSpPr txBox="1"/>
      </xdr:nvSpPr>
      <xdr:spPr>
        <a:xfrm>
          <a:off x="12514795" y="1546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4" name="テキスト ボックス 74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6" name="テキスト ボックス 745"/>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8" name="テキスト ボックス 747"/>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50" name="テキスト ボックス 749"/>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67310</xdr:rowOff>
    </xdr:from>
    <xdr:to>
      <xdr:col>116</xdr:col>
      <xdr:colOff>62864</xdr:colOff>
      <xdr:row>39</xdr:row>
      <xdr:rowOff>44450</xdr:rowOff>
    </xdr:to>
    <xdr:cxnSp macro="">
      <xdr:nvCxnSpPr>
        <xdr:cNvPr id="754" name="直線コネクタ 753"/>
        <xdr:cNvCxnSpPr/>
      </xdr:nvCxnSpPr>
      <xdr:spPr>
        <a:xfrm flipV="1">
          <a:off x="22159595" y="6239510"/>
          <a:ext cx="1269" cy="49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78122</xdr:rowOff>
    </xdr:from>
    <xdr:ext cx="249299" cy="259045"/>
    <xdr:sp macro="" textlink="">
      <xdr:nvSpPr>
        <xdr:cNvPr id="755" name="諸支出金最小値テキスト"/>
        <xdr:cNvSpPr txBox="1"/>
      </xdr:nvSpPr>
      <xdr:spPr>
        <a:xfrm>
          <a:off x="22212300" y="67646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13987</xdr:rowOff>
    </xdr:from>
    <xdr:ext cx="378565" cy="259045"/>
    <xdr:sp macro="" textlink="">
      <xdr:nvSpPr>
        <xdr:cNvPr id="757" name="諸支出金最大値テキスト"/>
        <xdr:cNvSpPr txBox="1"/>
      </xdr:nvSpPr>
      <xdr:spPr>
        <a:xfrm>
          <a:off x="22212300" y="6014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67310</xdr:rowOff>
    </xdr:from>
    <xdr:to>
      <xdr:col>116</xdr:col>
      <xdr:colOff>152400</xdr:colOff>
      <xdr:row>36</xdr:row>
      <xdr:rowOff>67310</xdr:rowOff>
    </xdr:to>
    <xdr:cxnSp macro="">
      <xdr:nvCxnSpPr>
        <xdr:cNvPr id="758" name="直線コネクタ 757"/>
        <xdr:cNvCxnSpPr/>
      </xdr:nvCxnSpPr>
      <xdr:spPr>
        <a:xfrm>
          <a:off x="22072600" y="623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167022</xdr:rowOff>
    </xdr:from>
    <xdr:ext cx="313932" cy="259045"/>
    <xdr:sp macro="" textlink="">
      <xdr:nvSpPr>
        <xdr:cNvPr id="760" name="諸支出金平均値テキスト"/>
        <xdr:cNvSpPr txBox="1"/>
      </xdr:nvSpPr>
      <xdr:spPr>
        <a:xfrm>
          <a:off x="22212300" y="65106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144145</xdr:rowOff>
    </xdr:from>
    <xdr:to>
      <xdr:col>116</xdr:col>
      <xdr:colOff>114300</xdr:colOff>
      <xdr:row>39</xdr:row>
      <xdr:rowOff>74295</xdr:rowOff>
    </xdr:to>
    <xdr:sp macro="" textlink="">
      <xdr:nvSpPr>
        <xdr:cNvPr id="761" name="フローチャート: 判断 760"/>
        <xdr:cNvSpPr/>
      </xdr:nvSpPr>
      <xdr:spPr>
        <a:xfrm>
          <a:off x="221107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63" name="フローチャート: 判断 762"/>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50817</xdr:rowOff>
    </xdr:from>
    <xdr:ext cx="313932" cy="259045"/>
    <xdr:sp macro="" textlink="">
      <xdr:nvSpPr>
        <xdr:cNvPr id="764" name="テキスト ボックス 763"/>
        <xdr:cNvSpPr txBox="1"/>
      </xdr:nvSpPr>
      <xdr:spPr>
        <a:xfrm>
          <a:off x="21166333" y="6394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140335</xdr:rowOff>
    </xdr:from>
    <xdr:to>
      <xdr:col>107</xdr:col>
      <xdr:colOff>101600</xdr:colOff>
      <xdr:row>39</xdr:row>
      <xdr:rowOff>70485</xdr:rowOff>
    </xdr:to>
    <xdr:sp macro="" textlink="">
      <xdr:nvSpPr>
        <xdr:cNvPr id="766" name="フローチャート: 判断 765"/>
        <xdr:cNvSpPr/>
      </xdr:nvSpPr>
      <xdr:spPr>
        <a:xfrm>
          <a:off x="20383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87012</xdr:rowOff>
    </xdr:from>
    <xdr:ext cx="313932" cy="259045"/>
    <xdr:sp macro="" textlink="">
      <xdr:nvSpPr>
        <xdr:cNvPr id="767" name="テキスト ボックス 766"/>
        <xdr:cNvSpPr txBox="1"/>
      </xdr:nvSpPr>
      <xdr:spPr>
        <a:xfrm>
          <a:off x="20277333" y="64306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52070</xdr:rowOff>
    </xdr:from>
    <xdr:to>
      <xdr:col>102</xdr:col>
      <xdr:colOff>114300</xdr:colOff>
      <xdr:row>39</xdr:row>
      <xdr:rowOff>44450</xdr:rowOff>
    </xdr:to>
    <xdr:cxnSp macro="">
      <xdr:nvCxnSpPr>
        <xdr:cNvPr id="768" name="直線コネクタ 767"/>
        <xdr:cNvCxnSpPr/>
      </xdr:nvCxnSpPr>
      <xdr:spPr>
        <a:xfrm>
          <a:off x="18656300" y="5367020"/>
          <a:ext cx="889000" cy="136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113665</xdr:rowOff>
    </xdr:from>
    <xdr:to>
      <xdr:col>102</xdr:col>
      <xdr:colOff>165100</xdr:colOff>
      <xdr:row>39</xdr:row>
      <xdr:rowOff>43815</xdr:rowOff>
    </xdr:to>
    <xdr:sp macro="" textlink="">
      <xdr:nvSpPr>
        <xdr:cNvPr id="769" name="フローチャート: 判断 768"/>
        <xdr:cNvSpPr/>
      </xdr:nvSpPr>
      <xdr:spPr>
        <a:xfrm>
          <a:off x="19494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60342</xdr:rowOff>
    </xdr:from>
    <xdr:ext cx="313932" cy="259045"/>
    <xdr:sp macro="" textlink="">
      <xdr:nvSpPr>
        <xdr:cNvPr id="770" name="テキスト ボックス 769"/>
        <xdr:cNvSpPr txBox="1"/>
      </xdr:nvSpPr>
      <xdr:spPr>
        <a:xfrm>
          <a:off x="19388333" y="64039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79375</xdr:rowOff>
    </xdr:from>
    <xdr:to>
      <xdr:col>98</xdr:col>
      <xdr:colOff>38100</xdr:colOff>
      <xdr:row>39</xdr:row>
      <xdr:rowOff>9525</xdr:rowOff>
    </xdr:to>
    <xdr:sp macro="" textlink="">
      <xdr:nvSpPr>
        <xdr:cNvPr id="771" name="フローチャート: 判断 770"/>
        <xdr:cNvSpPr/>
      </xdr:nvSpPr>
      <xdr:spPr>
        <a:xfrm>
          <a:off x="18605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652</xdr:rowOff>
    </xdr:from>
    <xdr:ext cx="313932" cy="259045"/>
    <xdr:sp macro="" textlink="">
      <xdr:nvSpPr>
        <xdr:cNvPr id="772" name="テキスト ボックス 771"/>
        <xdr:cNvSpPr txBox="1"/>
      </xdr:nvSpPr>
      <xdr:spPr>
        <a:xfrm>
          <a:off x="18499333" y="66872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8" name="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122572</xdr:rowOff>
    </xdr:from>
    <xdr:ext cx="249299" cy="259045"/>
    <xdr:sp macro="" textlink="">
      <xdr:nvSpPr>
        <xdr:cNvPr id="779" name="諸支出金該当値テキスト"/>
        <xdr:cNvSpPr txBox="1"/>
      </xdr:nvSpPr>
      <xdr:spPr>
        <a:xfrm>
          <a:off x="22212300" y="66376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0" name="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1" name="テキスト ボックス 78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2" name="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3" name="テキスト ボックス 78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4" name="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5" name="テキスト ボックス 78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1270</xdr:rowOff>
    </xdr:from>
    <xdr:to>
      <xdr:col>98</xdr:col>
      <xdr:colOff>38100</xdr:colOff>
      <xdr:row>31</xdr:row>
      <xdr:rowOff>102870</xdr:rowOff>
    </xdr:to>
    <xdr:sp macro="" textlink="">
      <xdr:nvSpPr>
        <xdr:cNvPr id="786" name="楕円 785"/>
        <xdr:cNvSpPr/>
      </xdr:nvSpPr>
      <xdr:spPr>
        <a:xfrm>
          <a:off x="18605500" y="53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119397</xdr:rowOff>
    </xdr:from>
    <xdr:ext cx="378565" cy="259045"/>
    <xdr:sp macro="" textlink="">
      <xdr:nvSpPr>
        <xdr:cNvPr id="787" name="テキスト ボックス 786"/>
        <xdr:cNvSpPr txBox="1"/>
      </xdr:nvSpPr>
      <xdr:spPr>
        <a:xfrm>
          <a:off x="18467017" y="5091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類似団体平均と比較して、商工費については、住民一人当たり</a:t>
          </a:r>
          <a:r>
            <a:rPr kumimoji="1" lang="en-US" altLang="ja-JP" sz="1400">
              <a:latin typeface="ＭＳ Ｐゴシック" panose="020B0600070205080204" pitchFamily="50" charset="-128"/>
              <a:ea typeface="ＭＳ Ｐゴシック" panose="020B0600070205080204" pitchFamily="50" charset="-128"/>
            </a:rPr>
            <a:t>693,494</a:t>
          </a:r>
          <a:r>
            <a:rPr kumimoji="1" lang="ja-JP" altLang="en-US" sz="1400">
              <a:latin typeface="ＭＳ Ｐゴシック" panose="020B0600070205080204" pitchFamily="50" charset="-128"/>
              <a:ea typeface="ＭＳ Ｐゴシック" panose="020B0600070205080204" pitchFamily="50" charset="-128"/>
            </a:rPr>
            <a:t>円となっており、</a:t>
          </a:r>
          <a:r>
            <a:rPr kumimoji="1" lang="en-US" altLang="ja-JP" sz="1400">
              <a:latin typeface="ＭＳ Ｐゴシック" panose="020B0600070205080204" pitchFamily="50" charset="-128"/>
              <a:ea typeface="ＭＳ Ｐゴシック" panose="020B0600070205080204" pitchFamily="50" charset="-128"/>
            </a:rPr>
            <a:t>647,700</a:t>
          </a:r>
          <a:r>
            <a:rPr kumimoji="1" lang="ja-JP" altLang="en-US" sz="1400">
              <a:latin typeface="ＭＳ Ｐゴシック" panose="020B0600070205080204" pitchFamily="50" charset="-128"/>
              <a:ea typeface="ＭＳ Ｐゴシック" panose="020B0600070205080204" pitchFamily="50" charset="-128"/>
            </a:rPr>
            <a:t>円上回っている。主な要因は、ふるさと応援寄附金増加による関係経費及びふるさと応援基金積立金の増によるものである。なお、ふるさと応援寄附金に係る経費については、平成</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年度までは総務費に計上していたが、平成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年度からは商工費に計上している。</a:t>
          </a:r>
        </a:p>
        <a:p>
          <a:r>
            <a:rPr kumimoji="1" lang="ja-JP" altLang="en-US" sz="1400">
              <a:latin typeface="ＭＳ Ｐゴシック" panose="020B0600070205080204" pitchFamily="50" charset="-128"/>
              <a:ea typeface="ＭＳ Ｐゴシック" panose="020B0600070205080204" pitchFamily="50" charset="-128"/>
            </a:rPr>
            <a:t>衛生費については、住民一人当たり</a:t>
          </a:r>
          <a:r>
            <a:rPr kumimoji="1" lang="en-US" altLang="ja-JP" sz="1400">
              <a:latin typeface="ＭＳ Ｐゴシック" panose="020B0600070205080204" pitchFamily="50" charset="-128"/>
              <a:ea typeface="ＭＳ Ｐゴシック" panose="020B0600070205080204" pitchFamily="50" charset="-128"/>
            </a:rPr>
            <a:t>67,984</a:t>
          </a:r>
          <a:r>
            <a:rPr kumimoji="1" lang="ja-JP" altLang="en-US" sz="1400">
              <a:latin typeface="ＭＳ Ｐゴシック" panose="020B0600070205080204" pitchFamily="50" charset="-128"/>
              <a:ea typeface="ＭＳ Ｐゴシック" panose="020B0600070205080204" pitchFamily="50" charset="-128"/>
            </a:rPr>
            <a:t>円となっており</a:t>
          </a:r>
          <a:r>
            <a:rPr kumimoji="1" lang="en-US" altLang="ja-JP" sz="1400">
              <a:latin typeface="ＭＳ Ｐゴシック" panose="020B0600070205080204" pitchFamily="50" charset="-128"/>
              <a:ea typeface="ＭＳ Ｐゴシック" panose="020B0600070205080204" pitchFamily="50" charset="-128"/>
            </a:rPr>
            <a:t>14,239</a:t>
          </a:r>
          <a:r>
            <a:rPr kumimoji="1" lang="ja-JP" altLang="en-US" sz="1400">
              <a:latin typeface="ＭＳ Ｐゴシック" panose="020B0600070205080204" pitchFamily="50" charset="-128"/>
              <a:ea typeface="ＭＳ Ｐゴシック" panose="020B0600070205080204" pitchFamily="50" charset="-128"/>
            </a:rPr>
            <a:t>円上回っている。主な要因は、病院事業会計に対する補助金が多くなっているためで、今後も病院経営の健全化に努める必要がある。</a:t>
          </a:r>
        </a:p>
        <a:p>
          <a:r>
            <a:rPr kumimoji="1" lang="ja-JP" altLang="en-US" sz="1400">
              <a:latin typeface="ＭＳ Ｐゴシック" panose="020B0600070205080204" pitchFamily="50" charset="-128"/>
              <a:ea typeface="ＭＳ Ｐゴシック" panose="020B0600070205080204" pitchFamily="50" charset="-128"/>
            </a:rPr>
            <a:t>公債費については、住民一人当たり</a:t>
          </a:r>
          <a:r>
            <a:rPr kumimoji="1" lang="en-US" altLang="ja-JP" sz="1400">
              <a:latin typeface="ＭＳ Ｐゴシック" panose="020B0600070205080204" pitchFamily="50" charset="-128"/>
              <a:ea typeface="ＭＳ Ｐゴシック" panose="020B0600070205080204" pitchFamily="50" charset="-128"/>
            </a:rPr>
            <a:t>101,251</a:t>
          </a:r>
          <a:r>
            <a:rPr kumimoji="1" lang="ja-JP" altLang="en-US" sz="1400">
              <a:latin typeface="ＭＳ Ｐゴシック" panose="020B0600070205080204" pitchFamily="50" charset="-128"/>
              <a:ea typeface="ＭＳ Ｐゴシック" panose="020B0600070205080204" pitchFamily="50" charset="-128"/>
            </a:rPr>
            <a:t>円となっており、類似団体平均と比較して</a:t>
          </a:r>
          <a:r>
            <a:rPr kumimoji="1" lang="en-US" altLang="ja-JP" sz="1400">
              <a:latin typeface="ＭＳ Ｐゴシック" panose="020B0600070205080204" pitchFamily="50" charset="-128"/>
              <a:ea typeface="ＭＳ Ｐゴシック" panose="020B0600070205080204" pitchFamily="50" charset="-128"/>
            </a:rPr>
            <a:t>28,404</a:t>
          </a:r>
          <a:r>
            <a:rPr kumimoji="1" lang="ja-JP" altLang="en-US" sz="1400">
              <a:latin typeface="ＭＳ Ｐゴシック" panose="020B0600070205080204" pitchFamily="50" charset="-128"/>
              <a:ea typeface="ＭＳ Ｐゴシック" panose="020B0600070205080204" pitchFamily="50" charset="-128"/>
            </a:rPr>
            <a:t>円上回っている。要因としては合併町の地方債の引継ぎと、合併時の公共施設整備等により地方債の元利償還金が増加したためであるが、その後は地方債の新規発行を抑制しているため、平成</a:t>
          </a:r>
          <a:r>
            <a:rPr kumimoji="1" lang="en-US" altLang="ja-JP" sz="1400">
              <a:latin typeface="ＭＳ Ｐゴシック" panose="020B0600070205080204" pitchFamily="50" charset="-128"/>
              <a:ea typeface="ＭＳ Ｐゴシック" panose="020B0600070205080204" pitchFamily="50" charset="-128"/>
            </a:rPr>
            <a:t>22</a:t>
          </a:r>
          <a:r>
            <a:rPr kumimoji="1" lang="ja-JP" altLang="en-US" sz="1400">
              <a:latin typeface="ＭＳ Ｐゴシック" panose="020B0600070205080204" pitchFamily="50" charset="-128"/>
              <a:ea typeface="ＭＳ Ｐゴシック" panose="020B0600070205080204" pitchFamily="50" charset="-128"/>
            </a:rPr>
            <a:t>年度をピークに減少傾向にある。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実質単年度収支は、平成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年度から</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年間の職員給与独自抑制措置（</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削減）が終了したことにより平成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年度をピークに減少し、平成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百万円となった。</a:t>
          </a:r>
        </a:p>
        <a:p>
          <a:r>
            <a:rPr kumimoji="1" lang="ja-JP" altLang="en-US" sz="1200">
              <a:latin typeface="ＭＳ ゴシック" pitchFamily="49" charset="-128"/>
              <a:ea typeface="ＭＳ ゴシック" pitchFamily="49" charset="-128"/>
            </a:rPr>
            <a:t>また、平成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年度における地方交付税の大幅な増額や職員給与独自抑制措置により、財政調整基金現在高は平成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年度末に</a:t>
          </a:r>
          <a:r>
            <a:rPr kumimoji="1" lang="en-US" altLang="ja-JP" sz="1200">
              <a:latin typeface="ＭＳ ゴシック" pitchFamily="49" charset="-128"/>
              <a:ea typeface="ＭＳ ゴシック" pitchFamily="49" charset="-128"/>
            </a:rPr>
            <a:t>2,043</a:t>
          </a:r>
          <a:r>
            <a:rPr kumimoji="1" lang="ja-JP" altLang="en-US" sz="1200">
              <a:latin typeface="ＭＳ ゴシック" pitchFamily="49" charset="-128"/>
              <a:ea typeface="ＭＳ ゴシック" pitchFamily="49" charset="-128"/>
            </a:rPr>
            <a:t>百万円となったが、以降は減少に転じ、平成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年度末で</a:t>
          </a:r>
          <a:r>
            <a:rPr kumimoji="1" lang="en-US" altLang="ja-JP" sz="1200">
              <a:latin typeface="ＭＳ ゴシック" pitchFamily="49" charset="-128"/>
              <a:ea typeface="ＭＳ ゴシック" pitchFamily="49" charset="-128"/>
            </a:rPr>
            <a:t>1,479</a:t>
          </a:r>
          <a:r>
            <a:rPr kumimoji="1" lang="ja-JP" altLang="en-US" sz="1200">
              <a:latin typeface="ＭＳ ゴシック" pitchFamily="49" charset="-128"/>
              <a:ea typeface="ＭＳ ゴシック" pitchFamily="49" charset="-128"/>
            </a:rPr>
            <a:t>百万円となった。</a:t>
          </a:r>
        </a:p>
        <a:p>
          <a:r>
            <a:rPr kumimoji="1" lang="ja-JP" altLang="en-US" sz="1200">
              <a:latin typeface="ＭＳ ゴシック" pitchFamily="49" charset="-128"/>
              <a:ea typeface="ＭＳ ゴシック" pitchFamily="49" charset="-128"/>
            </a:rPr>
            <a:t>地方交付税は減少傾向にあり、平成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年度以降合併算定替が段階的に終了することから、安定的な財政収支の均衡を視野に入れた行財政運営を図る必要がある。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itchFamily="49" charset="-128"/>
              <a:ea typeface="ＭＳ ゴシック" pitchFamily="49" charset="-128"/>
            </a:rPr>
            <a:t>森町国民健康保険病院事業会計は平成</a:t>
          </a:r>
          <a:r>
            <a:rPr kumimoji="1" lang="en-US" altLang="ja-JP" sz="1600">
              <a:latin typeface="ＭＳ ゴシック" pitchFamily="49" charset="-128"/>
              <a:ea typeface="ＭＳ ゴシック" pitchFamily="49" charset="-128"/>
            </a:rPr>
            <a:t>19</a:t>
          </a:r>
          <a:r>
            <a:rPr kumimoji="1" lang="ja-JP" altLang="en-US" sz="1600">
              <a:latin typeface="ＭＳ ゴシック" pitchFamily="49" charset="-128"/>
              <a:ea typeface="ＭＳ ゴシック" pitchFamily="49" charset="-128"/>
            </a:rPr>
            <a:t>年度に赤字（▲</a:t>
          </a:r>
          <a:r>
            <a:rPr kumimoji="1" lang="en-US" altLang="ja-JP" sz="1600">
              <a:latin typeface="ＭＳ ゴシック" pitchFamily="49" charset="-128"/>
              <a:ea typeface="ＭＳ ゴシック" pitchFamily="49" charset="-128"/>
            </a:rPr>
            <a:t>422</a:t>
          </a:r>
          <a:r>
            <a:rPr kumimoji="1" lang="ja-JP" altLang="en-US" sz="1600">
              <a:latin typeface="ＭＳ ゴシック" pitchFamily="49" charset="-128"/>
              <a:ea typeface="ＭＳ ゴシック" pitchFamily="49" charset="-128"/>
            </a:rPr>
            <a:t>百万円）となったが、平成</a:t>
          </a:r>
          <a:r>
            <a:rPr kumimoji="1" lang="en-US" altLang="ja-JP" sz="1600">
              <a:latin typeface="ＭＳ ゴシック" pitchFamily="49" charset="-128"/>
              <a:ea typeface="ＭＳ ゴシック" pitchFamily="49" charset="-128"/>
            </a:rPr>
            <a:t>20</a:t>
          </a:r>
          <a:r>
            <a:rPr kumimoji="1" lang="ja-JP" altLang="en-US" sz="1600">
              <a:latin typeface="ＭＳ ゴシック" pitchFamily="49" charset="-128"/>
              <a:ea typeface="ＭＳ ゴシック" pitchFamily="49" charset="-128"/>
            </a:rPr>
            <a:t>年度に公立病院特例債を発行したことにより赤字が解消されている。</a:t>
          </a:r>
        </a:p>
        <a:p>
          <a:r>
            <a:rPr kumimoji="1" lang="ja-JP" altLang="en-US" sz="1600">
              <a:latin typeface="ＭＳ ゴシック" pitchFamily="49" charset="-128"/>
              <a:ea typeface="ＭＳ ゴシック" pitchFamily="49" charset="-128"/>
            </a:rPr>
            <a:t>ただし、以降、資金不足額が発生しないよう一般会計から繰出基準外の運営補助金が支出されているところである。</a:t>
          </a:r>
        </a:p>
        <a:p>
          <a:r>
            <a:rPr kumimoji="1" lang="ja-JP" altLang="en-US" sz="1600">
              <a:latin typeface="ＭＳ ゴシック" pitchFamily="49" charset="-128"/>
              <a:ea typeface="ＭＳ ゴシック" pitchFamily="49" charset="-128"/>
            </a:rPr>
            <a:t>また、平成</a:t>
          </a:r>
          <a:r>
            <a:rPr kumimoji="1" lang="en-US" altLang="ja-JP" sz="1600">
              <a:latin typeface="ＭＳ ゴシック" pitchFamily="49" charset="-128"/>
              <a:ea typeface="ＭＳ ゴシック" pitchFamily="49" charset="-128"/>
            </a:rPr>
            <a:t>21</a:t>
          </a:r>
          <a:r>
            <a:rPr kumimoji="1" lang="ja-JP" altLang="en-US" sz="1600">
              <a:latin typeface="ＭＳ ゴシック" pitchFamily="49" charset="-128"/>
              <a:ea typeface="ＭＳ ゴシック" pitchFamily="49" charset="-128"/>
            </a:rPr>
            <a:t>年度は森町国民健康保険特別会計で繰上充用したことにより赤字（▲</a:t>
          </a:r>
          <a:r>
            <a:rPr kumimoji="1" lang="en-US" altLang="ja-JP" sz="1600">
              <a:latin typeface="ＭＳ ゴシック" pitchFamily="49" charset="-128"/>
              <a:ea typeface="ＭＳ ゴシック" pitchFamily="49" charset="-128"/>
            </a:rPr>
            <a:t>96</a:t>
          </a:r>
          <a:r>
            <a:rPr kumimoji="1" lang="ja-JP" altLang="en-US" sz="1600">
              <a:latin typeface="ＭＳ ゴシック" pitchFamily="49" charset="-128"/>
              <a:ea typeface="ＭＳ ゴシック" pitchFamily="49" charset="-128"/>
            </a:rPr>
            <a:t>百万円）となった。</a:t>
          </a:r>
        </a:p>
        <a:p>
          <a:r>
            <a:rPr kumimoji="1" lang="ja-JP" altLang="en-US" sz="1600">
              <a:latin typeface="ＭＳ ゴシック" pitchFamily="49" charset="-128"/>
              <a:ea typeface="ＭＳ ゴシック" pitchFamily="49" charset="-128"/>
            </a:rPr>
            <a:t>平成</a:t>
          </a:r>
          <a:r>
            <a:rPr kumimoji="1" lang="en-US" altLang="ja-JP" sz="1600">
              <a:latin typeface="ＭＳ ゴシック" pitchFamily="49" charset="-128"/>
              <a:ea typeface="ＭＳ ゴシック" pitchFamily="49" charset="-128"/>
            </a:rPr>
            <a:t>22</a:t>
          </a:r>
          <a:r>
            <a:rPr kumimoji="1" lang="ja-JP" altLang="en-US" sz="1600">
              <a:latin typeface="ＭＳ ゴシック" pitchFamily="49" charset="-128"/>
              <a:ea typeface="ＭＳ ゴシック" pitchFamily="49" charset="-128"/>
            </a:rPr>
            <a:t>年度には赤字解消計画を策定し、保険税収納率の向上及び医療費の適正化を図りながら、税収不足分を一般会計からの繰り入れたことにより赤字が解消された。</a:t>
          </a:r>
        </a:p>
        <a:p>
          <a:r>
            <a:rPr kumimoji="1" lang="ja-JP" altLang="en-US" sz="1600">
              <a:latin typeface="ＭＳ ゴシック" pitchFamily="49" charset="-128"/>
              <a:ea typeface="ＭＳ ゴシック" pitchFamily="49" charset="-128"/>
            </a:rPr>
            <a:t>赤字解消のための一般会計への負担は大きいため、病院及び国保財政の安定的な運営に努める。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20180989</v>
      </c>
      <c r="BO4" s="430"/>
      <c r="BP4" s="430"/>
      <c r="BQ4" s="430"/>
      <c r="BR4" s="430"/>
      <c r="BS4" s="430"/>
      <c r="BT4" s="430"/>
      <c r="BU4" s="431"/>
      <c r="BV4" s="429">
        <v>16213524</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1.3</v>
      </c>
      <c r="CU4" s="436"/>
      <c r="CV4" s="436"/>
      <c r="CW4" s="436"/>
      <c r="CX4" s="436"/>
      <c r="CY4" s="436"/>
      <c r="CZ4" s="436"/>
      <c r="DA4" s="437"/>
      <c r="DB4" s="435">
        <v>1.3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20098399</v>
      </c>
      <c r="BO5" s="467"/>
      <c r="BP5" s="467"/>
      <c r="BQ5" s="467"/>
      <c r="BR5" s="467"/>
      <c r="BS5" s="467"/>
      <c r="BT5" s="467"/>
      <c r="BU5" s="468"/>
      <c r="BV5" s="466">
        <v>16128790</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93.6</v>
      </c>
      <c r="CU5" s="464"/>
      <c r="CV5" s="464"/>
      <c r="CW5" s="464"/>
      <c r="CX5" s="464"/>
      <c r="CY5" s="464"/>
      <c r="CZ5" s="464"/>
      <c r="DA5" s="465"/>
      <c r="DB5" s="463">
        <v>95.2</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82590</v>
      </c>
      <c r="BO6" s="467"/>
      <c r="BP6" s="467"/>
      <c r="BQ6" s="467"/>
      <c r="BR6" s="467"/>
      <c r="BS6" s="467"/>
      <c r="BT6" s="467"/>
      <c r="BU6" s="468"/>
      <c r="BV6" s="466">
        <v>84734</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97.7</v>
      </c>
      <c r="CU6" s="504"/>
      <c r="CV6" s="504"/>
      <c r="CW6" s="504"/>
      <c r="CX6" s="504"/>
      <c r="CY6" s="504"/>
      <c r="CZ6" s="504"/>
      <c r="DA6" s="505"/>
      <c r="DB6" s="503">
        <v>99.2</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0</v>
      </c>
      <c r="BO7" s="467"/>
      <c r="BP7" s="467"/>
      <c r="BQ7" s="467"/>
      <c r="BR7" s="467"/>
      <c r="BS7" s="467"/>
      <c r="BT7" s="467"/>
      <c r="BU7" s="468"/>
      <c r="BV7" s="466">
        <v>0</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6291058</v>
      </c>
      <c r="CU7" s="467"/>
      <c r="CV7" s="467"/>
      <c r="CW7" s="467"/>
      <c r="CX7" s="467"/>
      <c r="CY7" s="467"/>
      <c r="CZ7" s="467"/>
      <c r="DA7" s="468"/>
      <c r="DB7" s="466">
        <v>6507873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82590</v>
      </c>
      <c r="BO8" s="467"/>
      <c r="BP8" s="467"/>
      <c r="BQ8" s="467"/>
      <c r="BR8" s="467"/>
      <c r="BS8" s="467"/>
      <c r="BT8" s="467"/>
      <c r="BU8" s="468"/>
      <c r="BV8" s="466">
        <v>84734</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0.3</v>
      </c>
      <c r="CU8" s="507"/>
      <c r="CV8" s="507"/>
      <c r="CW8" s="507"/>
      <c r="CX8" s="507"/>
      <c r="CY8" s="507"/>
      <c r="CZ8" s="507"/>
      <c r="DA8" s="508"/>
      <c r="DB8" s="506">
        <v>0.3</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15946</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101</v>
      </c>
      <c r="AV9" s="499"/>
      <c r="AW9" s="499"/>
      <c r="AX9" s="499"/>
      <c r="AY9" s="500" t="s">
        <v>116</v>
      </c>
      <c r="AZ9" s="501"/>
      <c r="BA9" s="501"/>
      <c r="BB9" s="501"/>
      <c r="BC9" s="501"/>
      <c r="BD9" s="501"/>
      <c r="BE9" s="501"/>
      <c r="BF9" s="501"/>
      <c r="BG9" s="501"/>
      <c r="BH9" s="501"/>
      <c r="BI9" s="501"/>
      <c r="BJ9" s="501"/>
      <c r="BK9" s="501"/>
      <c r="BL9" s="501"/>
      <c r="BM9" s="502"/>
      <c r="BN9" s="466">
        <v>-2144</v>
      </c>
      <c r="BO9" s="467"/>
      <c r="BP9" s="467"/>
      <c r="BQ9" s="467"/>
      <c r="BR9" s="467"/>
      <c r="BS9" s="467"/>
      <c r="BT9" s="467"/>
      <c r="BU9" s="468"/>
      <c r="BV9" s="466">
        <v>4378</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21.7</v>
      </c>
      <c r="CU9" s="464"/>
      <c r="CV9" s="464"/>
      <c r="CW9" s="464"/>
      <c r="CX9" s="464"/>
      <c r="CY9" s="464"/>
      <c r="CZ9" s="464"/>
      <c r="DA9" s="465"/>
      <c r="DB9" s="463">
        <v>20.399999999999999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17859</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788</v>
      </c>
      <c r="BO10" s="467"/>
      <c r="BP10" s="467"/>
      <c r="BQ10" s="467"/>
      <c r="BR10" s="467"/>
      <c r="BS10" s="467"/>
      <c r="BT10" s="467"/>
      <c r="BU10" s="468"/>
      <c r="BV10" s="466">
        <v>1263</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15575</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380000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140</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141</v>
      </c>
      <c r="N13" s="555"/>
      <c r="O13" s="555"/>
      <c r="P13" s="555"/>
      <c r="Q13" s="556"/>
      <c r="R13" s="547">
        <v>15328</v>
      </c>
      <c r="S13" s="548"/>
      <c r="T13" s="548"/>
      <c r="U13" s="548"/>
      <c r="V13" s="549"/>
      <c r="W13" s="482" t="s">
        <v>142</v>
      </c>
      <c r="X13" s="483"/>
      <c r="Y13" s="483"/>
      <c r="Z13" s="483"/>
      <c r="AA13" s="483"/>
      <c r="AB13" s="473"/>
      <c r="AC13" s="517">
        <v>1825</v>
      </c>
      <c r="AD13" s="518"/>
      <c r="AE13" s="518"/>
      <c r="AF13" s="518"/>
      <c r="AG13" s="557"/>
      <c r="AH13" s="517">
        <v>1961</v>
      </c>
      <c r="AI13" s="518"/>
      <c r="AJ13" s="518"/>
      <c r="AK13" s="518"/>
      <c r="AL13" s="519"/>
      <c r="AM13" s="495" t="s">
        <v>143</v>
      </c>
      <c r="AN13" s="496"/>
      <c r="AO13" s="496"/>
      <c r="AP13" s="496"/>
      <c r="AQ13" s="496"/>
      <c r="AR13" s="496"/>
      <c r="AS13" s="496"/>
      <c r="AT13" s="497"/>
      <c r="AU13" s="498" t="s">
        <v>144</v>
      </c>
      <c r="AV13" s="499"/>
      <c r="AW13" s="499"/>
      <c r="AX13" s="499"/>
      <c r="AY13" s="500" t="s">
        <v>145</v>
      </c>
      <c r="AZ13" s="501"/>
      <c r="BA13" s="501"/>
      <c r="BB13" s="501"/>
      <c r="BC13" s="501"/>
      <c r="BD13" s="501"/>
      <c r="BE13" s="501"/>
      <c r="BF13" s="501"/>
      <c r="BG13" s="501"/>
      <c r="BH13" s="501"/>
      <c r="BI13" s="501"/>
      <c r="BJ13" s="501"/>
      <c r="BK13" s="501"/>
      <c r="BL13" s="501"/>
      <c r="BM13" s="502"/>
      <c r="BN13" s="466">
        <v>-1356</v>
      </c>
      <c r="BO13" s="467"/>
      <c r="BP13" s="467"/>
      <c r="BQ13" s="467"/>
      <c r="BR13" s="467"/>
      <c r="BS13" s="467"/>
      <c r="BT13" s="467"/>
      <c r="BU13" s="468"/>
      <c r="BV13" s="466">
        <v>-374359</v>
      </c>
      <c r="BW13" s="467"/>
      <c r="BX13" s="467"/>
      <c r="BY13" s="467"/>
      <c r="BZ13" s="467"/>
      <c r="CA13" s="467"/>
      <c r="CB13" s="467"/>
      <c r="CC13" s="468"/>
      <c r="CD13" s="469" t="s">
        <v>146</v>
      </c>
      <c r="CE13" s="470"/>
      <c r="CF13" s="470"/>
      <c r="CG13" s="470"/>
      <c r="CH13" s="470"/>
      <c r="CI13" s="470"/>
      <c r="CJ13" s="470"/>
      <c r="CK13" s="470"/>
      <c r="CL13" s="470"/>
      <c r="CM13" s="470"/>
      <c r="CN13" s="470"/>
      <c r="CO13" s="470"/>
      <c r="CP13" s="470"/>
      <c r="CQ13" s="470"/>
      <c r="CR13" s="470"/>
      <c r="CS13" s="471"/>
      <c r="CT13" s="463">
        <v>14.2</v>
      </c>
      <c r="CU13" s="464"/>
      <c r="CV13" s="464"/>
      <c r="CW13" s="464"/>
      <c r="CX13" s="464"/>
      <c r="CY13" s="464"/>
      <c r="CZ13" s="464"/>
      <c r="DA13" s="465"/>
      <c r="DB13" s="463">
        <v>14.2</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147</v>
      </c>
      <c r="M14" s="545"/>
      <c r="N14" s="545"/>
      <c r="O14" s="545"/>
      <c r="P14" s="545"/>
      <c r="Q14" s="546"/>
      <c r="R14" s="547">
        <v>15892</v>
      </c>
      <c r="S14" s="548"/>
      <c r="T14" s="548"/>
      <c r="U14" s="548"/>
      <c r="V14" s="549"/>
      <c r="W14" s="456"/>
      <c r="X14" s="457"/>
      <c r="Y14" s="457"/>
      <c r="Z14" s="457"/>
      <c r="AA14" s="457"/>
      <c r="AB14" s="446"/>
      <c r="AC14" s="550">
        <v>23.4</v>
      </c>
      <c r="AD14" s="551"/>
      <c r="AE14" s="551"/>
      <c r="AF14" s="551"/>
      <c r="AG14" s="552"/>
      <c r="AH14" s="550">
        <v>23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148</v>
      </c>
      <c r="CE14" s="559"/>
      <c r="CF14" s="559"/>
      <c r="CG14" s="559"/>
      <c r="CH14" s="559"/>
      <c r="CI14" s="559"/>
      <c r="CJ14" s="559"/>
      <c r="CK14" s="559"/>
      <c r="CL14" s="559"/>
      <c r="CM14" s="559"/>
      <c r="CN14" s="559"/>
      <c r="CO14" s="559"/>
      <c r="CP14" s="559"/>
      <c r="CQ14" s="559"/>
      <c r="CR14" s="559"/>
      <c r="CS14" s="560"/>
      <c r="CT14" s="561">
        <v>45.4</v>
      </c>
      <c r="CU14" s="562"/>
      <c r="CV14" s="562"/>
      <c r="CW14" s="562"/>
      <c r="CX14" s="562"/>
      <c r="CY14" s="562"/>
      <c r="CZ14" s="562"/>
      <c r="DA14" s="563"/>
      <c r="DB14" s="561">
        <v>73.099999999999994</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149</v>
      </c>
      <c r="N15" s="555"/>
      <c r="O15" s="555"/>
      <c r="P15" s="555"/>
      <c r="Q15" s="556"/>
      <c r="R15" s="547">
        <v>15669</v>
      </c>
      <c r="S15" s="548"/>
      <c r="T15" s="548"/>
      <c r="U15" s="548"/>
      <c r="V15" s="549"/>
      <c r="W15" s="482" t="s">
        <v>150</v>
      </c>
      <c r="X15" s="483"/>
      <c r="Y15" s="483"/>
      <c r="Z15" s="483"/>
      <c r="AA15" s="483"/>
      <c r="AB15" s="473"/>
      <c r="AC15" s="517">
        <v>2266</v>
      </c>
      <c r="AD15" s="518"/>
      <c r="AE15" s="518"/>
      <c r="AF15" s="518"/>
      <c r="AG15" s="557"/>
      <c r="AH15" s="517">
        <v>2567</v>
      </c>
      <c r="AI15" s="518"/>
      <c r="AJ15" s="518"/>
      <c r="AK15" s="518"/>
      <c r="AL15" s="519"/>
      <c r="AM15" s="495"/>
      <c r="AN15" s="496"/>
      <c r="AO15" s="496"/>
      <c r="AP15" s="496"/>
      <c r="AQ15" s="496"/>
      <c r="AR15" s="496"/>
      <c r="AS15" s="496"/>
      <c r="AT15" s="497"/>
      <c r="AU15" s="498"/>
      <c r="AV15" s="499"/>
      <c r="AW15" s="499"/>
      <c r="AX15" s="499"/>
      <c r="AY15" s="426" t="s">
        <v>151</v>
      </c>
      <c r="AZ15" s="427"/>
      <c r="BA15" s="427"/>
      <c r="BB15" s="427"/>
      <c r="BC15" s="427"/>
      <c r="BD15" s="427"/>
      <c r="BE15" s="427"/>
      <c r="BF15" s="427"/>
      <c r="BG15" s="427"/>
      <c r="BH15" s="427"/>
      <c r="BI15" s="427"/>
      <c r="BJ15" s="427"/>
      <c r="BK15" s="427"/>
      <c r="BL15" s="427"/>
      <c r="BM15" s="428"/>
      <c r="BN15" s="429">
        <v>1714812</v>
      </c>
      <c r="BO15" s="430"/>
      <c r="BP15" s="430"/>
      <c r="BQ15" s="430"/>
      <c r="BR15" s="430"/>
      <c r="BS15" s="430"/>
      <c r="BT15" s="430"/>
      <c r="BU15" s="431"/>
      <c r="BV15" s="429">
        <v>1737238</v>
      </c>
      <c r="BW15" s="430"/>
      <c r="BX15" s="430"/>
      <c r="BY15" s="430"/>
      <c r="BZ15" s="430"/>
      <c r="CA15" s="430"/>
      <c r="CB15" s="430"/>
      <c r="CC15" s="431"/>
      <c r="CD15" s="564" t="s">
        <v>152</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153</v>
      </c>
      <c r="M16" s="575"/>
      <c r="N16" s="575"/>
      <c r="O16" s="575"/>
      <c r="P16" s="575"/>
      <c r="Q16" s="576"/>
      <c r="R16" s="567" t="s">
        <v>154</v>
      </c>
      <c r="S16" s="568"/>
      <c r="T16" s="568"/>
      <c r="U16" s="568"/>
      <c r="V16" s="569"/>
      <c r="W16" s="456"/>
      <c r="X16" s="457"/>
      <c r="Y16" s="457"/>
      <c r="Z16" s="457"/>
      <c r="AA16" s="457"/>
      <c r="AB16" s="446"/>
      <c r="AC16" s="550">
        <v>29</v>
      </c>
      <c r="AD16" s="551"/>
      <c r="AE16" s="551"/>
      <c r="AF16" s="551"/>
      <c r="AG16" s="552"/>
      <c r="AH16" s="550">
        <v>30.1</v>
      </c>
      <c r="AI16" s="551"/>
      <c r="AJ16" s="551"/>
      <c r="AK16" s="551"/>
      <c r="AL16" s="553"/>
      <c r="AM16" s="495"/>
      <c r="AN16" s="496"/>
      <c r="AO16" s="496"/>
      <c r="AP16" s="496"/>
      <c r="AQ16" s="496"/>
      <c r="AR16" s="496"/>
      <c r="AS16" s="496"/>
      <c r="AT16" s="497"/>
      <c r="AU16" s="498"/>
      <c r="AV16" s="499"/>
      <c r="AW16" s="499"/>
      <c r="AX16" s="499"/>
      <c r="AY16" s="500" t="s">
        <v>155</v>
      </c>
      <c r="AZ16" s="501"/>
      <c r="BA16" s="501"/>
      <c r="BB16" s="501"/>
      <c r="BC16" s="501"/>
      <c r="BD16" s="501"/>
      <c r="BE16" s="501"/>
      <c r="BF16" s="501"/>
      <c r="BG16" s="501"/>
      <c r="BH16" s="501"/>
      <c r="BI16" s="501"/>
      <c r="BJ16" s="501"/>
      <c r="BK16" s="501"/>
      <c r="BL16" s="501"/>
      <c r="BM16" s="502"/>
      <c r="BN16" s="466">
        <v>5467117</v>
      </c>
      <c r="BO16" s="467"/>
      <c r="BP16" s="467"/>
      <c r="BQ16" s="467"/>
      <c r="BR16" s="467"/>
      <c r="BS16" s="467"/>
      <c r="BT16" s="467"/>
      <c r="BU16" s="468"/>
      <c r="BV16" s="466">
        <v>5528787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156</v>
      </c>
      <c r="N17" s="571"/>
      <c r="O17" s="571"/>
      <c r="P17" s="571"/>
      <c r="Q17" s="572"/>
      <c r="R17" s="567" t="s">
        <v>157</v>
      </c>
      <c r="S17" s="568"/>
      <c r="T17" s="568"/>
      <c r="U17" s="568"/>
      <c r="V17" s="569"/>
      <c r="W17" s="482" t="s">
        <v>158</v>
      </c>
      <c r="X17" s="483"/>
      <c r="Y17" s="483"/>
      <c r="Z17" s="483"/>
      <c r="AA17" s="483"/>
      <c r="AB17" s="473"/>
      <c r="AC17" s="517">
        <v>3711</v>
      </c>
      <c r="AD17" s="518"/>
      <c r="AE17" s="518"/>
      <c r="AF17" s="518"/>
      <c r="AG17" s="557"/>
      <c r="AH17" s="517">
        <v>4012</v>
      </c>
      <c r="AI17" s="518"/>
      <c r="AJ17" s="518"/>
      <c r="AK17" s="518"/>
      <c r="AL17" s="519"/>
      <c r="AM17" s="495"/>
      <c r="AN17" s="496"/>
      <c r="AO17" s="496"/>
      <c r="AP17" s="496"/>
      <c r="AQ17" s="496"/>
      <c r="AR17" s="496"/>
      <c r="AS17" s="496"/>
      <c r="AT17" s="497"/>
      <c r="AU17" s="498"/>
      <c r="AV17" s="499"/>
      <c r="AW17" s="499"/>
      <c r="AX17" s="499"/>
      <c r="AY17" s="500" t="s">
        <v>159</v>
      </c>
      <c r="AZ17" s="501"/>
      <c r="BA17" s="501"/>
      <c r="BB17" s="501"/>
      <c r="BC17" s="501"/>
      <c r="BD17" s="501"/>
      <c r="BE17" s="501"/>
      <c r="BF17" s="501"/>
      <c r="BG17" s="501"/>
      <c r="BH17" s="501"/>
      <c r="BI17" s="501"/>
      <c r="BJ17" s="501"/>
      <c r="BK17" s="501"/>
      <c r="BL17" s="501"/>
      <c r="BM17" s="502"/>
      <c r="BN17" s="466">
        <v>2156532</v>
      </c>
      <c r="BO17" s="467"/>
      <c r="BP17" s="467"/>
      <c r="BQ17" s="467"/>
      <c r="BR17" s="467"/>
      <c r="BS17" s="467"/>
      <c r="BT17" s="467"/>
      <c r="BU17" s="468"/>
      <c r="BV17" s="466">
        <v>2258076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160</v>
      </c>
      <c r="C18" s="509"/>
      <c r="D18" s="509"/>
      <c r="E18" s="578"/>
      <c r="F18" s="578"/>
      <c r="G18" s="578"/>
      <c r="H18" s="578"/>
      <c r="I18" s="578"/>
      <c r="J18" s="578"/>
      <c r="K18" s="578"/>
      <c r="L18" s="579">
        <v>368.79</v>
      </c>
      <c r="M18" s="579"/>
      <c r="N18" s="579"/>
      <c r="O18" s="579"/>
      <c r="P18" s="579"/>
      <c r="Q18" s="579"/>
      <c r="R18" s="580"/>
      <c r="S18" s="580"/>
      <c r="T18" s="580"/>
      <c r="U18" s="580"/>
      <c r="V18" s="581"/>
      <c r="W18" s="484"/>
      <c r="X18" s="485"/>
      <c r="Y18" s="485"/>
      <c r="Z18" s="485"/>
      <c r="AA18" s="485"/>
      <c r="AB18" s="476"/>
      <c r="AC18" s="582">
        <v>47.6</v>
      </c>
      <c r="AD18" s="583"/>
      <c r="AE18" s="583"/>
      <c r="AF18" s="583"/>
      <c r="AG18" s="584"/>
      <c r="AH18" s="582">
        <v>47</v>
      </c>
      <c r="AI18" s="583"/>
      <c r="AJ18" s="583"/>
      <c r="AK18" s="583"/>
      <c r="AL18" s="585"/>
      <c r="AM18" s="495"/>
      <c r="AN18" s="496"/>
      <c r="AO18" s="496"/>
      <c r="AP18" s="496"/>
      <c r="AQ18" s="496"/>
      <c r="AR18" s="496"/>
      <c r="AS18" s="496"/>
      <c r="AT18" s="497"/>
      <c r="AU18" s="498"/>
      <c r="AV18" s="499"/>
      <c r="AW18" s="499"/>
      <c r="AX18" s="499"/>
      <c r="AY18" s="500" t="s">
        <v>161</v>
      </c>
      <c r="AZ18" s="501"/>
      <c r="BA18" s="501"/>
      <c r="BB18" s="501"/>
      <c r="BC18" s="501"/>
      <c r="BD18" s="501"/>
      <c r="BE18" s="501"/>
      <c r="BF18" s="501"/>
      <c r="BG18" s="501"/>
      <c r="BH18" s="501"/>
      <c r="BI18" s="501"/>
      <c r="BJ18" s="501"/>
      <c r="BK18" s="501"/>
      <c r="BL18" s="501"/>
      <c r="BM18" s="502"/>
      <c r="BN18" s="466">
        <v>5882158</v>
      </c>
      <c r="BO18" s="467"/>
      <c r="BP18" s="467"/>
      <c r="BQ18" s="467"/>
      <c r="BR18" s="467"/>
      <c r="BS18" s="467"/>
      <c r="BT18" s="467"/>
      <c r="BU18" s="468"/>
      <c r="BV18" s="466">
        <v>6176662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162</v>
      </c>
      <c r="C19" s="509"/>
      <c r="D19" s="509"/>
      <c r="E19" s="578"/>
      <c r="F19" s="578"/>
      <c r="G19" s="578"/>
      <c r="H19" s="578"/>
      <c r="I19" s="578"/>
      <c r="J19" s="578"/>
      <c r="K19" s="578"/>
      <c r="L19" s="586">
        <v>43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163</v>
      </c>
      <c r="AZ19" s="501"/>
      <c r="BA19" s="501"/>
      <c r="BB19" s="501"/>
      <c r="BC19" s="501"/>
      <c r="BD19" s="501"/>
      <c r="BE19" s="501"/>
      <c r="BF19" s="501"/>
      <c r="BG19" s="501"/>
      <c r="BH19" s="501"/>
      <c r="BI19" s="501"/>
      <c r="BJ19" s="501"/>
      <c r="BK19" s="501"/>
      <c r="BL19" s="501"/>
      <c r="BM19" s="502"/>
      <c r="BN19" s="466">
        <v>6900840</v>
      </c>
      <c r="BO19" s="467"/>
      <c r="BP19" s="467"/>
      <c r="BQ19" s="467"/>
      <c r="BR19" s="467"/>
      <c r="BS19" s="467"/>
      <c r="BT19" s="467"/>
      <c r="BU19" s="468"/>
      <c r="BV19" s="466">
        <v>7434778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164</v>
      </c>
      <c r="C20" s="509"/>
      <c r="D20" s="509"/>
      <c r="E20" s="578"/>
      <c r="F20" s="578"/>
      <c r="G20" s="578"/>
      <c r="H20" s="578"/>
      <c r="I20" s="578"/>
      <c r="J20" s="578"/>
      <c r="K20" s="578"/>
      <c r="L20" s="586">
        <v>6628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165</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166</v>
      </c>
      <c r="C22" s="601"/>
      <c r="D22" s="602"/>
      <c r="E22" s="478" t="s">
        <v>1</v>
      </c>
      <c r="F22" s="483"/>
      <c r="G22" s="483"/>
      <c r="H22" s="483"/>
      <c r="I22" s="483"/>
      <c r="J22" s="483"/>
      <c r="K22" s="473"/>
      <c r="L22" s="478" t="s">
        <v>167</v>
      </c>
      <c r="M22" s="483"/>
      <c r="N22" s="483"/>
      <c r="O22" s="483"/>
      <c r="P22" s="473"/>
      <c r="Q22" s="609" t="s">
        <v>168</v>
      </c>
      <c r="R22" s="610"/>
      <c r="S22" s="610"/>
      <c r="T22" s="610"/>
      <c r="U22" s="610"/>
      <c r="V22" s="611"/>
      <c r="W22" s="615" t="s">
        <v>169</v>
      </c>
      <c r="X22" s="601"/>
      <c r="Y22" s="602"/>
      <c r="Z22" s="478" t="s">
        <v>1</v>
      </c>
      <c r="AA22" s="483"/>
      <c r="AB22" s="483"/>
      <c r="AC22" s="483"/>
      <c r="AD22" s="483"/>
      <c r="AE22" s="483"/>
      <c r="AF22" s="483"/>
      <c r="AG22" s="473"/>
      <c r="AH22" s="628" t="s">
        <v>170</v>
      </c>
      <c r="AI22" s="483"/>
      <c r="AJ22" s="483"/>
      <c r="AK22" s="483"/>
      <c r="AL22" s="473"/>
      <c r="AM22" s="628" t="s">
        <v>171</v>
      </c>
      <c r="AN22" s="629"/>
      <c r="AO22" s="629"/>
      <c r="AP22" s="629"/>
      <c r="AQ22" s="629"/>
      <c r="AR22" s="630"/>
      <c r="AS22" s="609" t="s">
        <v>168</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172</v>
      </c>
      <c r="AZ23" s="427"/>
      <c r="BA23" s="427"/>
      <c r="BB23" s="427"/>
      <c r="BC23" s="427"/>
      <c r="BD23" s="427"/>
      <c r="BE23" s="427"/>
      <c r="BF23" s="427"/>
      <c r="BG23" s="427"/>
      <c r="BH23" s="427"/>
      <c r="BI23" s="427"/>
      <c r="BJ23" s="427"/>
      <c r="BK23" s="427"/>
      <c r="BL23" s="427"/>
      <c r="BM23" s="428"/>
      <c r="BN23" s="466">
        <v>10256409</v>
      </c>
      <c r="BO23" s="467"/>
      <c r="BP23" s="467"/>
      <c r="BQ23" s="467"/>
      <c r="BR23" s="467"/>
      <c r="BS23" s="467"/>
      <c r="BT23" s="467"/>
      <c r="BU23" s="468"/>
      <c r="BV23" s="466">
        <v>11143715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173</v>
      </c>
      <c r="F24" s="496"/>
      <c r="G24" s="496"/>
      <c r="H24" s="496"/>
      <c r="I24" s="496"/>
      <c r="J24" s="496"/>
      <c r="K24" s="497"/>
      <c r="L24" s="517">
        <v>1</v>
      </c>
      <c r="M24" s="518"/>
      <c r="N24" s="518"/>
      <c r="O24" s="518"/>
      <c r="P24" s="557"/>
      <c r="Q24" s="517">
        <v>8120</v>
      </c>
      <c r="R24" s="518"/>
      <c r="S24" s="518"/>
      <c r="T24" s="518"/>
      <c r="U24" s="518"/>
      <c r="V24" s="557"/>
      <c r="W24" s="616"/>
      <c r="X24" s="604"/>
      <c r="Y24" s="605"/>
      <c r="Z24" s="516" t="s">
        <v>174</v>
      </c>
      <c r="AA24" s="496"/>
      <c r="AB24" s="496"/>
      <c r="AC24" s="496"/>
      <c r="AD24" s="496"/>
      <c r="AE24" s="496"/>
      <c r="AF24" s="496"/>
      <c r="AG24" s="497"/>
      <c r="AH24" s="517">
        <v>243</v>
      </c>
      <c r="AI24" s="518"/>
      <c r="AJ24" s="518"/>
      <c r="AK24" s="518"/>
      <c r="AL24" s="557"/>
      <c r="AM24" s="517">
        <v>723411</v>
      </c>
      <c r="AN24" s="518"/>
      <c r="AO24" s="518"/>
      <c r="AP24" s="518"/>
      <c r="AQ24" s="518"/>
      <c r="AR24" s="557"/>
      <c r="AS24" s="517">
        <v>2977</v>
      </c>
      <c r="AT24" s="518"/>
      <c r="AU24" s="518"/>
      <c r="AV24" s="518"/>
      <c r="AW24" s="518"/>
      <c r="AX24" s="519"/>
      <c r="AY24" s="636" t="s">
        <v>175</v>
      </c>
      <c r="AZ24" s="637"/>
      <c r="BA24" s="637"/>
      <c r="BB24" s="637"/>
      <c r="BC24" s="637"/>
      <c r="BD24" s="637"/>
      <c r="BE24" s="637"/>
      <c r="BF24" s="637"/>
      <c r="BG24" s="637"/>
      <c r="BH24" s="637"/>
      <c r="BI24" s="637"/>
      <c r="BJ24" s="637"/>
      <c r="BK24" s="637"/>
      <c r="BL24" s="637"/>
      <c r="BM24" s="638"/>
      <c r="BN24" s="466">
        <v>8176725</v>
      </c>
      <c r="BO24" s="467"/>
      <c r="BP24" s="467"/>
      <c r="BQ24" s="467"/>
      <c r="BR24" s="467"/>
      <c r="BS24" s="467"/>
      <c r="BT24" s="467"/>
      <c r="BU24" s="468"/>
      <c r="BV24" s="466">
        <v>8873960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176</v>
      </c>
      <c r="F25" s="496"/>
      <c r="G25" s="496"/>
      <c r="H25" s="496"/>
      <c r="I25" s="496"/>
      <c r="J25" s="496"/>
      <c r="K25" s="497"/>
      <c r="L25" s="517">
        <v>1</v>
      </c>
      <c r="M25" s="518"/>
      <c r="N25" s="518"/>
      <c r="O25" s="518"/>
      <c r="P25" s="557"/>
      <c r="Q25" s="517">
        <v>6530</v>
      </c>
      <c r="R25" s="518"/>
      <c r="S25" s="518"/>
      <c r="T25" s="518"/>
      <c r="U25" s="518"/>
      <c r="V25" s="557"/>
      <c r="W25" s="616"/>
      <c r="X25" s="604"/>
      <c r="Y25" s="605"/>
      <c r="Z25" s="516" t="s">
        <v>177</v>
      </c>
      <c r="AA25" s="496"/>
      <c r="AB25" s="496"/>
      <c r="AC25" s="496"/>
      <c r="AD25" s="496"/>
      <c r="AE25" s="496"/>
      <c r="AF25" s="496"/>
      <c r="AG25" s="497"/>
      <c r="AH25" s="517">
        <v>43</v>
      </c>
      <c r="AI25" s="518"/>
      <c r="AJ25" s="518"/>
      <c r="AK25" s="518"/>
      <c r="AL25" s="557"/>
      <c r="AM25" s="517">
        <v>127108</v>
      </c>
      <c r="AN25" s="518"/>
      <c r="AO25" s="518"/>
      <c r="AP25" s="518"/>
      <c r="AQ25" s="518"/>
      <c r="AR25" s="557"/>
      <c r="AS25" s="517">
        <v>2956</v>
      </c>
      <c r="AT25" s="518"/>
      <c r="AU25" s="518"/>
      <c r="AV25" s="518"/>
      <c r="AW25" s="518"/>
      <c r="AX25" s="519"/>
      <c r="AY25" s="426" t="s">
        <v>178</v>
      </c>
      <c r="AZ25" s="427"/>
      <c r="BA25" s="427"/>
      <c r="BB25" s="427"/>
      <c r="BC25" s="427"/>
      <c r="BD25" s="427"/>
      <c r="BE25" s="427"/>
      <c r="BF25" s="427"/>
      <c r="BG25" s="427"/>
      <c r="BH25" s="427"/>
      <c r="BI25" s="427"/>
      <c r="BJ25" s="427"/>
      <c r="BK25" s="427"/>
      <c r="BL25" s="427"/>
      <c r="BM25" s="428"/>
      <c r="BN25" s="429">
        <v>1324812</v>
      </c>
      <c r="BO25" s="430"/>
      <c r="BP25" s="430"/>
      <c r="BQ25" s="430"/>
      <c r="BR25" s="430"/>
      <c r="BS25" s="430"/>
      <c r="BT25" s="430"/>
      <c r="BU25" s="431"/>
      <c r="BV25" s="429">
        <v>1594278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179</v>
      </c>
      <c r="F26" s="496"/>
      <c r="G26" s="496"/>
      <c r="H26" s="496"/>
      <c r="I26" s="496"/>
      <c r="J26" s="496"/>
      <c r="K26" s="497"/>
      <c r="L26" s="517">
        <v>1</v>
      </c>
      <c r="M26" s="518"/>
      <c r="N26" s="518"/>
      <c r="O26" s="518"/>
      <c r="P26" s="557"/>
      <c r="Q26" s="517">
        <v>5840</v>
      </c>
      <c r="R26" s="518"/>
      <c r="S26" s="518"/>
      <c r="T26" s="518"/>
      <c r="U26" s="518"/>
      <c r="V26" s="557"/>
      <c r="W26" s="616"/>
      <c r="X26" s="604"/>
      <c r="Y26" s="605"/>
      <c r="Z26" s="516" t="s">
        <v>180</v>
      </c>
      <c r="AA26" s="626"/>
      <c r="AB26" s="626"/>
      <c r="AC26" s="626"/>
      <c r="AD26" s="626"/>
      <c r="AE26" s="626"/>
      <c r="AF26" s="626"/>
      <c r="AG26" s="627"/>
      <c r="AH26" s="517">
        <v>18</v>
      </c>
      <c r="AI26" s="518"/>
      <c r="AJ26" s="518"/>
      <c r="AK26" s="518"/>
      <c r="AL26" s="557"/>
      <c r="AM26" s="517">
        <v>59058</v>
      </c>
      <c r="AN26" s="518"/>
      <c r="AO26" s="518"/>
      <c r="AP26" s="518"/>
      <c r="AQ26" s="518"/>
      <c r="AR26" s="557"/>
      <c r="AS26" s="517">
        <v>3281</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139</v>
      </c>
      <c r="BO26" s="467"/>
      <c r="BP26" s="467"/>
      <c r="BQ26" s="467"/>
      <c r="BR26" s="467"/>
      <c r="BS26" s="467"/>
      <c r="BT26" s="467"/>
      <c r="BU26" s="468"/>
      <c r="BV26" s="466" t="s">
        <v>139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182</v>
      </c>
      <c r="F27" s="496"/>
      <c r="G27" s="496"/>
      <c r="H27" s="496"/>
      <c r="I27" s="496"/>
      <c r="J27" s="496"/>
      <c r="K27" s="497"/>
      <c r="L27" s="517">
        <v>1</v>
      </c>
      <c r="M27" s="518"/>
      <c r="N27" s="518"/>
      <c r="O27" s="518"/>
      <c r="P27" s="557"/>
      <c r="Q27" s="517">
        <v>2950</v>
      </c>
      <c r="R27" s="518"/>
      <c r="S27" s="518"/>
      <c r="T27" s="518"/>
      <c r="U27" s="518"/>
      <c r="V27" s="557"/>
      <c r="W27" s="616"/>
      <c r="X27" s="604"/>
      <c r="Y27" s="605"/>
      <c r="Z27" s="516" t="s">
        <v>183</v>
      </c>
      <c r="AA27" s="496"/>
      <c r="AB27" s="496"/>
      <c r="AC27" s="496"/>
      <c r="AD27" s="496"/>
      <c r="AE27" s="496"/>
      <c r="AF27" s="496"/>
      <c r="AG27" s="497"/>
      <c r="AH27" s="517">
        <v>12</v>
      </c>
      <c r="AI27" s="518"/>
      <c r="AJ27" s="518"/>
      <c r="AK27" s="518"/>
      <c r="AL27" s="557"/>
      <c r="AM27" s="517">
        <v>34152</v>
      </c>
      <c r="AN27" s="518"/>
      <c r="AO27" s="518"/>
      <c r="AP27" s="518"/>
      <c r="AQ27" s="518"/>
      <c r="AR27" s="557"/>
      <c r="AS27" s="517">
        <v>2846</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t="s">
        <v>139</v>
      </c>
      <c r="BO27" s="640"/>
      <c r="BP27" s="640"/>
      <c r="BQ27" s="640"/>
      <c r="BR27" s="640"/>
      <c r="BS27" s="640"/>
      <c r="BT27" s="640"/>
      <c r="BU27" s="641"/>
      <c r="BV27" s="639" t="s">
        <v>139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185</v>
      </c>
      <c r="F28" s="496"/>
      <c r="G28" s="496"/>
      <c r="H28" s="496"/>
      <c r="I28" s="496"/>
      <c r="J28" s="496"/>
      <c r="K28" s="497"/>
      <c r="L28" s="517">
        <v>1</v>
      </c>
      <c r="M28" s="518"/>
      <c r="N28" s="518"/>
      <c r="O28" s="518"/>
      <c r="P28" s="557"/>
      <c r="Q28" s="517">
        <v>2250</v>
      </c>
      <c r="R28" s="518"/>
      <c r="S28" s="518"/>
      <c r="T28" s="518"/>
      <c r="U28" s="518"/>
      <c r="V28" s="557"/>
      <c r="W28" s="616"/>
      <c r="X28" s="604"/>
      <c r="Y28" s="605"/>
      <c r="Z28" s="516" t="s">
        <v>186</v>
      </c>
      <c r="AA28" s="496"/>
      <c r="AB28" s="496"/>
      <c r="AC28" s="496"/>
      <c r="AD28" s="496"/>
      <c r="AE28" s="496"/>
      <c r="AF28" s="496"/>
      <c r="AG28" s="497"/>
      <c r="AH28" s="517" t="s">
        <v>139</v>
      </c>
      <c r="AI28" s="518"/>
      <c r="AJ28" s="518"/>
      <c r="AK28" s="518"/>
      <c r="AL28" s="557"/>
      <c r="AM28" s="517" t="s">
        <v>139</v>
      </c>
      <c r="AN28" s="518"/>
      <c r="AO28" s="518"/>
      <c r="AP28" s="518"/>
      <c r="AQ28" s="518"/>
      <c r="AR28" s="557"/>
      <c r="AS28" s="517" t="s">
        <v>139</v>
      </c>
      <c r="AT28" s="518"/>
      <c r="AU28" s="518"/>
      <c r="AV28" s="518"/>
      <c r="AW28" s="518"/>
      <c r="AX28" s="519"/>
      <c r="AY28" s="642" t="s">
        <v>187</v>
      </c>
      <c r="AZ28" s="643"/>
      <c r="BA28" s="643"/>
      <c r="BB28" s="644"/>
      <c r="BC28" s="426" t="s">
        <v>47</v>
      </c>
      <c r="BD28" s="427"/>
      <c r="BE28" s="427"/>
      <c r="BF28" s="427"/>
      <c r="BG28" s="427"/>
      <c r="BH28" s="427"/>
      <c r="BI28" s="427"/>
      <c r="BJ28" s="427"/>
      <c r="BK28" s="427"/>
      <c r="BL28" s="427"/>
      <c r="BM28" s="428"/>
      <c r="BN28" s="429">
        <v>1478644</v>
      </c>
      <c r="BO28" s="430"/>
      <c r="BP28" s="430"/>
      <c r="BQ28" s="430"/>
      <c r="BR28" s="430"/>
      <c r="BS28" s="430"/>
      <c r="BT28" s="430"/>
      <c r="BU28" s="431"/>
      <c r="BV28" s="429">
        <v>1477856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14</v>
      </c>
      <c r="M29" s="518"/>
      <c r="N29" s="518"/>
      <c r="O29" s="518"/>
      <c r="P29" s="557"/>
      <c r="Q29" s="517">
        <v>1950</v>
      </c>
      <c r="R29" s="518"/>
      <c r="S29" s="518"/>
      <c r="T29" s="518"/>
      <c r="U29" s="518"/>
      <c r="V29" s="557"/>
      <c r="W29" s="617"/>
      <c r="X29" s="618"/>
      <c r="Y29" s="619"/>
      <c r="Z29" s="516" t="s">
        <v>189</v>
      </c>
      <c r="AA29" s="496"/>
      <c r="AB29" s="496"/>
      <c r="AC29" s="496"/>
      <c r="AD29" s="496"/>
      <c r="AE29" s="496"/>
      <c r="AF29" s="496"/>
      <c r="AG29" s="497"/>
      <c r="AH29" s="517">
        <v>255</v>
      </c>
      <c r="AI29" s="518"/>
      <c r="AJ29" s="518"/>
      <c r="AK29" s="518"/>
      <c r="AL29" s="557"/>
      <c r="AM29" s="517">
        <v>757563</v>
      </c>
      <c r="AN29" s="518"/>
      <c r="AO29" s="518"/>
      <c r="AP29" s="518"/>
      <c r="AQ29" s="518"/>
      <c r="AR29" s="557"/>
      <c r="AS29" s="517">
        <v>2971</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75</v>
      </c>
      <c r="BO29" s="467"/>
      <c r="BP29" s="467"/>
      <c r="BQ29" s="467"/>
      <c r="BR29" s="467"/>
      <c r="BS29" s="467"/>
      <c r="BT29" s="467"/>
      <c r="BU29" s="468"/>
      <c r="BV29" s="466">
        <v>75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99.2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2030377</v>
      </c>
      <c r="BO30" s="640"/>
      <c r="BP30" s="640"/>
      <c r="BQ30" s="640"/>
      <c r="BR30" s="640"/>
      <c r="BS30" s="640"/>
      <c r="BT30" s="640"/>
      <c r="BU30" s="641"/>
      <c r="BV30" s="639">
        <v>1447445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198</v>
      </c>
      <c r="V33" s="490"/>
      <c r="W33" s="455" t="s">
        <v>199</v>
      </c>
      <c r="X33" s="455"/>
      <c r="Y33" s="455"/>
      <c r="Z33" s="455"/>
      <c r="AA33" s="455"/>
      <c r="AB33" s="455"/>
      <c r="AC33" s="455"/>
      <c r="AD33" s="455"/>
      <c r="AE33" s="455"/>
      <c r="AF33" s="455"/>
      <c r="AG33" s="455"/>
      <c r="AH33" s="455"/>
      <c r="AI33" s="455"/>
      <c r="AJ33" s="455"/>
      <c r="AK33" s="455"/>
      <c r="AL33" s="215"/>
      <c r="AM33" s="490" t="s">
        <v>198</v>
      </c>
      <c r="AN33" s="490"/>
      <c r="AO33" s="455" t="s">
        <v>199</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198</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森町国民健康保険特別会計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IF('各会計、関係団体の財政状況及び健全化判断比率'!B32="","",'各会計、関係団体の財政状況及び健全化判断比率'!B32)</f>
        <v>森町水道事業会計</v>
      </c>
      <c r="AP34" s="653"/>
      <c r="AQ34" s="653"/>
      <c r="AR34" s="653"/>
      <c r="AS34" s="653"/>
      <c r="AT34" s="653"/>
      <c r="AU34" s="653"/>
      <c r="AV34" s="653"/>
      <c r="AW34" s="653"/>
      <c r="AX34" s="653"/>
      <c r="AY34" s="653"/>
      <c r="AZ34" s="653"/>
      <c r="BA34" s="653"/>
      <c r="BB34" s="653"/>
      <c r="BC34" s="653"/>
      <c r="BD34" s="213"/>
      <c r="BE34" s="652">
        <f>IF(BG34="","",MAX(C34:D43,U34:V43,AM34:AN43)+1)</f>
        <v>10</v>
      </c>
      <c r="BF34" s="652"/>
      <c r="BG34" s="653" t="str">
        <f>IF('各会計、関係団体の財政状況及び健全化判断比率'!B35="","",'各会計、関係団体の財政状況及び健全化判断比率'!B35)</f>
        <v>森町港湾整備事業特別会計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渡島廃棄物処理広域連合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森町ホタテ未利用資源リサイクル事業特別会計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森町介護保険事業特別会計</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IF('各会計、関係団体の財政状況及び健全化判断比率'!B33="","",'各会計、関係団体の財政状況及び健全化判断比率'!B33)</f>
        <v>森町国民健康保険病院事業会計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渡島・檜山地方税滞納整理機構</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森町後期高齢者医療特別会計</v>
      </c>
      <c r="X36" s="653"/>
      <c r="Y36" s="653"/>
      <c r="Z36" s="653"/>
      <c r="AA36" s="653"/>
      <c r="AB36" s="653"/>
      <c r="AC36" s="653"/>
      <c r="AD36" s="653"/>
      <c r="AE36" s="653"/>
      <c r="AF36" s="653"/>
      <c r="AG36" s="653"/>
      <c r="AH36" s="653"/>
      <c r="AI36" s="653"/>
      <c r="AJ36" s="653"/>
      <c r="AK36" s="653"/>
      <c r="AL36" s="213"/>
      <c r="AM36" s="652">
        <f t="shared" si="0"/>
        <v>9</v>
      </c>
      <c r="AN36" s="652"/>
      <c r="AO36" s="653" t="str">
        <f>IF('各会計、関係団体の財政状況及び健全化判断比率'!B34="","",'各会計、関係団体の財政状況及び健全化判断比率'!B34)</f>
        <v>森町公共下水道事業会計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t="str">
        <f t="shared" si="2"/>
        <v/>
      </c>
      <c r="BX36" s="652"/>
      <c r="BY36" s="653" t="str">
        <f>IF('各会計、関係団体の財政状況及び健全化判断比率'!B70="","",'各会計、関係団体の財政状況及び健全化判断比率'!B70)</f>
        <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森町介護サービス事業特別会計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Mb3uOzP3GmqRnWRA6cr4J4A8hFf/gygJ4wVqXls7w8LWRaklfL4BPGnEceK9vHwjFtfUvULlsrqjUDUf5PLCw==" saltValue="zUCDGLvk9bFos7oEq6C2i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4" t="s">
        <v>562</v>
      </c>
      <c r="D34" s="1244"/>
      <c r="E34" s="1245"/>
      <c r="F34" s="32">
        <v>3.41</v>
      </c>
      <c r="G34" s="33">
        <v>3.65</v>
      </c>
      <c r="H34" s="33">
        <v>4.2300000000000004</v>
      </c>
      <c r="I34" s="33">
        <v>5.18</v>
      </c>
      <c r="J34" s="34">
        <v>5.92</v>
      </c>
      <c r="K34" s="22"/>
      <c r="L34" s="22"/>
      <c r="M34" s="22"/>
      <c r="N34" s="22"/>
      <c r="O34" s="22"/>
      <c r="P34" s="22"/>
    </row>
    <row r="35" spans="1:16" ht="39" customHeight="1" x14ac:dyDescent="0.15">
      <c r="A35" s="22"/>
      <c r="B35" s="35"/>
      <c r="C35" s="1238" t="s">
        <v>563</v>
      </c>
      <c r="D35" s="1239"/>
      <c r="E35" s="1240"/>
      <c r="F35" s="36">
        <v>0.67</v>
      </c>
      <c r="G35" s="37">
        <v>3.46</v>
      </c>
      <c r="H35" s="37">
        <v>3.82</v>
      </c>
      <c r="I35" s="37">
        <v>3.51</v>
      </c>
      <c r="J35" s="38">
        <v>4.1500000000000004</v>
      </c>
      <c r="K35" s="22"/>
      <c r="L35" s="22"/>
      <c r="M35" s="22"/>
      <c r="N35" s="22"/>
      <c r="O35" s="22"/>
      <c r="P35" s="22"/>
    </row>
    <row r="36" spans="1:16" ht="39" customHeight="1" x14ac:dyDescent="0.15">
      <c r="A36" s="22"/>
      <c r="B36" s="35"/>
      <c r="C36" s="1238" t="s">
        <v>564</v>
      </c>
      <c r="D36" s="1239"/>
      <c r="E36" s="1240"/>
      <c r="F36" s="36">
        <v>2.63</v>
      </c>
      <c r="G36" s="37">
        <v>2.68</v>
      </c>
      <c r="H36" s="37">
        <v>2.86</v>
      </c>
      <c r="I36" s="37">
        <v>3</v>
      </c>
      <c r="J36" s="38">
        <v>3.2</v>
      </c>
      <c r="K36" s="22"/>
      <c r="L36" s="22"/>
      <c r="M36" s="22"/>
      <c r="N36" s="22"/>
      <c r="O36" s="22"/>
      <c r="P36" s="22"/>
    </row>
    <row r="37" spans="1:16" ht="39" customHeight="1" x14ac:dyDescent="0.15">
      <c r="A37" s="22"/>
      <c r="B37" s="35"/>
      <c r="C37" s="1238" t="s">
        <v>565</v>
      </c>
      <c r="D37" s="1239"/>
      <c r="E37" s="1240"/>
      <c r="F37" s="36">
        <v>1.28</v>
      </c>
      <c r="G37" s="37">
        <v>1.41</v>
      </c>
      <c r="H37" s="37">
        <v>1.21</v>
      </c>
      <c r="I37" s="37">
        <v>1.3</v>
      </c>
      <c r="J37" s="38">
        <v>1.31</v>
      </c>
      <c r="K37" s="22"/>
      <c r="L37" s="22"/>
      <c r="M37" s="22"/>
      <c r="N37" s="22"/>
      <c r="O37" s="22"/>
      <c r="P37" s="22"/>
    </row>
    <row r="38" spans="1:16" ht="39" customHeight="1" x14ac:dyDescent="0.15">
      <c r="A38" s="22"/>
      <c r="B38" s="35"/>
      <c r="C38" s="1238" t="s">
        <v>566</v>
      </c>
      <c r="D38" s="1239"/>
      <c r="E38" s="1240"/>
      <c r="F38" s="36">
        <v>0.08</v>
      </c>
      <c r="G38" s="37">
        <v>0.09</v>
      </c>
      <c r="H38" s="37">
        <v>7.0000000000000007E-2</v>
      </c>
      <c r="I38" s="37">
        <v>0.09</v>
      </c>
      <c r="J38" s="38">
        <v>0.04</v>
      </c>
      <c r="K38" s="22"/>
      <c r="L38" s="22"/>
      <c r="M38" s="22"/>
      <c r="N38" s="22"/>
      <c r="O38" s="22"/>
      <c r="P38" s="22"/>
    </row>
    <row r="39" spans="1:16" ht="39" customHeight="1" x14ac:dyDescent="0.15">
      <c r="A39" s="22"/>
      <c r="B39" s="35"/>
      <c r="C39" s="1238" t="s">
        <v>567</v>
      </c>
      <c r="D39" s="1239"/>
      <c r="E39" s="1240"/>
      <c r="F39" s="36">
        <v>0.01</v>
      </c>
      <c r="G39" s="37">
        <v>0.01</v>
      </c>
      <c r="H39" s="37">
        <v>0</v>
      </c>
      <c r="I39" s="37">
        <v>0</v>
      </c>
      <c r="J39" s="38">
        <v>0.01</v>
      </c>
      <c r="K39" s="22"/>
      <c r="L39" s="22"/>
      <c r="M39" s="22"/>
      <c r="N39" s="22"/>
      <c r="O39" s="22"/>
      <c r="P39" s="22"/>
    </row>
    <row r="40" spans="1:16" ht="39" customHeight="1" x14ac:dyDescent="0.15">
      <c r="A40" s="22"/>
      <c r="B40" s="35"/>
      <c r="C40" s="1238" t="s">
        <v>568</v>
      </c>
      <c r="D40" s="1239"/>
      <c r="E40" s="1240"/>
      <c r="F40" s="36">
        <v>0</v>
      </c>
      <c r="G40" s="37">
        <v>0.01</v>
      </c>
      <c r="H40" s="37">
        <v>0.01</v>
      </c>
      <c r="I40" s="37">
        <v>0.01</v>
      </c>
      <c r="J40" s="38">
        <v>0.01</v>
      </c>
      <c r="K40" s="22"/>
      <c r="L40" s="22"/>
      <c r="M40" s="22"/>
      <c r="N40" s="22"/>
      <c r="O40" s="22"/>
      <c r="P40" s="22"/>
    </row>
    <row r="41" spans="1:16" ht="39" customHeight="1" x14ac:dyDescent="0.15">
      <c r="A41" s="22"/>
      <c r="B41" s="35"/>
      <c r="C41" s="1238" t="s">
        <v>569</v>
      </c>
      <c r="D41" s="1239"/>
      <c r="E41" s="1240"/>
      <c r="F41" s="36">
        <v>0.01</v>
      </c>
      <c r="G41" s="37">
        <v>0.01</v>
      </c>
      <c r="H41" s="37">
        <v>0.02</v>
      </c>
      <c r="I41" s="37">
        <v>0.01</v>
      </c>
      <c r="J41" s="38">
        <v>0</v>
      </c>
      <c r="K41" s="22"/>
      <c r="L41" s="22"/>
      <c r="M41" s="22"/>
      <c r="N41" s="22"/>
      <c r="O41" s="22"/>
      <c r="P41" s="22"/>
    </row>
    <row r="42" spans="1:16" ht="39" customHeight="1" x14ac:dyDescent="0.15">
      <c r="A42" s="22"/>
      <c r="B42" s="39"/>
      <c r="C42" s="1238" t="s">
        <v>570</v>
      </c>
      <c r="D42" s="1239"/>
      <c r="E42" s="1240"/>
      <c r="F42" s="36" t="s">
        <v>512</v>
      </c>
      <c r="G42" s="37" t="s">
        <v>512</v>
      </c>
      <c r="H42" s="37" t="s">
        <v>512</v>
      </c>
      <c r="I42" s="37" t="s">
        <v>512</v>
      </c>
      <c r="J42" s="38" t="s">
        <v>512</v>
      </c>
      <c r="K42" s="22"/>
      <c r="L42" s="22"/>
      <c r="M42" s="22"/>
      <c r="N42" s="22"/>
      <c r="O42" s="22"/>
      <c r="P42" s="22"/>
    </row>
    <row r="43" spans="1:16" ht="39" customHeight="1" thickBot="1" x14ac:dyDescent="0.2">
      <c r="A43" s="22"/>
      <c r="B43" s="40"/>
      <c r="C43" s="1241" t="s">
        <v>571</v>
      </c>
      <c r="D43" s="1242"/>
      <c r="E43" s="124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5omtgCADsX1rXbMXTAKY5Dj3jrH2z/BxhawWzZZgefhfopeWldX6z/GFh1WvJofQhkiPTyH0ZO8FZoNS/R61A==" saltValue="SIFBTKTO1t8RfTc+DOMT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1729</v>
      </c>
      <c r="L45" s="60">
        <v>1660</v>
      </c>
      <c r="M45" s="60">
        <v>1630</v>
      </c>
      <c r="N45" s="60">
        <v>1611</v>
      </c>
      <c r="O45" s="61">
        <v>1577</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512</v>
      </c>
      <c r="L46" s="64" t="s">
        <v>512</v>
      </c>
      <c r="M46" s="64" t="s">
        <v>512</v>
      </c>
      <c r="N46" s="64" t="s">
        <v>512</v>
      </c>
      <c r="O46" s="65" t="s">
        <v>512</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512</v>
      </c>
      <c r="L47" s="64" t="s">
        <v>512</v>
      </c>
      <c r="M47" s="64" t="s">
        <v>512</v>
      </c>
      <c r="N47" s="64" t="s">
        <v>512</v>
      </c>
      <c r="O47" s="65" t="s">
        <v>512</v>
      </c>
      <c r="P47" s="48"/>
      <c r="Q47" s="48"/>
      <c r="R47" s="48"/>
      <c r="S47" s="48"/>
      <c r="T47" s="48"/>
      <c r="U47" s="48"/>
    </row>
    <row r="48" spans="1:21" ht="30.75" customHeight="1" x14ac:dyDescent="0.15">
      <c r="A48" s="48"/>
      <c r="B48" s="1248"/>
      <c r="C48" s="1249"/>
      <c r="D48" s="62"/>
      <c r="E48" s="1254" t="s">
        <v>14</v>
      </c>
      <c r="F48" s="1254"/>
      <c r="G48" s="1254"/>
      <c r="H48" s="1254"/>
      <c r="I48" s="1254"/>
      <c r="J48" s="1255"/>
      <c r="K48" s="63">
        <v>370</v>
      </c>
      <c r="L48" s="64">
        <v>375</v>
      </c>
      <c r="M48" s="64">
        <v>310</v>
      </c>
      <c r="N48" s="64">
        <v>324</v>
      </c>
      <c r="O48" s="65">
        <v>328</v>
      </c>
      <c r="P48" s="48"/>
      <c r="Q48" s="48"/>
      <c r="R48" s="48"/>
      <c r="S48" s="48"/>
      <c r="T48" s="48"/>
      <c r="U48" s="48"/>
    </row>
    <row r="49" spans="1:21" ht="30.75" customHeight="1" x14ac:dyDescent="0.15">
      <c r="A49" s="48"/>
      <c r="B49" s="1248"/>
      <c r="C49" s="1249"/>
      <c r="D49" s="62"/>
      <c r="E49" s="1254" t="s">
        <v>15</v>
      </c>
      <c r="F49" s="1254"/>
      <c r="G49" s="1254"/>
      <c r="H49" s="1254"/>
      <c r="I49" s="1254"/>
      <c r="J49" s="1255"/>
      <c r="K49" s="63">
        <v>58</v>
      </c>
      <c r="L49" s="64">
        <v>58</v>
      </c>
      <c r="M49" s="64">
        <v>59</v>
      </c>
      <c r="N49" s="64">
        <v>43</v>
      </c>
      <c r="O49" s="65" t="s">
        <v>512</v>
      </c>
      <c r="P49" s="48"/>
      <c r="Q49" s="48"/>
      <c r="R49" s="48"/>
      <c r="S49" s="48"/>
      <c r="T49" s="48"/>
      <c r="U49" s="48"/>
    </row>
    <row r="50" spans="1:21" ht="30.75" customHeight="1" x14ac:dyDescent="0.15">
      <c r="A50" s="48"/>
      <c r="B50" s="1248"/>
      <c r="C50" s="1249"/>
      <c r="D50" s="62"/>
      <c r="E50" s="1254" t="s">
        <v>16</v>
      </c>
      <c r="F50" s="1254"/>
      <c r="G50" s="1254"/>
      <c r="H50" s="1254"/>
      <c r="I50" s="1254"/>
      <c r="J50" s="1255"/>
      <c r="K50" s="63">
        <v>131</v>
      </c>
      <c r="L50" s="64">
        <v>126</v>
      </c>
      <c r="M50" s="64">
        <v>125</v>
      </c>
      <c r="N50" s="64">
        <v>110</v>
      </c>
      <c r="O50" s="65">
        <v>114</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512</v>
      </c>
      <c r="L51" s="64" t="s">
        <v>512</v>
      </c>
      <c r="M51" s="64" t="s">
        <v>512</v>
      </c>
      <c r="N51" s="64" t="s">
        <v>512</v>
      </c>
      <c r="O51" s="65" t="s">
        <v>512</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1436</v>
      </c>
      <c r="L52" s="64">
        <v>1408</v>
      </c>
      <c r="M52" s="64">
        <v>1393</v>
      </c>
      <c r="N52" s="64">
        <v>1342</v>
      </c>
      <c r="O52" s="65">
        <v>1258</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852</v>
      </c>
      <c r="L53" s="69">
        <v>811</v>
      </c>
      <c r="M53" s="69">
        <v>731</v>
      </c>
      <c r="N53" s="69">
        <v>746</v>
      </c>
      <c r="O53" s="70">
        <v>761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590</v>
      </c>
      <c r="L57" s="83" t="s">
        <v>590</v>
      </c>
      <c r="M57" s="83" t="s">
        <v>590</v>
      </c>
      <c r="N57" s="83" t="s">
        <v>591</v>
      </c>
      <c r="O57" s="84" t="s">
        <v>592</v>
      </c>
    </row>
    <row r="58" spans="1:21" ht="31.5" customHeight="1" thickBot="1" x14ac:dyDescent="0.2">
      <c r="B58" s="1264"/>
      <c r="C58" s="1265"/>
      <c r="D58" s="1269" t="s">
        <v>26</v>
      </c>
      <c r="E58" s="1270"/>
      <c r="F58" s="1270"/>
      <c r="G58" s="1270"/>
      <c r="H58" s="1270"/>
      <c r="I58" s="1270"/>
      <c r="J58" s="1271"/>
      <c r="K58" s="85" t="s">
        <v>591</v>
      </c>
      <c r="L58" s="86" t="s">
        <v>590</v>
      </c>
      <c r="M58" s="86" t="s">
        <v>593</v>
      </c>
      <c r="N58" s="86" t="s">
        <v>594</v>
      </c>
      <c r="O58" s="87" t="s">
        <v>590</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kXvkWaHWJWG3kq6VaNRBnUHJwET2jY6dyZRV940T/95hdtoVrnysA1rgF0U/T8qYozg6a45ZMsax0rNix4gOA==" saltValue="dhGVWz4oUGs1ZXhxoHNeS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553</v>
      </c>
      <c r="J40" s="99" t="s">
        <v>554</v>
      </c>
      <c r="K40" s="99" t="s">
        <v>555</v>
      </c>
      <c r="L40" s="99" t="s">
        <v>556</v>
      </c>
      <c r="M40" s="100" t="s">
        <v>557</v>
      </c>
    </row>
    <row r="41" spans="2:13" ht="27.75" customHeight="1" x14ac:dyDescent="0.15">
      <c r="B41" s="1272" t="s">
        <v>29</v>
      </c>
      <c r="C41" s="1273"/>
      <c r="D41" s="101"/>
      <c r="E41" s="1278" t="s">
        <v>30</v>
      </c>
      <c r="F41" s="1278"/>
      <c r="G41" s="1278"/>
      <c r="H41" s="1279"/>
      <c r="I41" s="102">
        <v>12960</v>
      </c>
      <c r="J41" s="103">
        <v>11945</v>
      </c>
      <c r="K41" s="103">
        <v>11212</v>
      </c>
      <c r="L41" s="103">
        <v>11144</v>
      </c>
      <c r="M41" s="104">
        <v>10256</v>
      </c>
    </row>
    <row r="42" spans="2:13" ht="27.75" customHeight="1" x14ac:dyDescent="0.15">
      <c r="B42" s="1274"/>
      <c r="C42" s="1275"/>
      <c r="D42" s="105"/>
      <c r="E42" s="1280" t="s">
        <v>31</v>
      </c>
      <c r="F42" s="1280"/>
      <c r="G42" s="1280"/>
      <c r="H42" s="1281"/>
      <c r="I42" s="106">
        <v>815</v>
      </c>
      <c r="J42" s="107">
        <v>669</v>
      </c>
      <c r="K42" s="107">
        <v>520</v>
      </c>
      <c r="L42" s="107">
        <v>665</v>
      </c>
      <c r="M42" s="108">
        <v>511</v>
      </c>
    </row>
    <row r="43" spans="2:13" ht="27.75" customHeight="1" x14ac:dyDescent="0.15">
      <c r="B43" s="1274"/>
      <c r="C43" s="1275"/>
      <c r="D43" s="105"/>
      <c r="E43" s="1280" t="s">
        <v>32</v>
      </c>
      <c r="F43" s="1280"/>
      <c r="G43" s="1280"/>
      <c r="H43" s="1281"/>
      <c r="I43" s="106">
        <v>4300</v>
      </c>
      <c r="J43" s="107">
        <v>4055</v>
      </c>
      <c r="K43" s="107">
        <v>3612</v>
      </c>
      <c r="L43" s="107">
        <v>3190</v>
      </c>
      <c r="M43" s="108">
        <v>2860</v>
      </c>
    </row>
    <row r="44" spans="2:13" ht="27.75" customHeight="1" x14ac:dyDescent="0.15">
      <c r="B44" s="1274"/>
      <c r="C44" s="1275"/>
      <c r="D44" s="105"/>
      <c r="E44" s="1280" t="s">
        <v>33</v>
      </c>
      <c r="F44" s="1280"/>
      <c r="G44" s="1280"/>
      <c r="H44" s="1281"/>
      <c r="I44" s="106">
        <v>158</v>
      </c>
      <c r="J44" s="107">
        <v>101</v>
      </c>
      <c r="K44" s="107">
        <v>42</v>
      </c>
      <c r="L44" s="107" t="s">
        <v>512</v>
      </c>
      <c r="M44" s="108">
        <v>25</v>
      </c>
    </row>
    <row r="45" spans="2:13" ht="27.75" customHeight="1" x14ac:dyDescent="0.15">
      <c r="B45" s="1274"/>
      <c r="C45" s="1275"/>
      <c r="D45" s="105"/>
      <c r="E45" s="1280" t="s">
        <v>34</v>
      </c>
      <c r="F45" s="1280"/>
      <c r="G45" s="1280"/>
      <c r="H45" s="1281"/>
      <c r="I45" s="106">
        <v>2228</v>
      </c>
      <c r="J45" s="107">
        <v>2001</v>
      </c>
      <c r="K45" s="107">
        <v>2002</v>
      </c>
      <c r="L45" s="107">
        <v>1891</v>
      </c>
      <c r="M45" s="108">
        <v>1735</v>
      </c>
    </row>
    <row r="46" spans="2:13" ht="27.75" customHeight="1" x14ac:dyDescent="0.15">
      <c r="B46" s="1274"/>
      <c r="C46" s="1275"/>
      <c r="D46" s="109"/>
      <c r="E46" s="1280" t="s">
        <v>35</v>
      </c>
      <c r="F46" s="1280"/>
      <c r="G46" s="1280"/>
      <c r="H46" s="1281"/>
      <c r="I46" s="106" t="s">
        <v>512</v>
      </c>
      <c r="J46" s="107" t="s">
        <v>512</v>
      </c>
      <c r="K46" s="107" t="s">
        <v>512</v>
      </c>
      <c r="L46" s="107" t="s">
        <v>512</v>
      </c>
      <c r="M46" s="108" t="s">
        <v>512</v>
      </c>
    </row>
    <row r="47" spans="2:13" ht="27.75" customHeight="1" x14ac:dyDescent="0.15">
      <c r="B47" s="1274"/>
      <c r="C47" s="1275"/>
      <c r="D47" s="110"/>
      <c r="E47" s="1282" t="s">
        <v>36</v>
      </c>
      <c r="F47" s="1283"/>
      <c r="G47" s="1283"/>
      <c r="H47" s="1284"/>
      <c r="I47" s="106" t="s">
        <v>512</v>
      </c>
      <c r="J47" s="107" t="s">
        <v>512</v>
      </c>
      <c r="K47" s="107" t="s">
        <v>512</v>
      </c>
      <c r="L47" s="107" t="s">
        <v>512</v>
      </c>
      <c r="M47" s="108" t="s">
        <v>512</v>
      </c>
    </row>
    <row r="48" spans="2:13" ht="27.75" customHeight="1" x14ac:dyDescent="0.15">
      <c r="B48" s="1274"/>
      <c r="C48" s="1275"/>
      <c r="D48" s="105"/>
      <c r="E48" s="1280" t="s">
        <v>37</v>
      </c>
      <c r="F48" s="1280"/>
      <c r="G48" s="1280"/>
      <c r="H48" s="1281"/>
      <c r="I48" s="106" t="s">
        <v>512</v>
      </c>
      <c r="J48" s="107" t="s">
        <v>512</v>
      </c>
      <c r="K48" s="107" t="s">
        <v>512</v>
      </c>
      <c r="L48" s="107" t="s">
        <v>512</v>
      </c>
      <c r="M48" s="108" t="s">
        <v>512</v>
      </c>
    </row>
    <row r="49" spans="2:13" ht="27.75" customHeight="1" x14ac:dyDescent="0.15">
      <c r="B49" s="1276"/>
      <c r="C49" s="1277"/>
      <c r="D49" s="105"/>
      <c r="E49" s="1280" t="s">
        <v>38</v>
      </c>
      <c r="F49" s="1280"/>
      <c r="G49" s="1280"/>
      <c r="H49" s="1281"/>
      <c r="I49" s="106" t="s">
        <v>512</v>
      </c>
      <c r="J49" s="107" t="s">
        <v>512</v>
      </c>
      <c r="K49" s="107" t="s">
        <v>512</v>
      </c>
      <c r="L49" s="107" t="s">
        <v>512</v>
      </c>
      <c r="M49" s="108" t="s">
        <v>512</v>
      </c>
    </row>
    <row r="50" spans="2:13" ht="27.75" customHeight="1" x14ac:dyDescent="0.15">
      <c r="B50" s="1285" t="s">
        <v>39</v>
      </c>
      <c r="C50" s="1286"/>
      <c r="D50" s="111"/>
      <c r="E50" s="1280" t="s">
        <v>40</v>
      </c>
      <c r="F50" s="1280"/>
      <c r="G50" s="1280"/>
      <c r="H50" s="1281"/>
      <c r="I50" s="106">
        <v>2244</v>
      </c>
      <c r="J50" s="107">
        <v>2354</v>
      </c>
      <c r="K50" s="107">
        <v>2430</v>
      </c>
      <c r="L50" s="107">
        <v>2511</v>
      </c>
      <c r="M50" s="108">
        <v>3205</v>
      </c>
    </row>
    <row r="51" spans="2:13" ht="27.75" customHeight="1" x14ac:dyDescent="0.15">
      <c r="B51" s="1274"/>
      <c r="C51" s="1275"/>
      <c r="D51" s="105"/>
      <c r="E51" s="1280" t="s">
        <v>41</v>
      </c>
      <c r="F51" s="1280"/>
      <c r="G51" s="1280"/>
      <c r="H51" s="1281"/>
      <c r="I51" s="106">
        <v>903</v>
      </c>
      <c r="J51" s="107">
        <v>828</v>
      </c>
      <c r="K51" s="107">
        <v>734</v>
      </c>
      <c r="L51" s="107">
        <v>634</v>
      </c>
      <c r="M51" s="108">
        <v>521</v>
      </c>
    </row>
    <row r="52" spans="2:13" ht="27.75" customHeight="1" x14ac:dyDescent="0.15">
      <c r="B52" s="1276"/>
      <c r="C52" s="1277"/>
      <c r="D52" s="105"/>
      <c r="E52" s="1280" t="s">
        <v>42</v>
      </c>
      <c r="F52" s="1280"/>
      <c r="G52" s="1280"/>
      <c r="H52" s="1281"/>
      <c r="I52" s="106">
        <v>11177</v>
      </c>
      <c r="J52" s="107">
        <v>10497</v>
      </c>
      <c r="K52" s="107">
        <v>9957</v>
      </c>
      <c r="L52" s="107">
        <v>9892</v>
      </c>
      <c r="M52" s="108">
        <v>9340</v>
      </c>
    </row>
    <row r="53" spans="2:13" ht="27.75" customHeight="1" thickBot="1" x14ac:dyDescent="0.2">
      <c r="B53" s="1287" t="s">
        <v>43</v>
      </c>
      <c r="C53" s="1288"/>
      <c r="D53" s="112"/>
      <c r="E53" s="1289" t="s">
        <v>44</v>
      </c>
      <c r="F53" s="1289"/>
      <c r="G53" s="1289"/>
      <c r="H53" s="1290"/>
      <c r="I53" s="113">
        <v>6137</v>
      </c>
      <c r="J53" s="114">
        <v>5091</v>
      </c>
      <c r="K53" s="114">
        <v>4267</v>
      </c>
      <c r="L53" s="114">
        <v>3851</v>
      </c>
      <c r="M53" s="115">
        <v>2321</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bREat4aficscnPd+U5CT00djcfD2UJueWM6t1cGka+uZVQHck4Zu9WBSXjWDWf1k5G5JZShk9beFqih5Rc9WA==" saltValue="G9SRftsSIBazu8/qlpV5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299" t="s">
        <v>47</v>
      </c>
      <c r="D55" s="1299"/>
      <c r="E55" s="1300"/>
      <c r="F55" s="127">
        <v>1857</v>
      </c>
      <c r="G55" s="127">
        <v>1478</v>
      </c>
      <c r="H55" s="128">
        <v>1479</v>
      </c>
    </row>
    <row r="56" spans="2:8" ht="52.5" customHeight="1" x14ac:dyDescent="0.15">
      <c r="B56" s="129"/>
      <c r="C56" s="1301" t="s">
        <v>48</v>
      </c>
      <c r="D56" s="1301"/>
      <c r="E56" s="1302"/>
      <c r="F56" s="130">
        <v>1</v>
      </c>
      <c r="G56" s="130">
        <v>0</v>
      </c>
      <c r="H56" s="131">
        <v>0</v>
      </c>
    </row>
    <row r="57" spans="2:8" ht="53.25" customHeight="1" x14ac:dyDescent="0.15">
      <c r="B57" s="129"/>
      <c r="C57" s="1303" t="s">
        <v>49</v>
      </c>
      <c r="D57" s="1303"/>
      <c r="E57" s="1304"/>
      <c r="F57" s="132">
        <v>1076</v>
      </c>
      <c r="G57" s="132">
        <v>1447</v>
      </c>
      <c r="H57" s="133">
        <v>2030</v>
      </c>
    </row>
    <row r="58" spans="2:8" ht="45.75" customHeight="1" x14ac:dyDescent="0.15">
      <c r="B58" s="134"/>
      <c r="C58" s="1294" t="s">
        <v>585</v>
      </c>
      <c r="D58" s="1295"/>
      <c r="E58" s="1296"/>
      <c r="F58" s="135">
        <v>222</v>
      </c>
      <c r="G58" s="135">
        <v>833</v>
      </c>
      <c r="H58" s="136">
        <v>1499</v>
      </c>
    </row>
    <row r="59" spans="2:8" ht="45.75" customHeight="1" x14ac:dyDescent="0.15">
      <c r="B59" s="134"/>
      <c r="C59" s="1294" t="s">
        <v>586</v>
      </c>
      <c r="D59" s="1295"/>
      <c r="E59" s="1296"/>
      <c r="F59" s="135">
        <v>554</v>
      </c>
      <c r="G59" s="135">
        <v>456</v>
      </c>
      <c r="H59" s="136">
        <v>369</v>
      </c>
    </row>
    <row r="60" spans="2:8" ht="45.75" customHeight="1" x14ac:dyDescent="0.15">
      <c r="B60" s="134"/>
      <c r="C60" s="1294" t="s">
        <v>587</v>
      </c>
      <c r="D60" s="1295"/>
      <c r="E60" s="1296"/>
      <c r="F60" s="135">
        <v>68</v>
      </c>
      <c r="G60" s="135">
        <v>68</v>
      </c>
      <c r="H60" s="136">
        <v>67</v>
      </c>
    </row>
    <row r="61" spans="2:8" ht="45.75" customHeight="1" thickBot="1" x14ac:dyDescent="0.2">
      <c r="B61" s="134"/>
      <c r="C61" s="1291" t="s">
        <v>588</v>
      </c>
      <c r="D61" s="1292"/>
      <c r="E61" s="1293"/>
      <c r="F61" s="135">
        <v>157</v>
      </c>
      <c r="G61" s="135">
        <v>17</v>
      </c>
      <c r="H61" s="136">
        <v>27</v>
      </c>
    </row>
    <row r="62" spans="2:8" ht="45.75" customHeight="1" thickBot="1" x14ac:dyDescent="0.2">
      <c r="B62" s="137"/>
      <c r="C62" s="1294" t="s">
        <v>589</v>
      </c>
      <c r="D62" s="1295"/>
      <c r="E62" s="1296"/>
      <c r="F62" s="138">
        <v>35</v>
      </c>
      <c r="G62" s="138">
        <v>28</v>
      </c>
      <c r="H62" s="139">
        <v>21</v>
      </c>
    </row>
    <row r="63" spans="2:8" ht="52.5" customHeight="1" thickBot="1" x14ac:dyDescent="0.2">
      <c r="B63" s="140"/>
      <c r="C63" s="1297" t="s">
        <v>50</v>
      </c>
      <c r="D63" s="1297"/>
      <c r="E63" s="1298"/>
      <c r="F63" s="141">
        <v>2934</v>
      </c>
      <c r="G63" s="141">
        <v>2925</v>
      </c>
      <c r="H63" s="142">
        <v>3509</v>
      </c>
    </row>
    <row r="64" spans="2:8" ht="15" customHeight="1" x14ac:dyDescent="0.15"/>
    <row r="65" ht="0" hidden="1" customHeight="1" x14ac:dyDescent="0.15"/>
    <row r="66" ht="0" hidden="1" customHeight="1" x14ac:dyDescent="0.15"/>
  </sheetData>
  <sheetProtection algorithmName="SHA-512" hashValue="jQ63a+jnYbC5hrLBcH0HP/ZbWgYHYoQPUlJeLWhuh+ME4ZTL4+qDo/ExwnPZWBn9TTomyWA7YeNqii7H6MylPA==" saltValue="PKf4WQOFqNM4xT77kfPT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598</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599</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553</v>
      </c>
      <c r="BQ50" s="1310"/>
      <c r="BR50" s="1310"/>
      <c r="BS50" s="1310"/>
      <c r="BT50" s="1310"/>
      <c r="BU50" s="1310"/>
      <c r="BV50" s="1310"/>
      <c r="BW50" s="1310"/>
      <c r="BX50" s="1310" t="s">
        <v>554</v>
      </c>
      <c r="BY50" s="1310"/>
      <c r="BZ50" s="1310"/>
      <c r="CA50" s="1310"/>
      <c r="CB50" s="1310"/>
      <c r="CC50" s="1310"/>
      <c r="CD50" s="1310"/>
      <c r="CE50" s="1310"/>
      <c r="CF50" s="1310" t="s">
        <v>555</v>
      </c>
      <c r="CG50" s="1310"/>
      <c r="CH50" s="1310"/>
      <c r="CI50" s="1310"/>
      <c r="CJ50" s="1310"/>
      <c r="CK50" s="1310"/>
      <c r="CL50" s="1310"/>
      <c r="CM50" s="1310"/>
      <c r="CN50" s="1310" t="s">
        <v>556</v>
      </c>
      <c r="CO50" s="1310"/>
      <c r="CP50" s="1310"/>
      <c r="CQ50" s="1310"/>
      <c r="CR50" s="1310"/>
      <c r="CS50" s="1310"/>
      <c r="CT50" s="1310"/>
      <c r="CU50" s="1310"/>
      <c r="CV50" s="1310" t="s">
        <v>557</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600</v>
      </c>
      <c r="AO51" s="1308"/>
      <c r="AP51" s="1308"/>
      <c r="AQ51" s="1308"/>
      <c r="AR51" s="1308"/>
      <c r="AS51" s="1308"/>
      <c r="AT51" s="1308"/>
      <c r="AU51" s="1308"/>
      <c r="AV51" s="1308"/>
      <c r="AW51" s="1308"/>
      <c r="AX51" s="1308"/>
      <c r="AY51" s="1308"/>
      <c r="AZ51" s="1308"/>
      <c r="BA51" s="1308"/>
      <c r="BB51" s="1308" t="s">
        <v>601</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93</v>
      </c>
      <c r="BY51" s="1305"/>
      <c r="BZ51" s="1305"/>
      <c r="CA51" s="1305"/>
      <c r="CB51" s="1305"/>
      <c r="CC51" s="1305"/>
      <c r="CD51" s="1305"/>
      <c r="CE51" s="1305"/>
      <c r="CF51" s="1305">
        <v>79.8</v>
      </c>
      <c r="CG51" s="1305"/>
      <c r="CH51" s="1305"/>
      <c r="CI51" s="1305"/>
      <c r="CJ51" s="1305"/>
      <c r="CK51" s="1305"/>
      <c r="CL51" s="1305"/>
      <c r="CM51" s="1305"/>
      <c r="CN51" s="1305">
        <v>73.099999999999994</v>
      </c>
      <c r="CO51" s="1305"/>
      <c r="CP51" s="1305"/>
      <c r="CQ51" s="1305"/>
      <c r="CR51" s="1305"/>
      <c r="CS51" s="1305"/>
      <c r="CT51" s="1305"/>
      <c r="CU51" s="1305"/>
      <c r="CV51" s="1305">
        <v>45.4</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602</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55.1</v>
      </c>
      <c r="BY53" s="1305"/>
      <c r="BZ53" s="1305"/>
      <c r="CA53" s="1305"/>
      <c r="CB53" s="1305"/>
      <c r="CC53" s="1305"/>
      <c r="CD53" s="1305"/>
      <c r="CE53" s="1305"/>
      <c r="CF53" s="1305">
        <v>65.900000000000006</v>
      </c>
      <c r="CG53" s="1305"/>
      <c r="CH53" s="1305"/>
      <c r="CI53" s="1305"/>
      <c r="CJ53" s="1305"/>
      <c r="CK53" s="1305"/>
      <c r="CL53" s="1305"/>
      <c r="CM53" s="1305"/>
      <c r="CN53" s="1305">
        <v>67.400000000000006</v>
      </c>
      <c r="CO53" s="1305"/>
      <c r="CP53" s="1305"/>
      <c r="CQ53" s="1305"/>
      <c r="CR53" s="1305"/>
      <c r="CS53" s="1305"/>
      <c r="CT53" s="1305"/>
      <c r="CU53" s="1305"/>
      <c r="CV53" s="1305">
        <v>68.8</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603</v>
      </c>
      <c r="AO55" s="1310"/>
      <c r="AP55" s="1310"/>
      <c r="AQ55" s="1310"/>
      <c r="AR55" s="1310"/>
      <c r="AS55" s="1310"/>
      <c r="AT55" s="1310"/>
      <c r="AU55" s="1310"/>
      <c r="AV55" s="1310"/>
      <c r="AW55" s="1310"/>
      <c r="AX55" s="1310"/>
      <c r="AY55" s="1310"/>
      <c r="AZ55" s="1310"/>
      <c r="BA55" s="1310"/>
      <c r="BB55" s="1308" t="s">
        <v>601</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37.200000000000003</v>
      </c>
      <c r="BY55" s="1305"/>
      <c r="BZ55" s="1305"/>
      <c r="CA55" s="1305"/>
      <c r="CB55" s="1305"/>
      <c r="CC55" s="1305"/>
      <c r="CD55" s="1305"/>
      <c r="CE55" s="1305"/>
      <c r="CF55" s="1305">
        <v>24</v>
      </c>
      <c r="CG55" s="1305"/>
      <c r="CH55" s="1305"/>
      <c r="CI55" s="1305"/>
      <c r="CJ55" s="1305"/>
      <c r="CK55" s="1305"/>
      <c r="CL55" s="1305"/>
      <c r="CM55" s="1305"/>
      <c r="CN55" s="1305">
        <v>19.8</v>
      </c>
      <c r="CO55" s="1305"/>
      <c r="CP55" s="1305"/>
      <c r="CQ55" s="1305"/>
      <c r="CR55" s="1305"/>
      <c r="CS55" s="1305"/>
      <c r="CT55" s="1305"/>
      <c r="CU55" s="1305"/>
      <c r="CV55" s="1305">
        <v>19.8</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602</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55.8</v>
      </c>
      <c r="BY57" s="1305"/>
      <c r="BZ57" s="1305"/>
      <c r="CA57" s="1305"/>
      <c r="CB57" s="1305"/>
      <c r="CC57" s="1305"/>
      <c r="CD57" s="1305"/>
      <c r="CE57" s="1305"/>
      <c r="CF57" s="1305">
        <v>56.1</v>
      </c>
      <c r="CG57" s="1305"/>
      <c r="CH57" s="1305"/>
      <c r="CI57" s="1305"/>
      <c r="CJ57" s="1305"/>
      <c r="CK57" s="1305"/>
      <c r="CL57" s="1305"/>
      <c r="CM57" s="1305"/>
      <c r="CN57" s="1305">
        <v>58.6</v>
      </c>
      <c r="CO57" s="1305"/>
      <c r="CP57" s="1305"/>
      <c r="CQ57" s="1305"/>
      <c r="CR57" s="1305"/>
      <c r="CS57" s="1305"/>
      <c r="CT57" s="1305"/>
      <c r="CU57" s="1305"/>
      <c r="CV57" s="1305">
        <v>59.3</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604</v>
      </c>
    </row>
    <row r="64" spans="1:109" x14ac:dyDescent="0.15">
      <c r="B64" s="394"/>
      <c r="G64" s="401"/>
      <c r="I64" s="414"/>
      <c r="J64" s="414"/>
      <c r="K64" s="414"/>
      <c r="L64" s="414"/>
      <c r="M64" s="414"/>
      <c r="N64" s="415"/>
      <c r="AM64" s="401"/>
      <c r="AN64" s="401" t="s">
        <v>597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605</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599</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553</v>
      </c>
      <c r="BQ72" s="1310"/>
      <c r="BR72" s="1310"/>
      <c r="BS72" s="1310"/>
      <c r="BT72" s="1310"/>
      <c r="BU72" s="1310"/>
      <c r="BV72" s="1310"/>
      <c r="BW72" s="1310"/>
      <c r="BX72" s="1310" t="s">
        <v>554</v>
      </c>
      <c r="BY72" s="1310"/>
      <c r="BZ72" s="1310"/>
      <c r="CA72" s="1310"/>
      <c r="CB72" s="1310"/>
      <c r="CC72" s="1310"/>
      <c r="CD72" s="1310"/>
      <c r="CE72" s="1310"/>
      <c r="CF72" s="1310" t="s">
        <v>555</v>
      </c>
      <c r="CG72" s="1310"/>
      <c r="CH72" s="1310"/>
      <c r="CI72" s="1310"/>
      <c r="CJ72" s="1310"/>
      <c r="CK72" s="1310"/>
      <c r="CL72" s="1310"/>
      <c r="CM72" s="1310"/>
      <c r="CN72" s="1310" t="s">
        <v>556</v>
      </c>
      <c r="CO72" s="1310"/>
      <c r="CP72" s="1310"/>
      <c r="CQ72" s="1310"/>
      <c r="CR72" s="1310"/>
      <c r="CS72" s="1310"/>
      <c r="CT72" s="1310"/>
      <c r="CU72" s="1310"/>
      <c r="CV72" s="1310" t="s">
        <v>557</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600</v>
      </c>
      <c r="AO73" s="1308"/>
      <c r="AP73" s="1308"/>
      <c r="AQ73" s="1308"/>
      <c r="AR73" s="1308"/>
      <c r="AS73" s="1308"/>
      <c r="AT73" s="1308"/>
      <c r="AU73" s="1308"/>
      <c r="AV73" s="1308"/>
      <c r="AW73" s="1308"/>
      <c r="AX73" s="1308"/>
      <c r="AY73" s="1308"/>
      <c r="AZ73" s="1308"/>
      <c r="BA73" s="1308"/>
      <c r="BB73" s="1308" t="s">
        <v>601</v>
      </c>
      <c r="BC73" s="1308"/>
      <c r="BD73" s="1308"/>
      <c r="BE73" s="1308"/>
      <c r="BF73" s="1308"/>
      <c r="BG73" s="1308"/>
      <c r="BH73" s="1308"/>
      <c r="BI73" s="1308"/>
      <c r="BJ73" s="1308"/>
      <c r="BK73" s="1308"/>
      <c r="BL73" s="1308"/>
      <c r="BM73" s="1308"/>
      <c r="BN73" s="1308"/>
      <c r="BO73" s="1308"/>
      <c r="BP73" s="1305">
        <v>114.8</v>
      </c>
      <c r="BQ73" s="1305"/>
      <c r="BR73" s="1305"/>
      <c r="BS73" s="1305"/>
      <c r="BT73" s="1305"/>
      <c r="BU73" s="1305"/>
      <c r="BV73" s="1305"/>
      <c r="BW73" s="1305"/>
      <c r="BX73" s="1305">
        <v>93</v>
      </c>
      <c r="BY73" s="1305"/>
      <c r="BZ73" s="1305"/>
      <c r="CA73" s="1305"/>
      <c r="CB73" s="1305"/>
      <c r="CC73" s="1305"/>
      <c r="CD73" s="1305"/>
      <c r="CE73" s="1305"/>
      <c r="CF73" s="1305">
        <v>79.8</v>
      </c>
      <c r="CG73" s="1305"/>
      <c r="CH73" s="1305"/>
      <c r="CI73" s="1305"/>
      <c r="CJ73" s="1305"/>
      <c r="CK73" s="1305"/>
      <c r="CL73" s="1305"/>
      <c r="CM73" s="1305"/>
      <c r="CN73" s="1305">
        <v>73.099999999999994</v>
      </c>
      <c r="CO73" s="1305"/>
      <c r="CP73" s="1305"/>
      <c r="CQ73" s="1305"/>
      <c r="CR73" s="1305"/>
      <c r="CS73" s="1305"/>
      <c r="CT73" s="1305"/>
      <c r="CU73" s="1305"/>
      <c r="CV73" s="1305">
        <v>45.4</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606</v>
      </c>
      <c r="BC75" s="1308"/>
      <c r="BD75" s="1308"/>
      <c r="BE75" s="1308"/>
      <c r="BF75" s="1308"/>
      <c r="BG75" s="1308"/>
      <c r="BH75" s="1308"/>
      <c r="BI75" s="1308"/>
      <c r="BJ75" s="1308"/>
      <c r="BK75" s="1308"/>
      <c r="BL75" s="1308"/>
      <c r="BM75" s="1308"/>
      <c r="BN75" s="1308"/>
      <c r="BO75" s="1308"/>
      <c r="BP75" s="1305">
        <v>16.2</v>
      </c>
      <c r="BQ75" s="1305"/>
      <c r="BR75" s="1305"/>
      <c r="BS75" s="1305"/>
      <c r="BT75" s="1305"/>
      <c r="BU75" s="1305"/>
      <c r="BV75" s="1305"/>
      <c r="BW75" s="1305"/>
      <c r="BX75" s="1305">
        <v>15.7</v>
      </c>
      <c r="BY75" s="1305"/>
      <c r="BZ75" s="1305"/>
      <c r="CA75" s="1305"/>
      <c r="CB75" s="1305"/>
      <c r="CC75" s="1305"/>
      <c r="CD75" s="1305"/>
      <c r="CE75" s="1305"/>
      <c r="CF75" s="1305">
        <v>14.8</v>
      </c>
      <c r="CG75" s="1305"/>
      <c r="CH75" s="1305"/>
      <c r="CI75" s="1305"/>
      <c r="CJ75" s="1305"/>
      <c r="CK75" s="1305"/>
      <c r="CL75" s="1305"/>
      <c r="CM75" s="1305"/>
      <c r="CN75" s="1305">
        <v>14.2</v>
      </c>
      <c r="CO75" s="1305"/>
      <c r="CP75" s="1305"/>
      <c r="CQ75" s="1305"/>
      <c r="CR75" s="1305"/>
      <c r="CS75" s="1305"/>
      <c r="CT75" s="1305"/>
      <c r="CU75" s="1305"/>
      <c r="CV75" s="1305">
        <v>14.2</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603</v>
      </c>
      <c r="AO77" s="1310"/>
      <c r="AP77" s="1310"/>
      <c r="AQ77" s="1310"/>
      <c r="AR77" s="1310"/>
      <c r="AS77" s="1310"/>
      <c r="AT77" s="1310"/>
      <c r="AU77" s="1310"/>
      <c r="AV77" s="1310"/>
      <c r="AW77" s="1310"/>
      <c r="AX77" s="1310"/>
      <c r="AY77" s="1310"/>
      <c r="AZ77" s="1310"/>
      <c r="BA77" s="1310"/>
      <c r="BB77" s="1308" t="s">
        <v>601</v>
      </c>
      <c r="BC77" s="1308"/>
      <c r="BD77" s="1308"/>
      <c r="BE77" s="1308"/>
      <c r="BF77" s="1308"/>
      <c r="BG77" s="1308"/>
      <c r="BH77" s="1308"/>
      <c r="BI77" s="1308"/>
      <c r="BJ77" s="1308"/>
      <c r="BK77" s="1308"/>
      <c r="BL77" s="1308"/>
      <c r="BM77" s="1308"/>
      <c r="BN77" s="1308"/>
      <c r="BO77" s="1308"/>
      <c r="BP77" s="1305">
        <v>49.7</v>
      </c>
      <c r="BQ77" s="1305"/>
      <c r="BR77" s="1305"/>
      <c r="BS77" s="1305"/>
      <c r="BT77" s="1305"/>
      <c r="BU77" s="1305"/>
      <c r="BV77" s="1305"/>
      <c r="BW77" s="1305"/>
      <c r="BX77" s="1305">
        <v>37.200000000000003</v>
      </c>
      <c r="BY77" s="1305"/>
      <c r="BZ77" s="1305"/>
      <c r="CA77" s="1305"/>
      <c r="CB77" s="1305"/>
      <c r="CC77" s="1305"/>
      <c r="CD77" s="1305"/>
      <c r="CE77" s="1305"/>
      <c r="CF77" s="1305">
        <v>24</v>
      </c>
      <c r="CG77" s="1305"/>
      <c r="CH77" s="1305"/>
      <c r="CI77" s="1305"/>
      <c r="CJ77" s="1305"/>
      <c r="CK77" s="1305"/>
      <c r="CL77" s="1305"/>
      <c r="CM77" s="1305"/>
      <c r="CN77" s="1305">
        <v>19.8</v>
      </c>
      <c r="CO77" s="1305"/>
      <c r="CP77" s="1305"/>
      <c r="CQ77" s="1305"/>
      <c r="CR77" s="1305"/>
      <c r="CS77" s="1305"/>
      <c r="CT77" s="1305"/>
      <c r="CU77" s="1305"/>
      <c r="CV77" s="1305">
        <v>19.8</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606</v>
      </c>
      <c r="BC79" s="1308"/>
      <c r="BD79" s="1308"/>
      <c r="BE79" s="1308"/>
      <c r="BF79" s="1308"/>
      <c r="BG79" s="1308"/>
      <c r="BH79" s="1308"/>
      <c r="BI79" s="1308"/>
      <c r="BJ79" s="1308"/>
      <c r="BK79" s="1308"/>
      <c r="BL79" s="1308"/>
      <c r="BM79" s="1308"/>
      <c r="BN79" s="1308"/>
      <c r="BO79" s="1308"/>
      <c r="BP79" s="1305">
        <v>11.2</v>
      </c>
      <c r="BQ79" s="1305"/>
      <c r="BR79" s="1305"/>
      <c r="BS79" s="1305"/>
      <c r="BT79" s="1305"/>
      <c r="BU79" s="1305"/>
      <c r="BV79" s="1305"/>
      <c r="BW79" s="1305"/>
      <c r="BX79" s="1305">
        <v>10.1</v>
      </c>
      <c r="BY79" s="1305"/>
      <c r="BZ79" s="1305"/>
      <c r="CA79" s="1305"/>
      <c r="CB79" s="1305"/>
      <c r="CC79" s="1305"/>
      <c r="CD79" s="1305"/>
      <c r="CE79" s="1305"/>
      <c r="CF79" s="1305">
        <v>9.1</v>
      </c>
      <c r="CG79" s="1305"/>
      <c r="CH79" s="1305"/>
      <c r="CI79" s="1305"/>
      <c r="CJ79" s="1305"/>
      <c r="CK79" s="1305"/>
      <c r="CL79" s="1305"/>
      <c r="CM79" s="1305"/>
      <c r="CN79" s="1305">
        <v>8.9</v>
      </c>
      <c r="CO79" s="1305"/>
      <c r="CP79" s="1305"/>
      <c r="CQ79" s="1305"/>
      <c r="CR79" s="1305"/>
      <c r="CS79" s="1305"/>
      <c r="CT79" s="1305"/>
      <c r="CU79" s="1305"/>
      <c r="CV79" s="1305">
        <v>8.8000000000000007</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EDtlcA4YPPQ5FtNotcrTF5TzXofbgzeaxhV1LnlnMo0ejJq9lIPJDELfwbA487NL+30LJ/2ny29SDiG3Hliug==" saltValue="cpQ5y7je49E5wy79Jrz//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rPHV9X20ZWy6jVXUYGJ+EmDHiygOquHyhX2Mgpvbis9HWrDO19+OEpcKxYDkF2+WM/GUNrfbghx5h5RD2vjgg==" saltValue="G8HpUI9df3xmkfzL4FjQO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hcjTGPTDEPuLJK3m9xpLLtuaIRsTQKs0JBtVd8FVQ3hEhtHJ+D4rnDgpCZIUxtUbqCNTfEEYg3FxQIlW4wbug==" saltValue="dUY6zO5exCoh1s5gYD5j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550</v>
      </c>
      <c r="G2" s="156"/>
      <c r="H2" s="157"/>
    </row>
    <row r="3" spans="1:8" x14ac:dyDescent="0.15">
      <c r="A3" s="153" t="s">
        <v>543</v>
      </c>
      <c r="B3" s="158"/>
      <c r="C3" s="159"/>
      <c r="D3" s="160">
        <v>50470</v>
      </c>
      <c r="E3" s="161"/>
      <c r="F3" s="162">
        <v>101693</v>
      </c>
      <c r="G3" s="163"/>
      <c r="H3" s="164"/>
    </row>
    <row r="4" spans="1:8" x14ac:dyDescent="0.15">
      <c r="A4" s="165"/>
      <c r="B4" s="166"/>
      <c r="C4" s="167"/>
      <c r="D4" s="168">
        <v>30675</v>
      </c>
      <c r="E4" s="169"/>
      <c r="F4" s="170">
        <v>51066</v>
      </c>
      <c r="G4" s="171"/>
      <c r="H4" s="172"/>
    </row>
    <row r="5" spans="1:8" x14ac:dyDescent="0.15">
      <c r="A5" s="153" t="s">
        <v>545</v>
      </c>
      <c r="B5" s="158"/>
      <c r="C5" s="159"/>
      <c r="D5" s="160">
        <v>29171</v>
      </c>
      <c r="E5" s="161"/>
      <c r="F5" s="162">
        <v>96635</v>
      </c>
      <c r="G5" s="163"/>
      <c r="H5" s="164"/>
    </row>
    <row r="6" spans="1:8" x14ac:dyDescent="0.15">
      <c r="A6" s="165"/>
      <c r="B6" s="166"/>
      <c r="C6" s="167"/>
      <c r="D6" s="168">
        <v>11152</v>
      </c>
      <c r="E6" s="169"/>
      <c r="F6" s="170">
        <v>44408</v>
      </c>
      <c r="G6" s="171"/>
      <c r="H6" s="172"/>
    </row>
    <row r="7" spans="1:8" x14ac:dyDescent="0.15">
      <c r="A7" s="153" t="s">
        <v>546</v>
      </c>
      <c r="B7" s="158"/>
      <c r="C7" s="159"/>
      <c r="D7" s="160">
        <v>54782</v>
      </c>
      <c r="E7" s="161"/>
      <c r="F7" s="162">
        <v>97062</v>
      </c>
      <c r="G7" s="163"/>
      <c r="H7" s="164"/>
    </row>
    <row r="8" spans="1:8" x14ac:dyDescent="0.15">
      <c r="A8" s="165"/>
      <c r="B8" s="166"/>
      <c r="C8" s="167"/>
      <c r="D8" s="168">
        <v>31217</v>
      </c>
      <c r="E8" s="169"/>
      <c r="F8" s="170">
        <v>50112</v>
      </c>
      <c r="G8" s="171"/>
      <c r="H8" s="172"/>
    </row>
    <row r="9" spans="1:8" x14ac:dyDescent="0.15">
      <c r="A9" s="153" t="s">
        <v>547</v>
      </c>
      <c r="B9" s="158"/>
      <c r="C9" s="159"/>
      <c r="D9" s="160">
        <v>110742</v>
      </c>
      <c r="E9" s="161"/>
      <c r="F9" s="162">
        <v>106005</v>
      </c>
      <c r="G9" s="163"/>
      <c r="H9" s="164"/>
    </row>
    <row r="10" spans="1:8" x14ac:dyDescent="0.15">
      <c r="A10" s="165"/>
      <c r="B10" s="166"/>
      <c r="C10" s="167"/>
      <c r="D10" s="168">
        <v>40713</v>
      </c>
      <c r="E10" s="169"/>
      <c r="F10" s="170">
        <v>58359</v>
      </c>
      <c r="G10" s="171"/>
      <c r="H10" s="172"/>
    </row>
    <row r="11" spans="1:8" x14ac:dyDescent="0.15">
      <c r="A11" s="153" t="s">
        <v>548</v>
      </c>
      <c r="B11" s="158"/>
      <c r="C11" s="159"/>
      <c r="D11" s="160">
        <v>36833</v>
      </c>
      <c r="E11" s="161"/>
      <c r="F11" s="162">
        <v>98507</v>
      </c>
      <c r="G11" s="163"/>
      <c r="H11" s="164"/>
    </row>
    <row r="12" spans="1:8" x14ac:dyDescent="0.15">
      <c r="A12" s="165"/>
      <c r="B12" s="166"/>
      <c r="C12" s="173"/>
      <c r="D12" s="168">
        <v>21809</v>
      </c>
      <c r="E12" s="169"/>
      <c r="F12" s="170">
        <v>47567</v>
      </c>
      <c r="G12" s="171"/>
      <c r="H12" s="172"/>
    </row>
    <row r="13" spans="1:8" x14ac:dyDescent="0.15">
      <c r="A13" s="153"/>
      <c r="B13" s="158"/>
      <c r="C13" s="174"/>
      <c r="D13" s="175">
        <v>56400</v>
      </c>
      <c r="E13" s="176"/>
      <c r="F13" s="177">
        <v>99980</v>
      </c>
      <c r="G13" s="178"/>
      <c r="H13" s="164"/>
    </row>
    <row r="14" spans="1:8" x14ac:dyDescent="0.15">
      <c r="A14" s="165"/>
      <c r="B14" s="166"/>
      <c r="C14" s="167"/>
      <c r="D14" s="168">
        <v>27113</v>
      </c>
      <c r="E14" s="169"/>
      <c r="F14" s="170">
        <v>50302</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1.29</v>
      </c>
      <c r="C19" s="179">
        <f>ROUND(VALUE(SUBSTITUTE(実質収支比率等に係る経年分析!G$48,"▲","-")),2)</f>
        <v>1.41</v>
      </c>
      <c r="D19" s="179">
        <f>ROUND(VALUE(SUBSTITUTE(実質収支比率等に係る経年分析!H$48,"▲","-")),2)</f>
        <v>1.21</v>
      </c>
      <c r="E19" s="179">
        <f>ROUND(VALUE(SUBSTITUTE(実質収支比率等に係る経年分析!I$48,"▲","-")),2)</f>
        <v>1.3</v>
      </c>
      <c r="F19" s="179">
        <f>ROUND(VALUE(SUBSTITUTE(実質収支比率等に係る経年分析!J$48,"▲","-")),2)</f>
        <v>1.31</v>
      </c>
    </row>
    <row r="20" spans="1:11" x14ac:dyDescent="0.15">
      <c r="A20" s="179" t="s">
        <v>54</v>
      </c>
      <c r="B20" s="179">
        <f>ROUND(VALUE(SUBSTITUTE(実質収支比率等に係る経年分析!F$47,"▲","-")),2)</f>
        <v>28.81</v>
      </c>
      <c r="C20" s="179">
        <f>ROUND(VALUE(SUBSTITUTE(実質収支比率等に係る経年分析!G$47,"▲","-")),2)</f>
        <v>28.98</v>
      </c>
      <c r="D20" s="179">
        <f>ROUND(VALUE(SUBSTITUTE(実質収支比率等に係る経年分析!H$47,"▲","-")),2)</f>
        <v>28</v>
      </c>
      <c r="E20" s="179">
        <f>ROUND(VALUE(SUBSTITUTE(実質収支比率等に係る経年分析!I$47,"▲","-")),2)</f>
        <v>22.71</v>
      </c>
      <c r="F20" s="179">
        <f>ROUND(VALUE(SUBSTITUTE(実質収支比率等に係る経年分析!J$47,"▲","-")),2)</f>
        <v>23.5</v>
      </c>
    </row>
    <row r="21" spans="1:11" x14ac:dyDescent="0.15">
      <c r="A21" s="179" t="s">
        <v>55</v>
      </c>
      <c r="B21" s="179">
        <f>IF(ISNUMBER(VALUE(SUBSTITUTE(実質収支比率等に係る経年分析!F$49,"▲","-"))),ROUND(VALUE(SUBSTITUTE(実質収支比率等に係る経年分析!F$49,"▲","-")),2),NA())</f>
        <v>-1.35</v>
      </c>
      <c r="C21" s="179">
        <f>IF(ISNUMBER(VALUE(SUBSTITUTE(実質収支比率等に係る経年分析!G$49,"▲","-"))),ROUND(VALUE(SUBSTITUTE(実質収支比率等に係る経年分析!G$49,"▲","-")),2),NA())</f>
        <v>0.76</v>
      </c>
      <c r="D21" s="179">
        <f>IF(ISNUMBER(VALUE(SUBSTITUTE(実質収支比率等に係る経年分析!H$49,"▲","-"))),ROUND(VALUE(SUBSTITUTE(実質収支比率等に係る経年分析!H$49,"▲","-")),2),NA())</f>
        <v>-1.87</v>
      </c>
      <c r="E21" s="179">
        <f>IF(ISNUMBER(VALUE(SUBSTITUTE(実質収支比率等に係る経年分析!I$49,"▲","-"))),ROUND(VALUE(SUBSTITUTE(実質収支比率等に係る経年分析!I$49,"▲","-")),2),NA())</f>
        <v>-5.75</v>
      </c>
      <c r="F21" s="179">
        <f>IF(ISNUMBER(VALUE(SUBSTITUTE(実質収支比率等に係る経年分析!J$49,"▲","-"))),ROUND(VALUE(SUBSTITUTE(実質収支比率等に係る経年分析!J$49,"▲","-")),2),NA())</f>
        <v>-0.02</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森町後期高齢者医療特別会計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森町介護保険事業特別会計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森町介護サービス事業特別会計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森町国民健康保険特別会計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7.0000000000000007E-2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1.28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1.41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1.31</v>
      </c>
    </row>
    <row r="34" spans="1:16" x14ac:dyDescent="0.15">
      <c r="A34" s="180" t="str">
        <f>IF(連結実質赤字比率に係る赤字・黒字の構成分析!C$36="",NA(),連結実質赤字比率に係る赤字・黒字の構成分析!C$36)</f>
        <v>森町公共下水道事業会計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2.63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2.68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2.86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3.2</v>
      </c>
    </row>
    <row r="35" spans="1:16" x14ac:dyDescent="0.15">
      <c r="A35" s="180" t="str">
        <f>IF(連結実質赤字比率に係る赤字・黒字の構成分析!C$35="",NA(),連結実質赤字比率に係る赤字・黒字の構成分析!C$35)</f>
        <v>森町国民健康保険病院事業会計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0.67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3.46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3.82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3.51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4.1500000000000004</v>
      </c>
    </row>
    <row r="36" spans="1:16" x14ac:dyDescent="0.15">
      <c r="A36" s="180" t="str">
        <f>IF(連結実質赤字比率に係る赤字・黒字の構成分析!C$34="",NA(),連結実質赤字比率に係る赤字・黒字の構成分析!C$34)</f>
        <v>森町水道事業会計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3.41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3.65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4.2300000000000004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5.18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5.92</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1436</v>
      </c>
      <c r="E42" s="181"/>
      <c r="F42" s="181"/>
      <c r="G42" s="181">
        <f>'実質公債費比率（分子）の構造'!L$52</f>
        <v>1408</v>
      </c>
      <c r="H42" s="181"/>
      <c r="I42" s="181"/>
      <c r="J42" s="181">
        <f>'実質公債費比率（分子）の構造'!M$52</f>
        <v>1393</v>
      </c>
      <c r="K42" s="181"/>
      <c r="L42" s="181"/>
      <c r="M42" s="181">
        <f>'実質公債費比率（分子）の構造'!N$52</f>
        <v>1342</v>
      </c>
      <c r="N42" s="181"/>
      <c r="O42" s="181"/>
      <c r="P42" s="181">
        <f>'実質公債費比率（分子）の構造'!O$52</f>
        <v>1258</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131</v>
      </c>
      <c r="C44" s="181"/>
      <c r="D44" s="181"/>
      <c r="E44" s="181">
        <f>'実質公債費比率（分子）の構造'!L$50</f>
        <v>126</v>
      </c>
      <c r="F44" s="181"/>
      <c r="G44" s="181"/>
      <c r="H44" s="181">
        <f>'実質公債費比率（分子）の構造'!M$50</f>
        <v>125</v>
      </c>
      <c r="I44" s="181"/>
      <c r="J44" s="181"/>
      <c r="K44" s="181">
        <f>'実質公債費比率（分子）の構造'!N$50</f>
        <v>110</v>
      </c>
      <c r="L44" s="181"/>
      <c r="M44" s="181"/>
      <c r="N44" s="181">
        <f>'実質公債費比率（分子）の構造'!O$50</f>
        <v>114</v>
      </c>
      <c r="O44" s="181"/>
      <c r="P44" s="181"/>
    </row>
    <row r="45" spans="1:16" x14ac:dyDescent="0.15">
      <c r="A45" s="181" t="s">
        <v>65</v>
      </c>
      <c r="B45" s="181">
        <f>'実質公債費比率（分子）の構造'!K$49</f>
        <v>58</v>
      </c>
      <c r="C45" s="181"/>
      <c r="D45" s="181"/>
      <c r="E45" s="181">
        <f>'実質公債費比率（分子）の構造'!L$49</f>
        <v>58</v>
      </c>
      <c r="F45" s="181"/>
      <c r="G45" s="181"/>
      <c r="H45" s="181">
        <f>'実質公債費比率（分子）の構造'!M$49</f>
        <v>59</v>
      </c>
      <c r="I45" s="181"/>
      <c r="J45" s="181"/>
      <c r="K45" s="181">
        <f>'実質公債費比率（分子）の構造'!N$49</f>
        <v>43</v>
      </c>
      <c r="L45" s="181"/>
      <c r="M45" s="181"/>
      <c r="N45" s="181" t="str">
        <f>'実質公債費比率（分子）の構造'!O$49</f>
        <v>-</v>
      </c>
      <c r="O45" s="181"/>
      <c r="P45" s="181"/>
    </row>
    <row r="46" spans="1:16" x14ac:dyDescent="0.15">
      <c r="A46" s="181" t="s">
        <v>66</v>
      </c>
      <c r="B46" s="181">
        <f>'実質公債費比率（分子）の構造'!K$48</f>
        <v>370</v>
      </c>
      <c r="C46" s="181"/>
      <c r="D46" s="181"/>
      <c r="E46" s="181">
        <f>'実質公債費比率（分子）の構造'!L$48</f>
        <v>375</v>
      </c>
      <c r="F46" s="181"/>
      <c r="G46" s="181"/>
      <c r="H46" s="181">
        <f>'実質公債費比率（分子）の構造'!M$48</f>
        <v>310</v>
      </c>
      <c r="I46" s="181"/>
      <c r="J46" s="181"/>
      <c r="K46" s="181">
        <f>'実質公債費比率（分子）の構造'!N$48</f>
        <v>324</v>
      </c>
      <c r="L46" s="181"/>
      <c r="M46" s="181"/>
      <c r="N46" s="181">
        <f>'実質公債費比率（分子）の構造'!O$48</f>
        <v>328</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1729</v>
      </c>
      <c r="C49" s="181"/>
      <c r="D49" s="181"/>
      <c r="E49" s="181">
        <f>'実質公債費比率（分子）の構造'!L$45</f>
        <v>1660</v>
      </c>
      <c r="F49" s="181"/>
      <c r="G49" s="181"/>
      <c r="H49" s="181">
        <f>'実質公債費比率（分子）の構造'!M$45</f>
        <v>1630</v>
      </c>
      <c r="I49" s="181"/>
      <c r="J49" s="181"/>
      <c r="K49" s="181">
        <f>'実質公債費比率（分子）の構造'!N$45</f>
        <v>1611</v>
      </c>
      <c r="L49" s="181"/>
      <c r="M49" s="181"/>
      <c r="N49" s="181">
        <f>'実質公債費比率（分子）の構造'!O$45</f>
        <v>1577</v>
      </c>
      <c r="O49" s="181"/>
      <c r="P49" s="181"/>
    </row>
    <row r="50" spans="1:16" x14ac:dyDescent="0.15">
      <c r="A50" s="181" t="s">
        <v>70</v>
      </c>
      <c r="B50" s="181" t="e">
        <f>NA()</f>
        <v>#N/A</v>
      </c>
      <c r="C50" s="181">
        <f>IF(ISNUMBER('実質公債費比率（分子）の構造'!K$53),'実質公債費比率（分子）の構造'!K$53,NA())</f>
        <v>852</v>
      </c>
      <c r="D50" s="181" t="e">
        <f>NA()</f>
        <v>#N/A</v>
      </c>
      <c r="E50" s="181" t="e">
        <f>NA()</f>
        <v>#N/A</v>
      </c>
      <c r="F50" s="181">
        <f>IF(ISNUMBER('実質公債費比率（分子）の構造'!L$53),'実質公債費比率（分子）の構造'!L$53,NA())</f>
        <v>811</v>
      </c>
      <c r="G50" s="181" t="e">
        <f>NA()</f>
        <v>#N/A</v>
      </c>
      <c r="H50" s="181" t="e">
        <f>NA()</f>
        <v>#N/A</v>
      </c>
      <c r="I50" s="181">
        <f>IF(ISNUMBER('実質公債費比率（分子）の構造'!M$53),'実質公債費比率（分子）の構造'!M$53,NA())</f>
        <v>731</v>
      </c>
      <c r="J50" s="181" t="e">
        <f>NA()</f>
        <v>#N/A</v>
      </c>
      <c r="K50" s="181" t="e">
        <f>NA()</f>
        <v>#N/A</v>
      </c>
      <c r="L50" s="181">
        <f>IF(ISNUMBER('実質公債費比率（分子）の構造'!N$53),'実質公債費比率（分子）の構造'!N$53,NA())</f>
        <v>746</v>
      </c>
      <c r="M50" s="181" t="e">
        <f>NA()</f>
        <v>#N/A</v>
      </c>
      <c r="N50" s="181" t="e">
        <f>NA()</f>
        <v>#N/A</v>
      </c>
      <c r="O50" s="181">
        <f>IF(ISNUMBER('実質公債費比率（分子）の構造'!O$53),'実質公債費比率（分子）の構造'!O$53,NA())</f>
        <v>761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11177</v>
      </c>
      <c r="E56" s="180"/>
      <c r="F56" s="180"/>
      <c r="G56" s="180">
        <f>'将来負担比率（分子）の構造'!J$52</f>
        <v>10497</v>
      </c>
      <c r="H56" s="180"/>
      <c r="I56" s="180"/>
      <c r="J56" s="180">
        <f>'将来負担比率（分子）の構造'!K$52</f>
        <v>9957</v>
      </c>
      <c r="K56" s="180"/>
      <c r="L56" s="180"/>
      <c r="M56" s="180">
        <f>'将来負担比率（分子）の構造'!L$52</f>
        <v>9892</v>
      </c>
      <c r="N56" s="180"/>
      <c r="O56" s="180"/>
      <c r="P56" s="180">
        <f>'将来負担比率（分子）の構造'!M$52</f>
        <v>9340</v>
      </c>
    </row>
    <row r="57" spans="1:16" x14ac:dyDescent="0.15">
      <c r="A57" s="180" t="s">
        <v>41</v>
      </c>
      <c r="B57" s="180"/>
      <c r="C57" s="180"/>
      <c r="D57" s="180">
        <f>'将来負担比率（分子）の構造'!I$51</f>
        <v>903</v>
      </c>
      <c r="E57" s="180"/>
      <c r="F57" s="180"/>
      <c r="G57" s="180">
        <f>'将来負担比率（分子）の構造'!J$51</f>
        <v>828</v>
      </c>
      <c r="H57" s="180"/>
      <c r="I57" s="180"/>
      <c r="J57" s="180">
        <f>'将来負担比率（分子）の構造'!K$51</f>
        <v>734</v>
      </c>
      <c r="K57" s="180"/>
      <c r="L57" s="180"/>
      <c r="M57" s="180">
        <f>'将来負担比率（分子）の構造'!L$51</f>
        <v>634</v>
      </c>
      <c r="N57" s="180"/>
      <c r="O57" s="180"/>
      <c r="P57" s="180">
        <f>'将来負担比率（分子）の構造'!M$51</f>
        <v>521</v>
      </c>
    </row>
    <row r="58" spans="1:16" x14ac:dyDescent="0.15">
      <c r="A58" s="180" t="s">
        <v>40</v>
      </c>
      <c r="B58" s="180"/>
      <c r="C58" s="180"/>
      <c r="D58" s="180">
        <f>'将来負担比率（分子）の構造'!I$50</f>
        <v>2244</v>
      </c>
      <c r="E58" s="180"/>
      <c r="F58" s="180"/>
      <c r="G58" s="180">
        <f>'将来負担比率（分子）の構造'!J$50</f>
        <v>2354</v>
      </c>
      <c r="H58" s="180"/>
      <c r="I58" s="180"/>
      <c r="J58" s="180">
        <f>'将来負担比率（分子）の構造'!K$50</f>
        <v>2430</v>
      </c>
      <c r="K58" s="180"/>
      <c r="L58" s="180"/>
      <c r="M58" s="180">
        <f>'将来負担比率（分子）の構造'!L$50</f>
        <v>2511</v>
      </c>
      <c r="N58" s="180"/>
      <c r="O58" s="180"/>
      <c r="P58" s="180">
        <f>'将来負担比率（分子）の構造'!M$50</f>
        <v>3205</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2228</v>
      </c>
      <c r="C62" s="180"/>
      <c r="D62" s="180"/>
      <c r="E62" s="180">
        <f>'将来負担比率（分子）の構造'!J$45</f>
        <v>2001</v>
      </c>
      <c r="F62" s="180"/>
      <c r="G62" s="180"/>
      <c r="H62" s="180">
        <f>'将来負担比率（分子）の構造'!K$45</f>
        <v>2002</v>
      </c>
      <c r="I62" s="180"/>
      <c r="J62" s="180"/>
      <c r="K62" s="180">
        <f>'将来負担比率（分子）の構造'!L$45</f>
        <v>1891</v>
      </c>
      <c r="L62" s="180"/>
      <c r="M62" s="180"/>
      <c r="N62" s="180">
        <f>'将来負担比率（分子）の構造'!M$45</f>
        <v>1735</v>
      </c>
      <c r="O62" s="180"/>
      <c r="P62" s="180"/>
    </row>
    <row r="63" spans="1:16" x14ac:dyDescent="0.15">
      <c r="A63" s="180" t="s">
        <v>33</v>
      </c>
      <c r="B63" s="180">
        <f>'将来負担比率（分子）の構造'!I$44</f>
        <v>158</v>
      </c>
      <c r="C63" s="180"/>
      <c r="D63" s="180"/>
      <c r="E63" s="180">
        <f>'将来負担比率（分子）の構造'!J$44</f>
        <v>101</v>
      </c>
      <c r="F63" s="180"/>
      <c r="G63" s="180"/>
      <c r="H63" s="180">
        <f>'将来負担比率（分子）の構造'!K$44</f>
        <v>42</v>
      </c>
      <c r="I63" s="180"/>
      <c r="J63" s="180"/>
      <c r="K63" s="180" t="str">
        <f>'将来負担比率（分子）の構造'!L$44</f>
        <v>-</v>
      </c>
      <c r="L63" s="180"/>
      <c r="M63" s="180"/>
      <c r="N63" s="180">
        <f>'将来負担比率（分子）の構造'!M$44</f>
        <v>25</v>
      </c>
      <c r="O63" s="180"/>
      <c r="P63" s="180"/>
    </row>
    <row r="64" spans="1:16" x14ac:dyDescent="0.15">
      <c r="A64" s="180" t="s">
        <v>32</v>
      </c>
      <c r="B64" s="180">
        <f>'将来負担比率（分子）の構造'!I$43</f>
        <v>4300</v>
      </c>
      <c r="C64" s="180"/>
      <c r="D64" s="180"/>
      <c r="E64" s="180">
        <f>'将来負担比率（分子）の構造'!J$43</f>
        <v>4055</v>
      </c>
      <c r="F64" s="180"/>
      <c r="G64" s="180"/>
      <c r="H64" s="180">
        <f>'将来負担比率（分子）の構造'!K$43</f>
        <v>3612</v>
      </c>
      <c r="I64" s="180"/>
      <c r="J64" s="180"/>
      <c r="K64" s="180">
        <f>'将来負担比率（分子）の構造'!L$43</f>
        <v>3190</v>
      </c>
      <c r="L64" s="180"/>
      <c r="M64" s="180"/>
      <c r="N64" s="180">
        <f>'将来負担比率（分子）の構造'!M$43</f>
        <v>2860</v>
      </c>
      <c r="O64" s="180"/>
      <c r="P64" s="180"/>
    </row>
    <row r="65" spans="1:16" x14ac:dyDescent="0.15">
      <c r="A65" s="180" t="s">
        <v>31</v>
      </c>
      <c r="B65" s="180">
        <f>'将来負担比率（分子）の構造'!I$42</f>
        <v>815</v>
      </c>
      <c r="C65" s="180"/>
      <c r="D65" s="180"/>
      <c r="E65" s="180">
        <f>'将来負担比率（分子）の構造'!J$42</f>
        <v>669</v>
      </c>
      <c r="F65" s="180"/>
      <c r="G65" s="180"/>
      <c r="H65" s="180">
        <f>'将来負担比率（分子）の構造'!K$42</f>
        <v>520</v>
      </c>
      <c r="I65" s="180"/>
      <c r="J65" s="180"/>
      <c r="K65" s="180">
        <f>'将来負担比率（分子）の構造'!L$42</f>
        <v>665</v>
      </c>
      <c r="L65" s="180"/>
      <c r="M65" s="180"/>
      <c r="N65" s="180">
        <f>'将来負担比率（分子）の構造'!M$42</f>
        <v>511</v>
      </c>
      <c r="O65" s="180"/>
      <c r="P65" s="180"/>
    </row>
    <row r="66" spans="1:16" x14ac:dyDescent="0.15">
      <c r="A66" s="180" t="s">
        <v>30</v>
      </c>
      <c r="B66" s="180">
        <f>'将来負担比率（分子）の構造'!I$41</f>
        <v>12960</v>
      </c>
      <c r="C66" s="180"/>
      <c r="D66" s="180"/>
      <c r="E66" s="180">
        <f>'将来負担比率（分子）の構造'!J$41</f>
        <v>11945</v>
      </c>
      <c r="F66" s="180"/>
      <c r="G66" s="180"/>
      <c r="H66" s="180">
        <f>'将来負担比率（分子）の構造'!K$41</f>
        <v>11212</v>
      </c>
      <c r="I66" s="180"/>
      <c r="J66" s="180"/>
      <c r="K66" s="180">
        <f>'将来負担比率（分子）の構造'!L$41</f>
        <v>11144</v>
      </c>
      <c r="L66" s="180"/>
      <c r="M66" s="180"/>
      <c r="N66" s="180">
        <f>'将来負担比率（分子）の構造'!M$41</f>
        <v>10256</v>
      </c>
      <c r="O66" s="180"/>
      <c r="P66" s="180"/>
    </row>
    <row r="67" spans="1:16" x14ac:dyDescent="0.15">
      <c r="A67" s="180" t="s">
        <v>74</v>
      </c>
      <c r="B67" s="180" t="e">
        <f>NA()</f>
        <v>#N/A</v>
      </c>
      <c r="C67" s="180">
        <f>IF(ISNUMBER('将来負担比率（分子）の構造'!I$53), IF('将来負担比率（分子）の構造'!I$53 &lt; 0, 0, '将来負担比率（分子）の構造'!I$53), NA())</f>
        <v>6137</v>
      </c>
      <c r="D67" s="180" t="e">
        <f>NA()</f>
        <v>#N/A</v>
      </c>
      <c r="E67" s="180" t="e">
        <f>NA()</f>
        <v>#N/A</v>
      </c>
      <c r="F67" s="180">
        <f>IF(ISNUMBER('将来負担比率（分子）の構造'!J$53), IF('将来負担比率（分子）の構造'!J$53 &lt; 0, 0, '将来負担比率（分子）の構造'!J$53), NA())</f>
        <v>5091</v>
      </c>
      <c r="G67" s="180" t="e">
        <f>NA()</f>
        <v>#N/A</v>
      </c>
      <c r="H67" s="180" t="e">
        <f>NA()</f>
        <v>#N/A</v>
      </c>
      <c r="I67" s="180">
        <f>IF(ISNUMBER('将来負担比率（分子）の構造'!K$53), IF('将来負担比率（分子）の構造'!K$53 &lt; 0, 0, '将来負担比率（分子）の構造'!K$53), NA())</f>
        <v>4267</v>
      </c>
      <c r="J67" s="180" t="e">
        <f>NA()</f>
        <v>#N/A</v>
      </c>
      <c r="K67" s="180" t="e">
        <f>NA()</f>
        <v>#N/A</v>
      </c>
      <c r="L67" s="180">
        <f>IF(ISNUMBER('将来負担比率（分子）の構造'!L$53), IF('将来負担比率（分子）の構造'!L$53 &lt; 0, 0, '将来負担比率（分子）の構造'!L$53), NA())</f>
        <v>3851</v>
      </c>
      <c r="M67" s="180" t="e">
        <f>NA()</f>
        <v>#N/A</v>
      </c>
      <c r="N67" s="180" t="e">
        <f>NA()</f>
        <v>#N/A</v>
      </c>
      <c r="O67" s="180">
        <f>IF(ISNUMBER('将来負担比率（分子）の構造'!M$53), IF('将来負担比率（分子）の構造'!M$53 &lt; 0, 0, '将来負担比率（分子）の構造'!M$53), NA())</f>
        <v>2321</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1857</v>
      </c>
      <c r="C72" s="184">
        <f>基金残高に係る経年分析!G55</f>
        <v>1478</v>
      </c>
      <c r="D72" s="184">
        <f>基金残高に係る経年分析!H55</f>
        <v>1479</v>
      </c>
    </row>
    <row r="73" spans="1:16" x14ac:dyDescent="0.15">
      <c r="A73" s="183" t="s">
        <v>77</v>
      </c>
      <c r="B73" s="184">
        <f>基金残高に係る経年分析!F56</f>
        <v>1</v>
      </c>
      <c r="C73" s="184">
        <f>基金残高に係る経年分析!G56</f>
        <v>0</v>
      </c>
      <c r="D73" s="184">
        <f>基金残高に係る経年分析!H56</f>
        <v>0</v>
      </c>
    </row>
    <row r="74" spans="1:16" x14ac:dyDescent="0.15">
      <c r="A74" s="183" t="s">
        <v>78</v>
      </c>
      <c r="B74" s="184">
        <f>基金残高に係る経年分析!F57</f>
        <v>1076</v>
      </c>
      <c r="C74" s="184">
        <f>基金残高に係る経年分析!G57</f>
        <v>1447</v>
      </c>
      <c r="D74" s="184">
        <f>基金残高に係る経年分析!H57</f>
        <v>2030</v>
      </c>
    </row>
  </sheetData>
  <sheetProtection algorithmName="SHA-512" hashValue="Y22VAT4Kqx02BbnzH1Rcur5CaE3Ti/hZ0ojuBWknOs4Ufr98fOUl8cPFSZFGqt75fMAjuwXMDx5A0JfTfd7xzg==" saltValue="8keFfL5lcImggjxQzIr2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1675473</v>
      </c>
      <c r="S5" s="669"/>
      <c r="T5" s="669"/>
      <c r="U5" s="669"/>
      <c r="V5" s="669"/>
      <c r="W5" s="669"/>
      <c r="X5" s="669"/>
      <c r="Y5" s="670"/>
      <c r="Z5" s="671">
        <v>8.3000000000000007</v>
      </c>
      <c r="AA5" s="671"/>
      <c r="AB5" s="671"/>
      <c r="AC5" s="671"/>
      <c r="AD5" s="672">
        <v>1675473</v>
      </c>
      <c r="AE5" s="672"/>
      <c r="AF5" s="672"/>
      <c r="AG5" s="672"/>
      <c r="AH5" s="672"/>
      <c r="AI5" s="672"/>
      <c r="AJ5" s="672"/>
      <c r="AK5" s="672"/>
      <c r="AL5" s="673">
        <v>27.8</v>
      </c>
      <c r="AM5" s="674"/>
      <c r="AN5" s="674"/>
      <c r="AO5" s="675"/>
      <c r="AP5" s="665" t="s">
        <v>227</v>
      </c>
      <c r="AQ5" s="666"/>
      <c r="AR5" s="666"/>
      <c r="AS5" s="666"/>
      <c r="AT5" s="666"/>
      <c r="AU5" s="666"/>
      <c r="AV5" s="666"/>
      <c r="AW5" s="666"/>
      <c r="AX5" s="666"/>
      <c r="AY5" s="666"/>
      <c r="AZ5" s="666"/>
      <c r="BA5" s="666"/>
      <c r="BB5" s="666"/>
      <c r="BC5" s="666"/>
      <c r="BD5" s="666"/>
      <c r="BE5" s="666"/>
      <c r="BF5" s="667"/>
      <c r="BG5" s="679">
        <v>1667167</v>
      </c>
      <c r="BH5" s="680"/>
      <c r="BI5" s="680"/>
      <c r="BJ5" s="680"/>
      <c r="BK5" s="680"/>
      <c r="BL5" s="680"/>
      <c r="BM5" s="680"/>
      <c r="BN5" s="681"/>
      <c r="BO5" s="682">
        <v>99.5</v>
      </c>
      <c r="BP5" s="682"/>
      <c r="BQ5" s="682"/>
      <c r="BR5" s="682"/>
      <c r="BS5" s="683">
        <v>30066</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91019</v>
      </c>
      <c r="S6" s="680"/>
      <c r="T6" s="680"/>
      <c r="U6" s="680"/>
      <c r="V6" s="680"/>
      <c r="W6" s="680"/>
      <c r="X6" s="680"/>
      <c r="Y6" s="681"/>
      <c r="Z6" s="682">
        <v>0.5</v>
      </c>
      <c r="AA6" s="682"/>
      <c r="AB6" s="682"/>
      <c r="AC6" s="682"/>
      <c r="AD6" s="683">
        <v>91019</v>
      </c>
      <c r="AE6" s="683"/>
      <c r="AF6" s="683"/>
      <c r="AG6" s="683"/>
      <c r="AH6" s="683"/>
      <c r="AI6" s="683"/>
      <c r="AJ6" s="683"/>
      <c r="AK6" s="683"/>
      <c r="AL6" s="684">
        <v>1.5</v>
      </c>
      <c r="AM6" s="685"/>
      <c r="AN6" s="685"/>
      <c r="AO6" s="686"/>
      <c r="AP6" s="676" t="s">
        <v>232</v>
      </c>
      <c r="AQ6" s="677"/>
      <c r="AR6" s="677"/>
      <c r="AS6" s="677"/>
      <c r="AT6" s="677"/>
      <c r="AU6" s="677"/>
      <c r="AV6" s="677"/>
      <c r="AW6" s="677"/>
      <c r="AX6" s="677"/>
      <c r="AY6" s="677"/>
      <c r="AZ6" s="677"/>
      <c r="BA6" s="677"/>
      <c r="BB6" s="677"/>
      <c r="BC6" s="677"/>
      <c r="BD6" s="677"/>
      <c r="BE6" s="677"/>
      <c r="BF6" s="678"/>
      <c r="BG6" s="679">
        <v>1667167</v>
      </c>
      <c r="BH6" s="680"/>
      <c r="BI6" s="680"/>
      <c r="BJ6" s="680"/>
      <c r="BK6" s="680"/>
      <c r="BL6" s="680"/>
      <c r="BM6" s="680"/>
      <c r="BN6" s="681"/>
      <c r="BO6" s="682">
        <v>99.5</v>
      </c>
      <c r="BP6" s="682"/>
      <c r="BQ6" s="682"/>
      <c r="BR6" s="682"/>
      <c r="BS6" s="683">
        <v>30066</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101560</v>
      </c>
      <c r="CS6" s="680"/>
      <c r="CT6" s="680"/>
      <c r="CU6" s="680"/>
      <c r="CV6" s="680"/>
      <c r="CW6" s="680"/>
      <c r="CX6" s="680"/>
      <c r="CY6" s="681"/>
      <c r="CZ6" s="673">
        <v>0.5</v>
      </c>
      <c r="DA6" s="674"/>
      <c r="DB6" s="674"/>
      <c r="DC6" s="693"/>
      <c r="DD6" s="688" t="s">
        <v>234</v>
      </c>
      <c r="DE6" s="680"/>
      <c r="DF6" s="680"/>
      <c r="DG6" s="680"/>
      <c r="DH6" s="680"/>
      <c r="DI6" s="680"/>
      <c r="DJ6" s="680"/>
      <c r="DK6" s="680"/>
      <c r="DL6" s="680"/>
      <c r="DM6" s="680"/>
      <c r="DN6" s="680"/>
      <c r="DO6" s="680"/>
      <c r="DP6" s="681"/>
      <c r="DQ6" s="688">
        <v>101560</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2408</v>
      </c>
      <c r="S7" s="680"/>
      <c r="T7" s="680"/>
      <c r="U7" s="680"/>
      <c r="V7" s="680"/>
      <c r="W7" s="680"/>
      <c r="X7" s="680"/>
      <c r="Y7" s="681"/>
      <c r="Z7" s="682">
        <v>0</v>
      </c>
      <c r="AA7" s="682"/>
      <c r="AB7" s="682"/>
      <c r="AC7" s="682"/>
      <c r="AD7" s="683">
        <v>2408</v>
      </c>
      <c r="AE7" s="683"/>
      <c r="AF7" s="683"/>
      <c r="AG7" s="683"/>
      <c r="AH7" s="683"/>
      <c r="AI7" s="683"/>
      <c r="AJ7" s="683"/>
      <c r="AK7" s="683"/>
      <c r="AL7" s="684">
        <v>0</v>
      </c>
      <c r="AM7" s="685"/>
      <c r="AN7" s="685"/>
      <c r="AO7" s="686"/>
      <c r="AP7" s="676" t="s">
        <v>236</v>
      </c>
      <c r="AQ7" s="677"/>
      <c r="AR7" s="677"/>
      <c r="AS7" s="677"/>
      <c r="AT7" s="677"/>
      <c r="AU7" s="677"/>
      <c r="AV7" s="677"/>
      <c r="AW7" s="677"/>
      <c r="AX7" s="677"/>
      <c r="AY7" s="677"/>
      <c r="AZ7" s="677"/>
      <c r="BA7" s="677"/>
      <c r="BB7" s="677"/>
      <c r="BC7" s="677"/>
      <c r="BD7" s="677"/>
      <c r="BE7" s="677"/>
      <c r="BF7" s="678"/>
      <c r="BG7" s="679">
        <v>698261</v>
      </c>
      <c r="BH7" s="680"/>
      <c r="BI7" s="680"/>
      <c r="BJ7" s="680"/>
      <c r="BK7" s="680"/>
      <c r="BL7" s="680"/>
      <c r="BM7" s="680"/>
      <c r="BN7" s="681"/>
      <c r="BO7" s="682">
        <v>41.7</v>
      </c>
      <c r="BP7" s="682"/>
      <c r="BQ7" s="682"/>
      <c r="BR7" s="682"/>
      <c r="BS7" s="683">
        <v>30066</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893413</v>
      </c>
      <c r="CS7" s="680"/>
      <c r="CT7" s="680"/>
      <c r="CU7" s="680"/>
      <c r="CV7" s="680"/>
      <c r="CW7" s="680"/>
      <c r="CX7" s="680"/>
      <c r="CY7" s="681"/>
      <c r="CZ7" s="682">
        <v>4.4000000000000004</v>
      </c>
      <c r="DA7" s="682"/>
      <c r="DB7" s="682"/>
      <c r="DC7" s="682"/>
      <c r="DD7" s="688">
        <v>17044</v>
      </c>
      <c r="DE7" s="680"/>
      <c r="DF7" s="680"/>
      <c r="DG7" s="680"/>
      <c r="DH7" s="680"/>
      <c r="DI7" s="680"/>
      <c r="DJ7" s="680"/>
      <c r="DK7" s="680"/>
      <c r="DL7" s="680"/>
      <c r="DM7" s="680"/>
      <c r="DN7" s="680"/>
      <c r="DO7" s="680"/>
      <c r="DP7" s="681"/>
      <c r="DQ7" s="688">
        <v>778872</v>
      </c>
      <c r="DR7" s="680"/>
      <c r="DS7" s="680"/>
      <c r="DT7" s="680"/>
      <c r="DU7" s="680"/>
      <c r="DV7" s="680"/>
      <c r="DW7" s="680"/>
      <c r="DX7" s="680"/>
      <c r="DY7" s="680"/>
      <c r="DZ7" s="680"/>
      <c r="EA7" s="680"/>
      <c r="EB7" s="680"/>
      <c r="EC7" s="689"/>
    </row>
    <row r="8" spans="2:143" ht="11.25" customHeight="1" x14ac:dyDescent="0.15">
      <c r="B8" s="676" t="s">
        <v>238</v>
      </c>
      <c r="C8" s="677"/>
      <c r="D8" s="677"/>
      <c r="E8" s="677"/>
      <c r="F8" s="677"/>
      <c r="G8" s="677"/>
      <c r="H8" s="677"/>
      <c r="I8" s="677"/>
      <c r="J8" s="677"/>
      <c r="K8" s="677"/>
      <c r="L8" s="677"/>
      <c r="M8" s="677"/>
      <c r="N8" s="677"/>
      <c r="O8" s="677"/>
      <c r="P8" s="677"/>
      <c r="Q8" s="678"/>
      <c r="R8" s="679">
        <v>3247</v>
      </c>
      <c r="S8" s="680"/>
      <c r="T8" s="680"/>
      <c r="U8" s="680"/>
      <c r="V8" s="680"/>
      <c r="W8" s="680"/>
      <c r="X8" s="680"/>
      <c r="Y8" s="681"/>
      <c r="Z8" s="682">
        <v>0</v>
      </c>
      <c r="AA8" s="682"/>
      <c r="AB8" s="682"/>
      <c r="AC8" s="682"/>
      <c r="AD8" s="683">
        <v>3247</v>
      </c>
      <c r="AE8" s="683"/>
      <c r="AF8" s="683"/>
      <c r="AG8" s="683"/>
      <c r="AH8" s="683"/>
      <c r="AI8" s="683"/>
      <c r="AJ8" s="683"/>
      <c r="AK8" s="683"/>
      <c r="AL8" s="684">
        <v>0.1</v>
      </c>
      <c r="AM8" s="685"/>
      <c r="AN8" s="685"/>
      <c r="AO8" s="686"/>
      <c r="AP8" s="676" t="s">
        <v>239</v>
      </c>
      <c r="AQ8" s="677"/>
      <c r="AR8" s="677"/>
      <c r="AS8" s="677"/>
      <c r="AT8" s="677"/>
      <c r="AU8" s="677"/>
      <c r="AV8" s="677"/>
      <c r="AW8" s="677"/>
      <c r="AX8" s="677"/>
      <c r="AY8" s="677"/>
      <c r="AZ8" s="677"/>
      <c r="BA8" s="677"/>
      <c r="BB8" s="677"/>
      <c r="BC8" s="677"/>
      <c r="BD8" s="677"/>
      <c r="BE8" s="677"/>
      <c r="BF8" s="678"/>
      <c r="BG8" s="679">
        <v>24323</v>
      </c>
      <c r="BH8" s="680"/>
      <c r="BI8" s="680"/>
      <c r="BJ8" s="680"/>
      <c r="BK8" s="680"/>
      <c r="BL8" s="680"/>
      <c r="BM8" s="680"/>
      <c r="BN8" s="681"/>
      <c r="BO8" s="682">
        <v>1.5</v>
      </c>
      <c r="BP8" s="682"/>
      <c r="BQ8" s="682"/>
      <c r="BR8" s="682"/>
      <c r="BS8" s="688" t="s">
        <v>130</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2525201</v>
      </c>
      <c r="CS8" s="680"/>
      <c r="CT8" s="680"/>
      <c r="CU8" s="680"/>
      <c r="CV8" s="680"/>
      <c r="CW8" s="680"/>
      <c r="CX8" s="680"/>
      <c r="CY8" s="681"/>
      <c r="CZ8" s="682">
        <v>12.6</v>
      </c>
      <c r="DA8" s="682"/>
      <c r="DB8" s="682"/>
      <c r="DC8" s="682"/>
      <c r="DD8" s="688">
        <v>9072</v>
      </c>
      <c r="DE8" s="680"/>
      <c r="DF8" s="680"/>
      <c r="DG8" s="680"/>
      <c r="DH8" s="680"/>
      <c r="DI8" s="680"/>
      <c r="DJ8" s="680"/>
      <c r="DK8" s="680"/>
      <c r="DL8" s="680"/>
      <c r="DM8" s="680"/>
      <c r="DN8" s="680"/>
      <c r="DO8" s="680"/>
      <c r="DP8" s="681"/>
      <c r="DQ8" s="688">
        <v>1415037</v>
      </c>
      <c r="DR8" s="680"/>
      <c r="DS8" s="680"/>
      <c r="DT8" s="680"/>
      <c r="DU8" s="680"/>
      <c r="DV8" s="680"/>
      <c r="DW8" s="680"/>
      <c r="DX8" s="680"/>
      <c r="DY8" s="680"/>
      <c r="DZ8" s="680"/>
      <c r="EA8" s="680"/>
      <c r="EB8" s="680"/>
      <c r="EC8" s="689"/>
    </row>
    <row r="9" spans="2:143" ht="11.25" customHeight="1" x14ac:dyDescent="0.15">
      <c r="B9" s="676" t="s">
        <v>241</v>
      </c>
      <c r="C9" s="677"/>
      <c r="D9" s="677"/>
      <c r="E9" s="677"/>
      <c r="F9" s="677"/>
      <c r="G9" s="677"/>
      <c r="H9" s="677"/>
      <c r="I9" s="677"/>
      <c r="J9" s="677"/>
      <c r="K9" s="677"/>
      <c r="L9" s="677"/>
      <c r="M9" s="677"/>
      <c r="N9" s="677"/>
      <c r="O9" s="677"/>
      <c r="P9" s="677"/>
      <c r="Q9" s="678"/>
      <c r="R9" s="679">
        <v>2806</v>
      </c>
      <c r="S9" s="680"/>
      <c r="T9" s="680"/>
      <c r="U9" s="680"/>
      <c r="V9" s="680"/>
      <c r="W9" s="680"/>
      <c r="X9" s="680"/>
      <c r="Y9" s="681"/>
      <c r="Z9" s="682">
        <v>0</v>
      </c>
      <c r="AA9" s="682"/>
      <c r="AB9" s="682"/>
      <c r="AC9" s="682"/>
      <c r="AD9" s="683">
        <v>2806</v>
      </c>
      <c r="AE9" s="683"/>
      <c r="AF9" s="683"/>
      <c r="AG9" s="683"/>
      <c r="AH9" s="683"/>
      <c r="AI9" s="683"/>
      <c r="AJ9" s="683"/>
      <c r="AK9" s="683"/>
      <c r="AL9" s="684">
        <v>0</v>
      </c>
      <c r="AM9" s="685"/>
      <c r="AN9" s="685"/>
      <c r="AO9" s="686"/>
      <c r="AP9" s="676" t="s">
        <v>242</v>
      </c>
      <c r="AQ9" s="677"/>
      <c r="AR9" s="677"/>
      <c r="AS9" s="677"/>
      <c r="AT9" s="677"/>
      <c r="AU9" s="677"/>
      <c r="AV9" s="677"/>
      <c r="AW9" s="677"/>
      <c r="AX9" s="677"/>
      <c r="AY9" s="677"/>
      <c r="AZ9" s="677"/>
      <c r="BA9" s="677"/>
      <c r="BB9" s="677"/>
      <c r="BC9" s="677"/>
      <c r="BD9" s="677"/>
      <c r="BE9" s="677"/>
      <c r="BF9" s="678"/>
      <c r="BG9" s="679">
        <v>507056</v>
      </c>
      <c r="BH9" s="680"/>
      <c r="BI9" s="680"/>
      <c r="BJ9" s="680"/>
      <c r="BK9" s="680"/>
      <c r="BL9" s="680"/>
      <c r="BM9" s="680"/>
      <c r="BN9" s="681"/>
      <c r="BO9" s="682">
        <v>30.3</v>
      </c>
      <c r="BP9" s="682"/>
      <c r="BQ9" s="682"/>
      <c r="BR9" s="682"/>
      <c r="BS9" s="688" t="s">
        <v>130</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1058855</v>
      </c>
      <c r="CS9" s="680"/>
      <c r="CT9" s="680"/>
      <c r="CU9" s="680"/>
      <c r="CV9" s="680"/>
      <c r="CW9" s="680"/>
      <c r="CX9" s="680"/>
      <c r="CY9" s="681"/>
      <c r="CZ9" s="682">
        <v>5.3</v>
      </c>
      <c r="DA9" s="682"/>
      <c r="DB9" s="682"/>
      <c r="DC9" s="682"/>
      <c r="DD9" s="688">
        <v>32238</v>
      </c>
      <c r="DE9" s="680"/>
      <c r="DF9" s="680"/>
      <c r="DG9" s="680"/>
      <c r="DH9" s="680"/>
      <c r="DI9" s="680"/>
      <c r="DJ9" s="680"/>
      <c r="DK9" s="680"/>
      <c r="DL9" s="680"/>
      <c r="DM9" s="680"/>
      <c r="DN9" s="680"/>
      <c r="DO9" s="680"/>
      <c r="DP9" s="681"/>
      <c r="DQ9" s="688">
        <v>819173</v>
      </c>
      <c r="DR9" s="680"/>
      <c r="DS9" s="680"/>
      <c r="DT9" s="680"/>
      <c r="DU9" s="680"/>
      <c r="DV9" s="680"/>
      <c r="DW9" s="680"/>
      <c r="DX9" s="680"/>
      <c r="DY9" s="680"/>
      <c r="DZ9" s="680"/>
      <c r="EA9" s="680"/>
      <c r="EB9" s="680"/>
      <c r="EC9" s="689"/>
    </row>
    <row r="10" spans="2:143" ht="11.25" customHeight="1" x14ac:dyDescent="0.15">
      <c r="B10" s="676" t="s">
        <v>244</v>
      </c>
      <c r="C10" s="677"/>
      <c r="D10" s="677"/>
      <c r="E10" s="677"/>
      <c r="F10" s="677"/>
      <c r="G10" s="677"/>
      <c r="H10" s="677"/>
      <c r="I10" s="677"/>
      <c r="J10" s="677"/>
      <c r="K10" s="677"/>
      <c r="L10" s="677"/>
      <c r="M10" s="677"/>
      <c r="N10" s="677"/>
      <c r="O10" s="677"/>
      <c r="P10" s="677"/>
      <c r="Q10" s="678"/>
      <c r="R10" s="679" t="s">
        <v>139</v>
      </c>
      <c r="S10" s="680"/>
      <c r="T10" s="680"/>
      <c r="U10" s="680"/>
      <c r="V10" s="680"/>
      <c r="W10" s="680"/>
      <c r="X10" s="680"/>
      <c r="Y10" s="681"/>
      <c r="Z10" s="682" t="s">
        <v>130</v>
      </c>
      <c r="AA10" s="682"/>
      <c r="AB10" s="682"/>
      <c r="AC10" s="682"/>
      <c r="AD10" s="683" t="s">
        <v>234</v>
      </c>
      <c r="AE10" s="683"/>
      <c r="AF10" s="683"/>
      <c r="AG10" s="683"/>
      <c r="AH10" s="683"/>
      <c r="AI10" s="683"/>
      <c r="AJ10" s="683"/>
      <c r="AK10" s="683"/>
      <c r="AL10" s="684" t="s">
        <v>130</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57341</v>
      </c>
      <c r="BH10" s="680"/>
      <c r="BI10" s="680"/>
      <c r="BJ10" s="680"/>
      <c r="BK10" s="680"/>
      <c r="BL10" s="680"/>
      <c r="BM10" s="680"/>
      <c r="BN10" s="681"/>
      <c r="BO10" s="682">
        <v>3.4</v>
      </c>
      <c r="BP10" s="682"/>
      <c r="BQ10" s="682"/>
      <c r="BR10" s="682"/>
      <c r="BS10" s="688">
        <v>9537</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11038</v>
      </c>
      <c r="CS10" s="680"/>
      <c r="CT10" s="680"/>
      <c r="CU10" s="680"/>
      <c r="CV10" s="680"/>
      <c r="CW10" s="680"/>
      <c r="CX10" s="680"/>
      <c r="CY10" s="681"/>
      <c r="CZ10" s="682">
        <v>0.1</v>
      </c>
      <c r="DA10" s="682"/>
      <c r="DB10" s="682"/>
      <c r="DC10" s="682"/>
      <c r="DD10" s="688" t="s">
        <v>247</v>
      </c>
      <c r="DE10" s="680"/>
      <c r="DF10" s="680"/>
      <c r="DG10" s="680"/>
      <c r="DH10" s="680"/>
      <c r="DI10" s="680"/>
      <c r="DJ10" s="680"/>
      <c r="DK10" s="680"/>
      <c r="DL10" s="680"/>
      <c r="DM10" s="680"/>
      <c r="DN10" s="680"/>
      <c r="DO10" s="680"/>
      <c r="DP10" s="681"/>
      <c r="DQ10" s="688">
        <v>10899</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130</v>
      </c>
      <c r="S11" s="680"/>
      <c r="T11" s="680"/>
      <c r="U11" s="680"/>
      <c r="V11" s="680"/>
      <c r="W11" s="680"/>
      <c r="X11" s="680"/>
      <c r="Y11" s="681"/>
      <c r="Z11" s="682" t="s">
        <v>130</v>
      </c>
      <c r="AA11" s="682"/>
      <c r="AB11" s="682"/>
      <c r="AC11" s="682"/>
      <c r="AD11" s="683" t="s">
        <v>139</v>
      </c>
      <c r="AE11" s="683"/>
      <c r="AF11" s="683"/>
      <c r="AG11" s="683"/>
      <c r="AH11" s="683"/>
      <c r="AI11" s="683"/>
      <c r="AJ11" s="683"/>
      <c r="AK11" s="683"/>
      <c r="AL11" s="684" t="s">
        <v>130</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109541</v>
      </c>
      <c r="BH11" s="680"/>
      <c r="BI11" s="680"/>
      <c r="BJ11" s="680"/>
      <c r="BK11" s="680"/>
      <c r="BL11" s="680"/>
      <c r="BM11" s="680"/>
      <c r="BN11" s="681"/>
      <c r="BO11" s="682">
        <v>6.5</v>
      </c>
      <c r="BP11" s="682"/>
      <c r="BQ11" s="682"/>
      <c r="BR11" s="682"/>
      <c r="BS11" s="688">
        <v>20529</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693923</v>
      </c>
      <c r="CS11" s="680"/>
      <c r="CT11" s="680"/>
      <c r="CU11" s="680"/>
      <c r="CV11" s="680"/>
      <c r="CW11" s="680"/>
      <c r="CX11" s="680"/>
      <c r="CY11" s="681"/>
      <c r="CZ11" s="682">
        <v>3.5</v>
      </c>
      <c r="DA11" s="682"/>
      <c r="DB11" s="682"/>
      <c r="DC11" s="682"/>
      <c r="DD11" s="688">
        <v>107971</v>
      </c>
      <c r="DE11" s="680"/>
      <c r="DF11" s="680"/>
      <c r="DG11" s="680"/>
      <c r="DH11" s="680"/>
      <c r="DI11" s="680"/>
      <c r="DJ11" s="680"/>
      <c r="DK11" s="680"/>
      <c r="DL11" s="680"/>
      <c r="DM11" s="680"/>
      <c r="DN11" s="680"/>
      <c r="DO11" s="680"/>
      <c r="DP11" s="681"/>
      <c r="DQ11" s="688">
        <v>309725</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316137</v>
      </c>
      <c r="S12" s="680"/>
      <c r="T12" s="680"/>
      <c r="U12" s="680"/>
      <c r="V12" s="680"/>
      <c r="W12" s="680"/>
      <c r="X12" s="680"/>
      <c r="Y12" s="681"/>
      <c r="Z12" s="682">
        <v>1.6</v>
      </c>
      <c r="AA12" s="682"/>
      <c r="AB12" s="682"/>
      <c r="AC12" s="682"/>
      <c r="AD12" s="683">
        <v>316137</v>
      </c>
      <c r="AE12" s="683"/>
      <c r="AF12" s="683"/>
      <c r="AG12" s="683"/>
      <c r="AH12" s="683"/>
      <c r="AI12" s="683"/>
      <c r="AJ12" s="683"/>
      <c r="AK12" s="683"/>
      <c r="AL12" s="684">
        <v>5.3</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756537</v>
      </c>
      <c r="BH12" s="680"/>
      <c r="BI12" s="680"/>
      <c r="BJ12" s="680"/>
      <c r="BK12" s="680"/>
      <c r="BL12" s="680"/>
      <c r="BM12" s="680"/>
      <c r="BN12" s="681"/>
      <c r="BO12" s="682">
        <v>45.2</v>
      </c>
      <c r="BP12" s="682"/>
      <c r="BQ12" s="682"/>
      <c r="BR12" s="682"/>
      <c r="BS12" s="688" t="s">
        <v>130</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10801168</v>
      </c>
      <c r="CS12" s="680"/>
      <c r="CT12" s="680"/>
      <c r="CU12" s="680"/>
      <c r="CV12" s="680"/>
      <c r="CW12" s="680"/>
      <c r="CX12" s="680"/>
      <c r="CY12" s="681"/>
      <c r="CZ12" s="682">
        <v>53.7</v>
      </c>
      <c r="DA12" s="682"/>
      <c r="DB12" s="682"/>
      <c r="DC12" s="682"/>
      <c r="DD12" s="688" t="s">
        <v>130</v>
      </c>
      <c r="DE12" s="680"/>
      <c r="DF12" s="680"/>
      <c r="DG12" s="680"/>
      <c r="DH12" s="680"/>
      <c r="DI12" s="680"/>
      <c r="DJ12" s="680"/>
      <c r="DK12" s="680"/>
      <c r="DL12" s="680"/>
      <c r="DM12" s="680"/>
      <c r="DN12" s="680"/>
      <c r="DO12" s="680"/>
      <c r="DP12" s="681"/>
      <c r="DQ12" s="688">
        <v>66658</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v>7946</v>
      </c>
      <c r="S13" s="680"/>
      <c r="T13" s="680"/>
      <c r="U13" s="680"/>
      <c r="V13" s="680"/>
      <c r="W13" s="680"/>
      <c r="X13" s="680"/>
      <c r="Y13" s="681"/>
      <c r="Z13" s="682">
        <v>0</v>
      </c>
      <c r="AA13" s="682"/>
      <c r="AB13" s="682"/>
      <c r="AC13" s="682"/>
      <c r="AD13" s="683">
        <v>7946</v>
      </c>
      <c r="AE13" s="683"/>
      <c r="AF13" s="683"/>
      <c r="AG13" s="683"/>
      <c r="AH13" s="683"/>
      <c r="AI13" s="683"/>
      <c r="AJ13" s="683"/>
      <c r="AK13" s="683"/>
      <c r="AL13" s="684">
        <v>0.1</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751946</v>
      </c>
      <c r="BH13" s="680"/>
      <c r="BI13" s="680"/>
      <c r="BJ13" s="680"/>
      <c r="BK13" s="680"/>
      <c r="BL13" s="680"/>
      <c r="BM13" s="680"/>
      <c r="BN13" s="681"/>
      <c r="BO13" s="682">
        <v>44.9</v>
      </c>
      <c r="BP13" s="682"/>
      <c r="BQ13" s="682"/>
      <c r="BR13" s="682"/>
      <c r="BS13" s="688" t="s">
        <v>130</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943200</v>
      </c>
      <c r="CS13" s="680"/>
      <c r="CT13" s="680"/>
      <c r="CU13" s="680"/>
      <c r="CV13" s="680"/>
      <c r="CW13" s="680"/>
      <c r="CX13" s="680"/>
      <c r="CY13" s="681"/>
      <c r="CZ13" s="682">
        <v>4.7</v>
      </c>
      <c r="DA13" s="682"/>
      <c r="DB13" s="682"/>
      <c r="DC13" s="682"/>
      <c r="DD13" s="688">
        <v>206090</v>
      </c>
      <c r="DE13" s="680"/>
      <c r="DF13" s="680"/>
      <c r="DG13" s="680"/>
      <c r="DH13" s="680"/>
      <c r="DI13" s="680"/>
      <c r="DJ13" s="680"/>
      <c r="DK13" s="680"/>
      <c r="DL13" s="680"/>
      <c r="DM13" s="680"/>
      <c r="DN13" s="680"/>
      <c r="DO13" s="680"/>
      <c r="DP13" s="681"/>
      <c r="DQ13" s="688">
        <v>679088</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130</v>
      </c>
      <c r="S14" s="680"/>
      <c r="T14" s="680"/>
      <c r="U14" s="680"/>
      <c r="V14" s="680"/>
      <c r="W14" s="680"/>
      <c r="X14" s="680"/>
      <c r="Y14" s="681"/>
      <c r="Z14" s="682" t="s">
        <v>234</v>
      </c>
      <c r="AA14" s="682"/>
      <c r="AB14" s="682"/>
      <c r="AC14" s="682"/>
      <c r="AD14" s="683" t="s">
        <v>130</v>
      </c>
      <c r="AE14" s="683"/>
      <c r="AF14" s="683"/>
      <c r="AG14" s="683"/>
      <c r="AH14" s="683"/>
      <c r="AI14" s="683"/>
      <c r="AJ14" s="683"/>
      <c r="AK14" s="683"/>
      <c r="AL14" s="684" t="s">
        <v>130</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42575</v>
      </c>
      <c r="BH14" s="680"/>
      <c r="BI14" s="680"/>
      <c r="BJ14" s="680"/>
      <c r="BK14" s="680"/>
      <c r="BL14" s="680"/>
      <c r="BM14" s="680"/>
      <c r="BN14" s="681"/>
      <c r="BO14" s="682">
        <v>2.5</v>
      </c>
      <c r="BP14" s="682"/>
      <c r="BQ14" s="682"/>
      <c r="BR14" s="682"/>
      <c r="BS14" s="688" t="s">
        <v>130</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591733</v>
      </c>
      <c r="CS14" s="680"/>
      <c r="CT14" s="680"/>
      <c r="CU14" s="680"/>
      <c r="CV14" s="680"/>
      <c r="CW14" s="680"/>
      <c r="CX14" s="680"/>
      <c r="CY14" s="681"/>
      <c r="CZ14" s="682">
        <v>2.9</v>
      </c>
      <c r="DA14" s="682"/>
      <c r="DB14" s="682"/>
      <c r="DC14" s="682"/>
      <c r="DD14" s="688">
        <v>153751</v>
      </c>
      <c r="DE14" s="680"/>
      <c r="DF14" s="680"/>
      <c r="DG14" s="680"/>
      <c r="DH14" s="680"/>
      <c r="DI14" s="680"/>
      <c r="DJ14" s="680"/>
      <c r="DK14" s="680"/>
      <c r="DL14" s="680"/>
      <c r="DM14" s="680"/>
      <c r="DN14" s="680"/>
      <c r="DO14" s="680"/>
      <c r="DP14" s="681"/>
      <c r="DQ14" s="688">
        <v>424105</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20512</v>
      </c>
      <c r="S15" s="680"/>
      <c r="T15" s="680"/>
      <c r="U15" s="680"/>
      <c r="V15" s="680"/>
      <c r="W15" s="680"/>
      <c r="X15" s="680"/>
      <c r="Y15" s="681"/>
      <c r="Z15" s="682">
        <v>0.1</v>
      </c>
      <c r="AA15" s="682"/>
      <c r="AB15" s="682"/>
      <c r="AC15" s="682"/>
      <c r="AD15" s="683">
        <v>20512</v>
      </c>
      <c r="AE15" s="683"/>
      <c r="AF15" s="683"/>
      <c r="AG15" s="683"/>
      <c r="AH15" s="683"/>
      <c r="AI15" s="683"/>
      <c r="AJ15" s="683"/>
      <c r="AK15" s="683"/>
      <c r="AL15" s="684">
        <v>0.3</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169794</v>
      </c>
      <c r="BH15" s="680"/>
      <c r="BI15" s="680"/>
      <c r="BJ15" s="680"/>
      <c r="BK15" s="680"/>
      <c r="BL15" s="680"/>
      <c r="BM15" s="680"/>
      <c r="BN15" s="681"/>
      <c r="BO15" s="682">
        <v>10.1</v>
      </c>
      <c r="BP15" s="682"/>
      <c r="BQ15" s="682"/>
      <c r="BR15" s="682"/>
      <c r="BS15" s="688" t="s">
        <v>234</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901325</v>
      </c>
      <c r="CS15" s="680"/>
      <c r="CT15" s="680"/>
      <c r="CU15" s="680"/>
      <c r="CV15" s="680"/>
      <c r="CW15" s="680"/>
      <c r="CX15" s="680"/>
      <c r="CY15" s="681"/>
      <c r="CZ15" s="682">
        <v>4.5</v>
      </c>
      <c r="DA15" s="682"/>
      <c r="DB15" s="682"/>
      <c r="DC15" s="682"/>
      <c r="DD15" s="688">
        <v>47504</v>
      </c>
      <c r="DE15" s="680"/>
      <c r="DF15" s="680"/>
      <c r="DG15" s="680"/>
      <c r="DH15" s="680"/>
      <c r="DI15" s="680"/>
      <c r="DJ15" s="680"/>
      <c r="DK15" s="680"/>
      <c r="DL15" s="680"/>
      <c r="DM15" s="680"/>
      <c r="DN15" s="680"/>
      <c r="DO15" s="680"/>
      <c r="DP15" s="681"/>
      <c r="DQ15" s="688">
        <v>715625</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130</v>
      </c>
      <c r="S16" s="680"/>
      <c r="T16" s="680"/>
      <c r="U16" s="680"/>
      <c r="V16" s="680"/>
      <c r="W16" s="680"/>
      <c r="X16" s="680"/>
      <c r="Y16" s="681"/>
      <c r="Z16" s="682" t="s">
        <v>130</v>
      </c>
      <c r="AA16" s="682"/>
      <c r="AB16" s="682"/>
      <c r="AC16" s="682"/>
      <c r="AD16" s="683" t="s">
        <v>234</v>
      </c>
      <c r="AE16" s="683"/>
      <c r="AF16" s="683"/>
      <c r="AG16" s="683"/>
      <c r="AH16" s="683"/>
      <c r="AI16" s="683"/>
      <c r="AJ16" s="683"/>
      <c r="AK16" s="683"/>
      <c r="AL16" s="684" t="s">
        <v>139</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130</v>
      </c>
      <c r="BH16" s="680"/>
      <c r="BI16" s="680"/>
      <c r="BJ16" s="680"/>
      <c r="BK16" s="680"/>
      <c r="BL16" s="680"/>
      <c r="BM16" s="680"/>
      <c r="BN16" s="681"/>
      <c r="BO16" s="682" t="s">
        <v>130</v>
      </c>
      <c r="BP16" s="682"/>
      <c r="BQ16" s="682"/>
      <c r="BR16" s="682"/>
      <c r="BS16" s="688" t="s">
        <v>130</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t="s">
        <v>130</v>
      </c>
      <c r="CS16" s="680"/>
      <c r="CT16" s="680"/>
      <c r="CU16" s="680"/>
      <c r="CV16" s="680"/>
      <c r="CW16" s="680"/>
      <c r="CX16" s="680"/>
      <c r="CY16" s="681"/>
      <c r="CZ16" s="682" t="s">
        <v>234</v>
      </c>
      <c r="DA16" s="682"/>
      <c r="DB16" s="682"/>
      <c r="DC16" s="682"/>
      <c r="DD16" s="688" t="s">
        <v>130</v>
      </c>
      <c r="DE16" s="680"/>
      <c r="DF16" s="680"/>
      <c r="DG16" s="680"/>
      <c r="DH16" s="680"/>
      <c r="DI16" s="680"/>
      <c r="DJ16" s="680"/>
      <c r="DK16" s="680"/>
      <c r="DL16" s="680"/>
      <c r="DM16" s="680"/>
      <c r="DN16" s="680"/>
      <c r="DO16" s="680"/>
      <c r="DP16" s="681"/>
      <c r="DQ16" s="688" t="s">
        <v>234</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4725</v>
      </c>
      <c r="S17" s="680"/>
      <c r="T17" s="680"/>
      <c r="U17" s="680"/>
      <c r="V17" s="680"/>
      <c r="W17" s="680"/>
      <c r="X17" s="680"/>
      <c r="Y17" s="681"/>
      <c r="Z17" s="682">
        <v>0</v>
      </c>
      <c r="AA17" s="682"/>
      <c r="AB17" s="682"/>
      <c r="AC17" s="682"/>
      <c r="AD17" s="683">
        <v>4725</v>
      </c>
      <c r="AE17" s="683"/>
      <c r="AF17" s="683"/>
      <c r="AG17" s="683"/>
      <c r="AH17" s="683"/>
      <c r="AI17" s="683"/>
      <c r="AJ17" s="683"/>
      <c r="AK17" s="683"/>
      <c r="AL17" s="684">
        <v>0.1</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130</v>
      </c>
      <c r="BH17" s="680"/>
      <c r="BI17" s="680"/>
      <c r="BJ17" s="680"/>
      <c r="BK17" s="680"/>
      <c r="BL17" s="680"/>
      <c r="BM17" s="680"/>
      <c r="BN17" s="681"/>
      <c r="BO17" s="682" t="s">
        <v>130</v>
      </c>
      <c r="BP17" s="682"/>
      <c r="BQ17" s="682"/>
      <c r="BR17" s="682"/>
      <c r="BS17" s="688" t="s">
        <v>139</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1576983</v>
      </c>
      <c r="CS17" s="680"/>
      <c r="CT17" s="680"/>
      <c r="CU17" s="680"/>
      <c r="CV17" s="680"/>
      <c r="CW17" s="680"/>
      <c r="CX17" s="680"/>
      <c r="CY17" s="681"/>
      <c r="CZ17" s="682">
        <v>7.8</v>
      </c>
      <c r="DA17" s="682"/>
      <c r="DB17" s="682"/>
      <c r="DC17" s="682"/>
      <c r="DD17" s="688" t="s">
        <v>130</v>
      </c>
      <c r="DE17" s="680"/>
      <c r="DF17" s="680"/>
      <c r="DG17" s="680"/>
      <c r="DH17" s="680"/>
      <c r="DI17" s="680"/>
      <c r="DJ17" s="680"/>
      <c r="DK17" s="680"/>
      <c r="DL17" s="680"/>
      <c r="DM17" s="680"/>
      <c r="DN17" s="680"/>
      <c r="DO17" s="680"/>
      <c r="DP17" s="681"/>
      <c r="DQ17" s="688">
        <v>1497508</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4209952</v>
      </c>
      <c r="S18" s="680"/>
      <c r="T18" s="680"/>
      <c r="U18" s="680"/>
      <c r="V18" s="680"/>
      <c r="W18" s="680"/>
      <c r="X18" s="680"/>
      <c r="Y18" s="681"/>
      <c r="Z18" s="682">
        <v>20.9</v>
      </c>
      <c r="AA18" s="682"/>
      <c r="AB18" s="682"/>
      <c r="AC18" s="682"/>
      <c r="AD18" s="683">
        <v>3873013</v>
      </c>
      <c r="AE18" s="683"/>
      <c r="AF18" s="683"/>
      <c r="AG18" s="683"/>
      <c r="AH18" s="683"/>
      <c r="AI18" s="683"/>
      <c r="AJ18" s="683"/>
      <c r="AK18" s="683"/>
      <c r="AL18" s="684">
        <v>64.3</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130</v>
      </c>
      <c r="BH18" s="680"/>
      <c r="BI18" s="680"/>
      <c r="BJ18" s="680"/>
      <c r="BK18" s="680"/>
      <c r="BL18" s="680"/>
      <c r="BM18" s="680"/>
      <c r="BN18" s="681"/>
      <c r="BO18" s="682" t="s">
        <v>130</v>
      </c>
      <c r="BP18" s="682"/>
      <c r="BQ18" s="682"/>
      <c r="BR18" s="682"/>
      <c r="BS18" s="688" t="s">
        <v>130</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234</v>
      </c>
      <c r="CS18" s="680"/>
      <c r="CT18" s="680"/>
      <c r="CU18" s="680"/>
      <c r="CV18" s="680"/>
      <c r="CW18" s="680"/>
      <c r="CX18" s="680"/>
      <c r="CY18" s="681"/>
      <c r="CZ18" s="682" t="s">
        <v>139</v>
      </c>
      <c r="DA18" s="682"/>
      <c r="DB18" s="682"/>
      <c r="DC18" s="682"/>
      <c r="DD18" s="688" t="s">
        <v>234</v>
      </c>
      <c r="DE18" s="680"/>
      <c r="DF18" s="680"/>
      <c r="DG18" s="680"/>
      <c r="DH18" s="680"/>
      <c r="DI18" s="680"/>
      <c r="DJ18" s="680"/>
      <c r="DK18" s="680"/>
      <c r="DL18" s="680"/>
      <c r="DM18" s="680"/>
      <c r="DN18" s="680"/>
      <c r="DO18" s="680"/>
      <c r="DP18" s="681"/>
      <c r="DQ18" s="688" t="s">
        <v>130</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3873013</v>
      </c>
      <c r="S19" s="680"/>
      <c r="T19" s="680"/>
      <c r="U19" s="680"/>
      <c r="V19" s="680"/>
      <c r="W19" s="680"/>
      <c r="X19" s="680"/>
      <c r="Y19" s="681"/>
      <c r="Z19" s="682">
        <v>19.2</v>
      </c>
      <c r="AA19" s="682"/>
      <c r="AB19" s="682"/>
      <c r="AC19" s="682"/>
      <c r="AD19" s="683">
        <v>3873013</v>
      </c>
      <c r="AE19" s="683"/>
      <c r="AF19" s="683"/>
      <c r="AG19" s="683"/>
      <c r="AH19" s="683"/>
      <c r="AI19" s="683"/>
      <c r="AJ19" s="683"/>
      <c r="AK19" s="683"/>
      <c r="AL19" s="684">
        <v>64.3</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v>8306</v>
      </c>
      <c r="BH19" s="680"/>
      <c r="BI19" s="680"/>
      <c r="BJ19" s="680"/>
      <c r="BK19" s="680"/>
      <c r="BL19" s="680"/>
      <c r="BM19" s="680"/>
      <c r="BN19" s="681"/>
      <c r="BO19" s="682">
        <v>0.5</v>
      </c>
      <c r="BP19" s="682"/>
      <c r="BQ19" s="682"/>
      <c r="BR19" s="682"/>
      <c r="BS19" s="688" t="s">
        <v>234</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130</v>
      </c>
      <c r="CS19" s="680"/>
      <c r="CT19" s="680"/>
      <c r="CU19" s="680"/>
      <c r="CV19" s="680"/>
      <c r="CW19" s="680"/>
      <c r="CX19" s="680"/>
      <c r="CY19" s="681"/>
      <c r="CZ19" s="682" t="s">
        <v>234</v>
      </c>
      <c r="DA19" s="682"/>
      <c r="DB19" s="682"/>
      <c r="DC19" s="682"/>
      <c r="DD19" s="688" t="s">
        <v>234</v>
      </c>
      <c r="DE19" s="680"/>
      <c r="DF19" s="680"/>
      <c r="DG19" s="680"/>
      <c r="DH19" s="680"/>
      <c r="DI19" s="680"/>
      <c r="DJ19" s="680"/>
      <c r="DK19" s="680"/>
      <c r="DL19" s="680"/>
      <c r="DM19" s="680"/>
      <c r="DN19" s="680"/>
      <c r="DO19" s="680"/>
      <c r="DP19" s="681"/>
      <c r="DQ19" s="688" t="s">
        <v>234</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336939</v>
      </c>
      <c r="S20" s="680"/>
      <c r="T20" s="680"/>
      <c r="U20" s="680"/>
      <c r="V20" s="680"/>
      <c r="W20" s="680"/>
      <c r="X20" s="680"/>
      <c r="Y20" s="681"/>
      <c r="Z20" s="682">
        <v>1.7</v>
      </c>
      <c r="AA20" s="682"/>
      <c r="AB20" s="682"/>
      <c r="AC20" s="682"/>
      <c r="AD20" s="683" t="s">
        <v>234</v>
      </c>
      <c r="AE20" s="683"/>
      <c r="AF20" s="683"/>
      <c r="AG20" s="683"/>
      <c r="AH20" s="683"/>
      <c r="AI20" s="683"/>
      <c r="AJ20" s="683"/>
      <c r="AK20" s="683"/>
      <c r="AL20" s="684" t="s">
        <v>130</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v>8306</v>
      </c>
      <c r="BH20" s="680"/>
      <c r="BI20" s="680"/>
      <c r="BJ20" s="680"/>
      <c r="BK20" s="680"/>
      <c r="BL20" s="680"/>
      <c r="BM20" s="680"/>
      <c r="BN20" s="681"/>
      <c r="BO20" s="682">
        <v>0.5</v>
      </c>
      <c r="BP20" s="682"/>
      <c r="BQ20" s="682"/>
      <c r="BR20" s="682"/>
      <c r="BS20" s="688" t="s">
        <v>234</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20098399</v>
      </c>
      <c r="CS20" s="680"/>
      <c r="CT20" s="680"/>
      <c r="CU20" s="680"/>
      <c r="CV20" s="680"/>
      <c r="CW20" s="680"/>
      <c r="CX20" s="680"/>
      <c r="CY20" s="681"/>
      <c r="CZ20" s="682">
        <v>100</v>
      </c>
      <c r="DA20" s="682"/>
      <c r="DB20" s="682"/>
      <c r="DC20" s="682"/>
      <c r="DD20" s="688">
        <v>573670</v>
      </c>
      <c r="DE20" s="680"/>
      <c r="DF20" s="680"/>
      <c r="DG20" s="680"/>
      <c r="DH20" s="680"/>
      <c r="DI20" s="680"/>
      <c r="DJ20" s="680"/>
      <c r="DK20" s="680"/>
      <c r="DL20" s="680"/>
      <c r="DM20" s="680"/>
      <c r="DN20" s="680"/>
      <c r="DO20" s="680"/>
      <c r="DP20" s="681"/>
      <c r="DQ20" s="688">
        <v>6818250</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t="s">
        <v>130</v>
      </c>
      <c r="S21" s="680"/>
      <c r="T21" s="680"/>
      <c r="U21" s="680"/>
      <c r="V21" s="680"/>
      <c r="W21" s="680"/>
      <c r="X21" s="680"/>
      <c r="Y21" s="681"/>
      <c r="Z21" s="682" t="s">
        <v>234</v>
      </c>
      <c r="AA21" s="682"/>
      <c r="AB21" s="682"/>
      <c r="AC21" s="682"/>
      <c r="AD21" s="683" t="s">
        <v>130</v>
      </c>
      <c r="AE21" s="683"/>
      <c r="AF21" s="683"/>
      <c r="AG21" s="683"/>
      <c r="AH21" s="683"/>
      <c r="AI21" s="683"/>
      <c r="AJ21" s="683"/>
      <c r="AK21" s="683"/>
      <c r="AL21" s="684" t="s">
        <v>130</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v>8306</v>
      </c>
      <c r="BH21" s="680"/>
      <c r="BI21" s="680"/>
      <c r="BJ21" s="680"/>
      <c r="BK21" s="680"/>
      <c r="BL21" s="680"/>
      <c r="BM21" s="680"/>
      <c r="BN21" s="681"/>
      <c r="BO21" s="682">
        <v>0.5</v>
      </c>
      <c r="BP21" s="682"/>
      <c r="BQ21" s="682"/>
      <c r="BR21" s="682"/>
      <c r="BS21" s="688" t="s">
        <v>234</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6334225</v>
      </c>
      <c r="S22" s="680"/>
      <c r="T22" s="680"/>
      <c r="U22" s="680"/>
      <c r="V22" s="680"/>
      <c r="W22" s="680"/>
      <c r="X22" s="680"/>
      <c r="Y22" s="681"/>
      <c r="Z22" s="682">
        <v>31.4</v>
      </c>
      <c r="AA22" s="682"/>
      <c r="AB22" s="682"/>
      <c r="AC22" s="682"/>
      <c r="AD22" s="683">
        <v>5997286</v>
      </c>
      <c r="AE22" s="683"/>
      <c r="AF22" s="683"/>
      <c r="AG22" s="683"/>
      <c r="AH22" s="683"/>
      <c r="AI22" s="683"/>
      <c r="AJ22" s="683"/>
      <c r="AK22" s="683"/>
      <c r="AL22" s="684">
        <v>99.6</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139</v>
      </c>
      <c r="BH22" s="680"/>
      <c r="BI22" s="680"/>
      <c r="BJ22" s="680"/>
      <c r="BK22" s="680"/>
      <c r="BL22" s="680"/>
      <c r="BM22" s="680"/>
      <c r="BN22" s="681"/>
      <c r="BO22" s="682" t="s">
        <v>234</v>
      </c>
      <c r="BP22" s="682"/>
      <c r="BQ22" s="682"/>
      <c r="BR22" s="682"/>
      <c r="BS22" s="688" t="s">
        <v>130</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1490</v>
      </c>
      <c r="S23" s="680"/>
      <c r="T23" s="680"/>
      <c r="U23" s="680"/>
      <c r="V23" s="680"/>
      <c r="W23" s="680"/>
      <c r="X23" s="680"/>
      <c r="Y23" s="681"/>
      <c r="Z23" s="682">
        <v>0</v>
      </c>
      <c r="AA23" s="682"/>
      <c r="AB23" s="682"/>
      <c r="AC23" s="682"/>
      <c r="AD23" s="683">
        <v>1490</v>
      </c>
      <c r="AE23" s="683"/>
      <c r="AF23" s="683"/>
      <c r="AG23" s="683"/>
      <c r="AH23" s="683"/>
      <c r="AI23" s="683"/>
      <c r="AJ23" s="683"/>
      <c r="AK23" s="683"/>
      <c r="AL23" s="684">
        <v>0</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234</v>
      </c>
      <c r="BH23" s="680"/>
      <c r="BI23" s="680"/>
      <c r="BJ23" s="680"/>
      <c r="BK23" s="680"/>
      <c r="BL23" s="680"/>
      <c r="BM23" s="680"/>
      <c r="BN23" s="681"/>
      <c r="BO23" s="682" t="s">
        <v>130</v>
      </c>
      <c r="BP23" s="682"/>
      <c r="BQ23" s="682"/>
      <c r="BR23" s="682"/>
      <c r="BS23" s="688" t="s">
        <v>130</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11" t="s">
        <v>288</v>
      </c>
      <c r="DM23" s="712"/>
      <c r="DN23" s="712"/>
      <c r="DO23" s="712"/>
      <c r="DP23" s="712"/>
      <c r="DQ23" s="712"/>
      <c r="DR23" s="712"/>
      <c r="DS23" s="712"/>
      <c r="DT23" s="712"/>
      <c r="DU23" s="712"/>
      <c r="DV23" s="713"/>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38280</v>
      </c>
      <c r="S24" s="680"/>
      <c r="T24" s="680"/>
      <c r="U24" s="680"/>
      <c r="V24" s="680"/>
      <c r="W24" s="680"/>
      <c r="X24" s="680"/>
      <c r="Y24" s="681"/>
      <c r="Z24" s="682">
        <v>0.2</v>
      </c>
      <c r="AA24" s="682"/>
      <c r="AB24" s="682"/>
      <c r="AC24" s="682"/>
      <c r="AD24" s="683" t="s">
        <v>234</v>
      </c>
      <c r="AE24" s="683"/>
      <c r="AF24" s="683"/>
      <c r="AG24" s="683"/>
      <c r="AH24" s="683"/>
      <c r="AI24" s="683"/>
      <c r="AJ24" s="683"/>
      <c r="AK24" s="683"/>
      <c r="AL24" s="684" t="s">
        <v>234</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130</v>
      </c>
      <c r="BH24" s="680"/>
      <c r="BI24" s="680"/>
      <c r="BJ24" s="680"/>
      <c r="BK24" s="680"/>
      <c r="BL24" s="680"/>
      <c r="BM24" s="680"/>
      <c r="BN24" s="681"/>
      <c r="BO24" s="682" t="s">
        <v>234</v>
      </c>
      <c r="BP24" s="682"/>
      <c r="BQ24" s="682"/>
      <c r="BR24" s="682"/>
      <c r="BS24" s="688" t="s">
        <v>234</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4543417</v>
      </c>
      <c r="CS24" s="669"/>
      <c r="CT24" s="669"/>
      <c r="CU24" s="669"/>
      <c r="CV24" s="669"/>
      <c r="CW24" s="669"/>
      <c r="CX24" s="669"/>
      <c r="CY24" s="670"/>
      <c r="CZ24" s="673">
        <v>22.6</v>
      </c>
      <c r="DA24" s="674"/>
      <c r="DB24" s="674"/>
      <c r="DC24" s="693"/>
      <c r="DD24" s="714">
        <v>3622701</v>
      </c>
      <c r="DE24" s="669"/>
      <c r="DF24" s="669"/>
      <c r="DG24" s="669"/>
      <c r="DH24" s="669"/>
      <c r="DI24" s="669"/>
      <c r="DJ24" s="669"/>
      <c r="DK24" s="670"/>
      <c r="DL24" s="714">
        <v>3609067</v>
      </c>
      <c r="DM24" s="669"/>
      <c r="DN24" s="669"/>
      <c r="DO24" s="669"/>
      <c r="DP24" s="669"/>
      <c r="DQ24" s="669"/>
      <c r="DR24" s="669"/>
      <c r="DS24" s="669"/>
      <c r="DT24" s="669"/>
      <c r="DU24" s="669"/>
      <c r="DV24" s="670"/>
      <c r="DW24" s="673">
        <v>57.5</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185454</v>
      </c>
      <c r="S25" s="680"/>
      <c r="T25" s="680"/>
      <c r="U25" s="680"/>
      <c r="V25" s="680"/>
      <c r="W25" s="680"/>
      <c r="X25" s="680"/>
      <c r="Y25" s="681"/>
      <c r="Z25" s="682">
        <v>0.9</v>
      </c>
      <c r="AA25" s="682"/>
      <c r="AB25" s="682"/>
      <c r="AC25" s="682"/>
      <c r="AD25" s="683">
        <v>85</v>
      </c>
      <c r="AE25" s="683"/>
      <c r="AF25" s="683"/>
      <c r="AG25" s="683"/>
      <c r="AH25" s="683"/>
      <c r="AI25" s="683"/>
      <c r="AJ25" s="683"/>
      <c r="AK25" s="683"/>
      <c r="AL25" s="684">
        <v>0</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139</v>
      </c>
      <c r="BH25" s="680"/>
      <c r="BI25" s="680"/>
      <c r="BJ25" s="680"/>
      <c r="BK25" s="680"/>
      <c r="BL25" s="680"/>
      <c r="BM25" s="680"/>
      <c r="BN25" s="681"/>
      <c r="BO25" s="682" t="s">
        <v>139</v>
      </c>
      <c r="BP25" s="682"/>
      <c r="BQ25" s="682"/>
      <c r="BR25" s="682"/>
      <c r="BS25" s="688" t="s">
        <v>234</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1950803</v>
      </c>
      <c r="CS25" s="703"/>
      <c r="CT25" s="703"/>
      <c r="CU25" s="703"/>
      <c r="CV25" s="703"/>
      <c r="CW25" s="703"/>
      <c r="CX25" s="703"/>
      <c r="CY25" s="704"/>
      <c r="CZ25" s="684">
        <v>9.6999999999999993</v>
      </c>
      <c r="DA25" s="715"/>
      <c r="DB25" s="715"/>
      <c r="DC25" s="717"/>
      <c r="DD25" s="688">
        <v>1890442</v>
      </c>
      <c r="DE25" s="703"/>
      <c r="DF25" s="703"/>
      <c r="DG25" s="703"/>
      <c r="DH25" s="703"/>
      <c r="DI25" s="703"/>
      <c r="DJ25" s="703"/>
      <c r="DK25" s="704"/>
      <c r="DL25" s="688">
        <v>1876841</v>
      </c>
      <c r="DM25" s="703"/>
      <c r="DN25" s="703"/>
      <c r="DO25" s="703"/>
      <c r="DP25" s="703"/>
      <c r="DQ25" s="703"/>
      <c r="DR25" s="703"/>
      <c r="DS25" s="703"/>
      <c r="DT25" s="703"/>
      <c r="DU25" s="703"/>
      <c r="DV25" s="704"/>
      <c r="DW25" s="684">
        <v>29.9</v>
      </c>
      <c r="DX25" s="715"/>
      <c r="DY25" s="715"/>
      <c r="DZ25" s="715"/>
      <c r="EA25" s="715"/>
      <c r="EB25" s="715"/>
      <c r="EC25" s="716"/>
    </row>
    <row r="26" spans="2:133" ht="11.25" customHeight="1" x14ac:dyDescent="0.15">
      <c r="B26" s="676" t="s">
        <v>296</v>
      </c>
      <c r="C26" s="677"/>
      <c r="D26" s="677"/>
      <c r="E26" s="677"/>
      <c r="F26" s="677"/>
      <c r="G26" s="677"/>
      <c r="H26" s="677"/>
      <c r="I26" s="677"/>
      <c r="J26" s="677"/>
      <c r="K26" s="677"/>
      <c r="L26" s="677"/>
      <c r="M26" s="677"/>
      <c r="N26" s="677"/>
      <c r="O26" s="677"/>
      <c r="P26" s="677"/>
      <c r="Q26" s="678"/>
      <c r="R26" s="679">
        <v>218442</v>
      </c>
      <c r="S26" s="680"/>
      <c r="T26" s="680"/>
      <c r="U26" s="680"/>
      <c r="V26" s="680"/>
      <c r="W26" s="680"/>
      <c r="X26" s="680"/>
      <c r="Y26" s="681"/>
      <c r="Z26" s="682">
        <v>1.1000000000000001</v>
      </c>
      <c r="AA26" s="682"/>
      <c r="AB26" s="682"/>
      <c r="AC26" s="682"/>
      <c r="AD26" s="683">
        <v>96</v>
      </c>
      <c r="AE26" s="683"/>
      <c r="AF26" s="683"/>
      <c r="AG26" s="683"/>
      <c r="AH26" s="683"/>
      <c r="AI26" s="683"/>
      <c r="AJ26" s="683"/>
      <c r="AK26" s="683"/>
      <c r="AL26" s="684">
        <v>0</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139</v>
      </c>
      <c r="BH26" s="680"/>
      <c r="BI26" s="680"/>
      <c r="BJ26" s="680"/>
      <c r="BK26" s="680"/>
      <c r="BL26" s="680"/>
      <c r="BM26" s="680"/>
      <c r="BN26" s="681"/>
      <c r="BO26" s="682" t="s">
        <v>130</v>
      </c>
      <c r="BP26" s="682"/>
      <c r="BQ26" s="682"/>
      <c r="BR26" s="682"/>
      <c r="BS26" s="688" t="s">
        <v>130</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1367478</v>
      </c>
      <c r="CS26" s="680"/>
      <c r="CT26" s="680"/>
      <c r="CU26" s="680"/>
      <c r="CV26" s="680"/>
      <c r="CW26" s="680"/>
      <c r="CX26" s="680"/>
      <c r="CY26" s="681"/>
      <c r="CZ26" s="684">
        <v>6.8</v>
      </c>
      <c r="DA26" s="715"/>
      <c r="DB26" s="715"/>
      <c r="DC26" s="717"/>
      <c r="DD26" s="688">
        <v>1325167</v>
      </c>
      <c r="DE26" s="680"/>
      <c r="DF26" s="680"/>
      <c r="DG26" s="680"/>
      <c r="DH26" s="680"/>
      <c r="DI26" s="680"/>
      <c r="DJ26" s="680"/>
      <c r="DK26" s="681"/>
      <c r="DL26" s="688" t="s">
        <v>139</v>
      </c>
      <c r="DM26" s="680"/>
      <c r="DN26" s="680"/>
      <c r="DO26" s="680"/>
      <c r="DP26" s="680"/>
      <c r="DQ26" s="680"/>
      <c r="DR26" s="680"/>
      <c r="DS26" s="680"/>
      <c r="DT26" s="680"/>
      <c r="DU26" s="680"/>
      <c r="DV26" s="681"/>
      <c r="DW26" s="684" t="s">
        <v>139</v>
      </c>
      <c r="DX26" s="715"/>
      <c r="DY26" s="715"/>
      <c r="DZ26" s="715"/>
      <c r="EA26" s="715"/>
      <c r="EB26" s="715"/>
      <c r="EC26" s="716"/>
    </row>
    <row r="27" spans="2:133" ht="11.25" customHeight="1" x14ac:dyDescent="0.15">
      <c r="B27" s="676" t="s">
        <v>299</v>
      </c>
      <c r="C27" s="677"/>
      <c r="D27" s="677"/>
      <c r="E27" s="677"/>
      <c r="F27" s="677"/>
      <c r="G27" s="677"/>
      <c r="H27" s="677"/>
      <c r="I27" s="677"/>
      <c r="J27" s="677"/>
      <c r="K27" s="677"/>
      <c r="L27" s="677"/>
      <c r="M27" s="677"/>
      <c r="N27" s="677"/>
      <c r="O27" s="677"/>
      <c r="P27" s="677"/>
      <c r="Q27" s="678"/>
      <c r="R27" s="679">
        <v>569962</v>
      </c>
      <c r="S27" s="680"/>
      <c r="T27" s="680"/>
      <c r="U27" s="680"/>
      <c r="V27" s="680"/>
      <c r="W27" s="680"/>
      <c r="X27" s="680"/>
      <c r="Y27" s="681"/>
      <c r="Z27" s="682">
        <v>2.8</v>
      </c>
      <c r="AA27" s="682"/>
      <c r="AB27" s="682"/>
      <c r="AC27" s="682"/>
      <c r="AD27" s="683" t="s">
        <v>130</v>
      </c>
      <c r="AE27" s="683"/>
      <c r="AF27" s="683"/>
      <c r="AG27" s="683"/>
      <c r="AH27" s="683"/>
      <c r="AI27" s="683"/>
      <c r="AJ27" s="683"/>
      <c r="AK27" s="683"/>
      <c r="AL27" s="684" t="s">
        <v>234</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1675473</v>
      </c>
      <c r="BH27" s="680"/>
      <c r="BI27" s="680"/>
      <c r="BJ27" s="680"/>
      <c r="BK27" s="680"/>
      <c r="BL27" s="680"/>
      <c r="BM27" s="680"/>
      <c r="BN27" s="681"/>
      <c r="BO27" s="682">
        <v>100</v>
      </c>
      <c r="BP27" s="682"/>
      <c r="BQ27" s="682"/>
      <c r="BR27" s="682"/>
      <c r="BS27" s="688">
        <v>30066</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1015631</v>
      </c>
      <c r="CS27" s="703"/>
      <c r="CT27" s="703"/>
      <c r="CU27" s="703"/>
      <c r="CV27" s="703"/>
      <c r="CW27" s="703"/>
      <c r="CX27" s="703"/>
      <c r="CY27" s="704"/>
      <c r="CZ27" s="684">
        <v>5.0999999999999996</v>
      </c>
      <c r="DA27" s="715"/>
      <c r="DB27" s="715"/>
      <c r="DC27" s="717"/>
      <c r="DD27" s="688">
        <v>234751</v>
      </c>
      <c r="DE27" s="703"/>
      <c r="DF27" s="703"/>
      <c r="DG27" s="703"/>
      <c r="DH27" s="703"/>
      <c r="DI27" s="703"/>
      <c r="DJ27" s="703"/>
      <c r="DK27" s="704"/>
      <c r="DL27" s="688">
        <v>234718</v>
      </c>
      <c r="DM27" s="703"/>
      <c r="DN27" s="703"/>
      <c r="DO27" s="703"/>
      <c r="DP27" s="703"/>
      <c r="DQ27" s="703"/>
      <c r="DR27" s="703"/>
      <c r="DS27" s="703"/>
      <c r="DT27" s="703"/>
      <c r="DU27" s="703"/>
      <c r="DV27" s="704"/>
      <c r="DW27" s="684">
        <v>3.7</v>
      </c>
      <c r="DX27" s="715"/>
      <c r="DY27" s="715"/>
      <c r="DZ27" s="715"/>
      <c r="EA27" s="715"/>
      <c r="EB27" s="715"/>
      <c r="EC27" s="716"/>
    </row>
    <row r="28" spans="2:133" ht="11.25" customHeight="1" x14ac:dyDescent="0.15">
      <c r="B28" s="721" t="s">
        <v>302</v>
      </c>
      <c r="C28" s="722"/>
      <c r="D28" s="722"/>
      <c r="E28" s="722"/>
      <c r="F28" s="722"/>
      <c r="G28" s="722"/>
      <c r="H28" s="722"/>
      <c r="I28" s="722"/>
      <c r="J28" s="722"/>
      <c r="K28" s="722"/>
      <c r="L28" s="722"/>
      <c r="M28" s="722"/>
      <c r="N28" s="722"/>
      <c r="O28" s="722"/>
      <c r="P28" s="722"/>
      <c r="Q28" s="723"/>
      <c r="R28" s="679" t="s">
        <v>139</v>
      </c>
      <c r="S28" s="680"/>
      <c r="T28" s="680"/>
      <c r="U28" s="680"/>
      <c r="V28" s="680"/>
      <c r="W28" s="680"/>
      <c r="X28" s="680"/>
      <c r="Y28" s="681"/>
      <c r="Z28" s="682" t="s">
        <v>130</v>
      </c>
      <c r="AA28" s="682"/>
      <c r="AB28" s="682"/>
      <c r="AC28" s="682"/>
      <c r="AD28" s="683" t="s">
        <v>234</v>
      </c>
      <c r="AE28" s="683"/>
      <c r="AF28" s="683"/>
      <c r="AG28" s="683"/>
      <c r="AH28" s="683"/>
      <c r="AI28" s="683"/>
      <c r="AJ28" s="683"/>
      <c r="AK28" s="683"/>
      <c r="AL28" s="684" t="s">
        <v>130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1576983</v>
      </c>
      <c r="CS28" s="680"/>
      <c r="CT28" s="680"/>
      <c r="CU28" s="680"/>
      <c r="CV28" s="680"/>
      <c r="CW28" s="680"/>
      <c r="CX28" s="680"/>
      <c r="CY28" s="681"/>
      <c r="CZ28" s="684">
        <v>7.8</v>
      </c>
      <c r="DA28" s="715"/>
      <c r="DB28" s="715"/>
      <c r="DC28" s="717"/>
      <c r="DD28" s="688">
        <v>1497508</v>
      </c>
      <c r="DE28" s="680"/>
      <c r="DF28" s="680"/>
      <c r="DG28" s="680"/>
      <c r="DH28" s="680"/>
      <c r="DI28" s="680"/>
      <c r="DJ28" s="680"/>
      <c r="DK28" s="681"/>
      <c r="DL28" s="688">
        <v>1497508</v>
      </c>
      <c r="DM28" s="680"/>
      <c r="DN28" s="680"/>
      <c r="DO28" s="680"/>
      <c r="DP28" s="680"/>
      <c r="DQ28" s="680"/>
      <c r="DR28" s="680"/>
      <c r="DS28" s="680"/>
      <c r="DT28" s="680"/>
      <c r="DU28" s="680"/>
      <c r="DV28" s="681"/>
      <c r="DW28" s="684">
        <v>23.8</v>
      </c>
      <c r="DX28" s="715"/>
      <c r="DY28" s="715"/>
      <c r="DZ28" s="715"/>
      <c r="EA28" s="715"/>
      <c r="EB28" s="715"/>
      <c r="EC28" s="716"/>
    </row>
    <row r="29" spans="2:133" ht="11.25" customHeight="1" x14ac:dyDescent="0.15">
      <c r="B29" s="676" t="s">
        <v>304</v>
      </c>
      <c r="C29" s="677"/>
      <c r="D29" s="677"/>
      <c r="E29" s="677"/>
      <c r="F29" s="677"/>
      <c r="G29" s="677"/>
      <c r="H29" s="677"/>
      <c r="I29" s="677"/>
      <c r="J29" s="677"/>
      <c r="K29" s="677"/>
      <c r="L29" s="677"/>
      <c r="M29" s="677"/>
      <c r="N29" s="677"/>
      <c r="O29" s="677"/>
      <c r="P29" s="677"/>
      <c r="Q29" s="678"/>
      <c r="R29" s="679">
        <v>525125</v>
      </c>
      <c r="S29" s="680"/>
      <c r="T29" s="680"/>
      <c r="U29" s="680"/>
      <c r="V29" s="680"/>
      <c r="W29" s="680"/>
      <c r="X29" s="680"/>
      <c r="Y29" s="681"/>
      <c r="Z29" s="682">
        <v>2.6</v>
      </c>
      <c r="AA29" s="682"/>
      <c r="AB29" s="682"/>
      <c r="AC29" s="682"/>
      <c r="AD29" s="683" t="s">
        <v>130</v>
      </c>
      <c r="AE29" s="683"/>
      <c r="AF29" s="683"/>
      <c r="AG29" s="683"/>
      <c r="AH29" s="683"/>
      <c r="AI29" s="683"/>
      <c r="AJ29" s="683"/>
      <c r="AK29" s="683"/>
      <c r="AL29" s="684" t="s">
        <v>139</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308</v>
      </c>
      <c r="CG29" s="695"/>
      <c r="CH29" s="695"/>
      <c r="CI29" s="695"/>
      <c r="CJ29" s="695"/>
      <c r="CK29" s="695"/>
      <c r="CL29" s="695"/>
      <c r="CM29" s="695"/>
      <c r="CN29" s="695"/>
      <c r="CO29" s="695"/>
      <c r="CP29" s="695"/>
      <c r="CQ29" s="696"/>
      <c r="CR29" s="679">
        <v>1576965</v>
      </c>
      <c r="CS29" s="703"/>
      <c r="CT29" s="703"/>
      <c r="CU29" s="703"/>
      <c r="CV29" s="703"/>
      <c r="CW29" s="703"/>
      <c r="CX29" s="703"/>
      <c r="CY29" s="704"/>
      <c r="CZ29" s="684">
        <v>7.8</v>
      </c>
      <c r="DA29" s="715"/>
      <c r="DB29" s="715"/>
      <c r="DC29" s="717"/>
      <c r="DD29" s="688">
        <v>1497490</v>
      </c>
      <c r="DE29" s="703"/>
      <c r="DF29" s="703"/>
      <c r="DG29" s="703"/>
      <c r="DH29" s="703"/>
      <c r="DI29" s="703"/>
      <c r="DJ29" s="703"/>
      <c r="DK29" s="704"/>
      <c r="DL29" s="688">
        <v>1497490</v>
      </c>
      <c r="DM29" s="703"/>
      <c r="DN29" s="703"/>
      <c r="DO29" s="703"/>
      <c r="DP29" s="703"/>
      <c r="DQ29" s="703"/>
      <c r="DR29" s="703"/>
      <c r="DS29" s="703"/>
      <c r="DT29" s="703"/>
      <c r="DU29" s="703"/>
      <c r="DV29" s="704"/>
      <c r="DW29" s="684">
        <v>23.8</v>
      </c>
      <c r="DX29" s="715"/>
      <c r="DY29" s="715"/>
      <c r="DZ29" s="715"/>
      <c r="EA29" s="715"/>
      <c r="EB29" s="715"/>
      <c r="EC29" s="716"/>
    </row>
    <row r="30" spans="2:133" ht="11.25" customHeight="1" x14ac:dyDescent="0.15">
      <c r="B30" s="676" t="s">
        <v>309</v>
      </c>
      <c r="C30" s="677"/>
      <c r="D30" s="677"/>
      <c r="E30" s="677"/>
      <c r="F30" s="677"/>
      <c r="G30" s="677"/>
      <c r="H30" s="677"/>
      <c r="I30" s="677"/>
      <c r="J30" s="677"/>
      <c r="K30" s="677"/>
      <c r="L30" s="677"/>
      <c r="M30" s="677"/>
      <c r="N30" s="677"/>
      <c r="O30" s="677"/>
      <c r="P30" s="677"/>
      <c r="Q30" s="678"/>
      <c r="R30" s="679">
        <v>44358</v>
      </c>
      <c r="S30" s="680"/>
      <c r="T30" s="680"/>
      <c r="U30" s="680"/>
      <c r="V30" s="680"/>
      <c r="W30" s="680"/>
      <c r="X30" s="680"/>
      <c r="Y30" s="681"/>
      <c r="Z30" s="682">
        <v>0.2</v>
      </c>
      <c r="AA30" s="682"/>
      <c r="AB30" s="682"/>
      <c r="AC30" s="682"/>
      <c r="AD30" s="683">
        <v>17976</v>
      </c>
      <c r="AE30" s="683"/>
      <c r="AF30" s="683"/>
      <c r="AG30" s="683"/>
      <c r="AH30" s="683"/>
      <c r="AI30" s="683"/>
      <c r="AJ30" s="683"/>
      <c r="AK30" s="683"/>
      <c r="AL30" s="684">
        <v>0.3</v>
      </c>
      <c r="AM30" s="685"/>
      <c r="AN30" s="685"/>
      <c r="AO30" s="686"/>
      <c r="AP30" s="727" t="s">
        <v>310</v>
      </c>
      <c r="AQ30" s="728"/>
      <c r="AR30" s="728"/>
      <c r="AS30" s="728"/>
      <c r="AT30" s="733" t="s">
        <v>311</v>
      </c>
      <c r="AU30" s="230"/>
      <c r="AV30" s="230"/>
      <c r="AW30" s="230"/>
      <c r="AX30" s="665" t="s">
        <v>189</v>
      </c>
      <c r="AY30" s="666"/>
      <c r="AZ30" s="666"/>
      <c r="BA30" s="666"/>
      <c r="BB30" s="666"/>
      <c r="BC30" s="666"/>
      <c r="BD30" s="666"/>
      <c r="BE30" s="666"/>
      <c r="BF30" s="667"/>
      <c r="BG30" s="739">
        <v>97.3</v>
      </c>
      <c r="BH30" s="740"/>
      <c r="BI30" s="740"/>
      <c r="BJ30" s="740"/>
      <c r="BK30" s="740"/>
      <c r="BL30" s="740"/>
      <c r="BM30" s="674">
        <v>89.4</v>
      </c>
      <c r="BN30" s="740"/>
      <c r="BO30" s="740"/>
      <c r="BP30" s="740"/>
      <c r="BQ30" s="741"/>
      <c r="BR30" s="739">
        <v>97.6</v>
      </c>
      <c r="BS30" s="740"/>
      <c r="BT30" s="740"/>
      <c r="BU30" s="740"/>
      <c r="BV30" s="740"/>
      <c r="BW30" s="740"/>
      <c r="BX30" s="674">
        <v>89.6</v>
      </c>
      <c r="BY30" s="740"/>
      <c r="BZ30" s="740"/>
      <c r="CA30" s="740"/>
      <c r="CB30" s="741"/>
      <c r="CD30" s="744"/>
      <c r="CE30" s="745"/>
      <c r="CF30" s="694" t="s">
        <v>312</v>
      </c>
      <c r="CG30" s="695"/>
      <c r="CH30" s="695"/>
      <c r="CI30" s="695"/>
      <c r="CJ30" s="695"/>
      <c r="CK30" s="695"/>
      <c r="CL30" s="695"/>
      <c r="CM30" s="695"/>
      <c r="CN30" s="695"/>
      <c r="CO30" s="695"/>
      <c r="CP30" s="695"/>
      <c r="CQ30" s="696"/>
      <c r="CR30" s="679">
        <v>1479619</v>
      </c>
      <c r="CS30" s="680"/>
      <c r="CT30" s="680"/>
      <c r="CU30" s="680"/>
      <c r="CV30" s="680"/>
      <c r="CW30" s="680"/>
      <c r="CX30" s="680"/>
      <c r="CY30" s="681"/>
      <c r="CZ30" s="684">
        <v>7.4</v>
      </c>
      <c r="DA30" s="715"/>
      <c r="DB30" s="715"/>
      <c r="DC30" s="717"/>
      <c r="DD30" s="688">
        <v>1411383</v>
      </c>
      <c r="DE30" s="680"/>
      <c r="DF30" s="680"/>
      <c r="DG30" s="680"/>
      <c r="DH30" s="680"/>
      <c r="DI30" s="680"/>
      <c r="DJ30" s="680"/>
      <c r="DK30" s="681"/>
      <c r="DL30" s="688">
        <v>1411383</v>
      </c>
      <c r="DM30" s="680"/>
      <c r="DN30" s="680"/>
      <c r="DO30" s="680"/>
      <c r="DP30" s="680"/>
      <c r="DQ30" s="680"/>
      <c r="DR30" s="680"/>
      <c r="DS30" s="680"/>
      <c r="DT30" s="680"/>
      <c r="DU30" s="680"/>
      <c r="DV30" s="681"/>
      <c r="DW30" s="684">
        <v>22.5</v>
      </c>
      <c r="DX30" s="715"/>
      <c r="DY30" s="715"/>
      <c r="DZ30" s="715"/>
      <c r="EA30" s="715"/>
      <c r="EB30" s="715"/>
      <c r="EC30" s="716"/>
    </row>
    <row r="31" spans="2:133" ht="11.25" customHeight="1" x14ac:dyDescent="0.15">
      <c r="B31" s="676" t="s">
        <v>313</v>
      </c>
      <c r="C31" s="677"/>
      <c r="D31" s="677"/>
      <c r="E31" s="677"/>
      <c r="F31" s="677"/>
      <c r="G31" s="677"/>
      <c r="H31" s="677"/>
      <c r="I31" s="677"/>
      <c r="J31" s="677"/>
      <c r="K31" s="677"/>
      <c r="L31" s="677"/>
      <c r="M31" s="677"/>
      <c r="N31" s="677"/>
      <c r="O31" s="677"/>
      <c r="P31" s="677"/>
      <c r="Q31" s="678"/>
      <c r="R31" s="679">
        <v>5911216</v>
      </c>
      <c r="S31" s="680"/>
      <c r="T31" s="680"/>
      <c r="U31" s="680"/>
      <c r="V31" s="680"/>
      <c r="W31" s="680"/>
      <c r="X31" s="680"/>
      <c r="Y31" s="681"/>
      <c r="Z31" s="682">
        <v>29.3</v>
      </c>
      <c r="AA31" s="682"/>
      <c r="AB31" s="682"/>
      <c r="AC31" s="682"/>
      <c r="AD31" s="683" t="s">
        <v>130</v>
      </c>
      <c r="AE31" s="683"/>
      <c r="AF31" s="683"/>
      <c r="AG31" s="683"/>
      <c r="AH31" s="683"/>
      <c r="AI31" s="683"/>
      <c r="AJ31" s="683"/>
      <c r="AK31" s="683"/>
      <c r="AL31" s="684" t="s">
        <v>234</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97.3</v>
      </c>
      <c r="BH31" s="703"/>
      <c r="BI31" s="703"/>
      <c r="BJ31" s="703"/>
      <c r="BK31" s="703"/>
      <c r="BL31" s="703"/>
      <c r="BM31" s="685">
        <v>90.6</v>
      </c>
      <c r="BN31" s="737"/>
      <c r="BO31" s="737"/>
      <c r="BP31" s="737"/>
      <c r="BQ31" s="738"/>
      <c r="BR31" s="736">
        <v>97.6</v>
      </c>
      <c r="BS31" s="703"/>
      <c r="BT31" s="703"/>
      <c r="BU31" s="703"/>
      <c r="BV31" s="703"/>
      <c r="BW31" s="703"/>
      <c r="BX31" s="685">
        <v>90.9</v>
      </c>
      <c r="BY31" s="737"/>
      <c r="BZ31" s="737"/>
      <c r="CA31" s="737"/>
      <c r="CB31" s="738"/>
      <c r="CD31" s="744"/>
      <c r="CE31" s="745"/>
      <c r="CF31" s="694" t="s">
        <v>316</v>
      </c>
      <c r="CG31" s="695"/>
      <c r="CH31" s="695"/>
      <c r="CI31" s="695"/>
      <c r="CJ31" s="695"/>
      <c r="CK31" s="695"/>
      <c r="CL31" s="695"/>
      <c r="CM31" s="695"/>
      <c r="CN31" s="695"/>
      <c r="CO31" s="695"/>
      <c r="CP31" s="695"/>
      <c r="CQ31" s="696"/>
      <c r="CR31" s="679">
        <v>97346</v>
      </c>
      <c r="CS31" s="703"/>
      <c r="CT31" s="703"/>
      <c r="CU31" s="703"/>
      <c r="CV31" s="703"/>
      <c r="CW31" s="703"/>
      <c r="CX31" s="703"/>
      <c r="CY31" s="704"/>
      <c r="CZ31" s="684">
        <v>0.5</v>
      </c>
      <c r="DA31" s="715"/>
      <c r="DB31" s="715"/>
      <c r="DC31" s="717"/>
      <c r="DD31" s="688">
        <v>86107</v>
      </c>
      <c r="DE31" s="703"/>
      <c r="DF31" s="703"/>
      <c r="DG31" s="703"/>
      <c r="DH31" s="703"/>
      <c r="DI31" s="703"/>
      <c r="DJ31" s="703"/>
      <c r="DK31" s="704"/>
      <c r="DL31" s="688">
        <v>86107</v>
      </c>
      <c r="DM31" s="703"/>
      <c r="DN31" s="703"/>
      <c r="DO31" s="703"/>
      <c r="DP31" s="703"/>
      <c r="DQ31" s="703"/>
      <c r="DR31" s="703"/>
      <c r="DS31" s="703"/>
      <c r="DT31" s="703"/>
      <c r="DU31" s="703"/>
      <c r="DV31" s="704"/>
      <c r="DW31" s="684">
        <v>1.4</v>
      </c>
      <c r="DX31" s="715"/>
      <c r="DY31" s="715"/>
      <c r="DZ31" s="715"/>
      <c r="EA31" s="715"/>
      <c r="EB31" s="715"/>
      <c r="EC31" s="716"/>
    </row>
    <row r="32" spans="2:133" ht="11.25" customHeight="1" x14ac:dyDescent="0.15">
      <c r="B32" s="676" t="s">
        <v>317</v>
      </c>
      <c r="C32" s="677"/>
      <c r="D32" s="677"/>
      <c r="E32" s="677"/>
      <c r="F32" s="677"/>
      <c r="G32" s="677"/>
      <c r="H32" s="677"/>
      <c r="I32" s="677"/>
      <c r="J32" s="677"/>
      <c r="K32" s="677"/>
      <c r="L32" s="677"/>
      <c r="M32" s="677"/>
      <c r="N32" s="677"/>
      <c r="O32" s="677"/>
      <c r="P32" s="677"/>
      <c r="Q32" s="678"/>
      <c r="R32" s="679">
        <v>5372563</v>
      </c>
      <c r="S32" s="680"/>
      <c r="T32" s="680"/>
      <c r="U32" s="680"/>
      <c r="V32" s="680"/>
      <c r="W32" s="680"/>
      <c r="X32" s="680"/>
      <c r="Y32" s="681"/>
      <c r="Z32" s="682">
        <v>26.6</v>
      </c>
      <c r="AA32" s="682"/>
      <c r="AB32" s="682"/>
      <c r="AC32" s="682"/>
      <c r="AD32" s="683" t="s">
        <v>139</v>
      </c>
      <c r="AE32" s="683"/>
      <c r="AF32" s="683"/>
      <c r="AG32" s="683"/>
      <c r="AH32" s="683"/>
      <c r="AI32" s="683"/>
      <c r="AJ32" s="683"/>
      <c r="AK32" s="683"/>
      <c r="AL32" s="684" t="s">
        <v>139</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96.8</v>
      </c>
      <c r="BH32" s="749"/>
      <c r="BI32" s="749"/>
      <c r="BJ32" s="749"/>
      <c r="BK32" s="749"/>
      <c r="BL32" s="749"/>
      <c r="BM32" s="750">
        <v>86.1</v>
      </c>
      <c r="BN32" s="749"/>
      <c r="BO32" s="749"/>
      <c r="BP32" s="749"/>
      <c r="BQ32" s="751"/>
      <c r="BR32" s="748">
        <v>97</v>
      </c>
      <c r="BS32" s="749"/>
      <c r="BT32" s="749"/>
      <c r="BU32" s="749"/>
      <c r="BV32" s="749"/>
      <c r="BW32" s="749"/>
      <c r="BX32" s="750">
        <v>86.3</v>
      </c>
      <c r="BY32" s="749"/>
      <c r="BZ32" s="749"/>
      <c r="CA32" s="749"/>
      <c r="CB32" s="751"/>
      <c r="CD32" s="746"/>
      <c r="CE32" s="747"/>
      <c r="CF32" s="694" t="s">
        <v>319</v>
      </c>
      <c r="CG32" s="695"/>
      <c r="CH32" s="695"/>
      <c r="CI32" s="695"/>
      <c r="CJ32" s="695"/>
      <c r="CK32" s="695"/>
      <c r="CL32" s="695"/>
      <c r="CM32" s="695"/>
      <c r="CN32" s="695"/>
      <c r="CO32" s="695"/>
      <c r="CP32" s="695"/>
      <c r="CQ32" s="696"/>
      <c r="CR32" s="679">
        <v>18</v>
      </c>
      <c r="CS32" s="680"/>
      <c r="CT32" s="680"/>
      <c r="CU32" s="680"/>
      <c r="CV32" s="680"/>
      <c r="CW32" s="680"/>
      <c r="CX32" s="680"/>
      <c r="CY32" s="681"/>
      <c r="CZ32" s="684">
        <v>0</v>
      </c>
      <c r="DA32" s="715"/>
      <c r="DB32" s="715"/>
      <c r="DC32" s="717"/>
      <c r="DD32" s="688">
        <v>18</v>
      </c>
      <c r="DE32" s="680"/>
      <c r="DF32" s="680"/>
      <c r="DG32" s="680"/>
      <c r="DH32" s="680"/>
      <c r="DI32" s="680"/>
      <c r="DJ32" s="680"/>
      <c r="DK32" s="681"/>
      <c r="DL32" s="688">
        <v>18</v>
      </c>
      <c r="DM32" s="680"/>
      <c r="DN32" s="680"/>
      <c r="DO32" s="680"/>
      <c r="DP32" s="680"/>
      <c r="DQ32" s="680"/>
      <c r="DR32" s="680"/>
      <c r="DS32" s="680"/>
      <c r="DT32" s="680"/>
      <c r="DU32" s="680"/>
      <c r="DV32" s="681"/>
      <c r="DW32" s="684">
        <v>0</v>
      </c>
      <c r="DX32" s="715"/>
      <c r="DY32" s="715"/>
      <c r="DZ32" s="715"/>
      <c r="EA32" s="715"/>
      <c r="EB32" s="715"/>
      <c r="EC32" s="716"/>
    </row>
    <row r="33" spans="2:133" ht="11.25" customHeight="1" x14ac:dyDescent="0.15">
      <c r="B33" s="676" t="s">
        <v>320</v>
      </c>
      <c r="C33" s="677"/>
      <c r="D33" s="677"/>
      <c r="E33" s="677"/>
      <c r="F33" s="677"/>
      <c r="G33" s="677"/>
      <c r="H33" s="677"/>
      <c r="I33" s="677"/>
      <c r="J33" s="677"/>
      <c r="K33" s="677"/>
      <c r="L33" s="677"/>
      <c r="M33" s="677"/>
      <c r="N33" s="677"/>
      <c r="O33" s="677"/>
      <c r="P33" s="677"/>
      <c r="Q33" s="678"/>
      <c r="R33" s="679">
        <v>84734</v>
      </c>
      <c r="S33" s="680"/>
      <c r="T33" s="680"/>
      <c r="U33" s="680"/>
      <c r="V33" s="680"/>
      <c r="W33" s="680"/>
      <c r="X33" s="680"/>
      <c r="Y33" s="681"/>
      <c r="Z33" s="682">
        <v>0.4</v>
      </c>
      <c r="AA33" s="682"/>
      <c r="AB33" s="682"/>
      <c r="AC33" s="682"/>
      <c r="AD33" s="683" t="s">
        <v>130</v>
      </c>
      <c r="AE33" s="683"/>
      <c r="AF33" s="683"/>
      <c r="AG33" s="683"/>
      <c r="AH33" s="683"/>
      <c r="AI33" s="683"/>
      <c r="AJ33" s="683"/>
      <c r="AK33" s="683"/>
      <c r="AL33" s="684" t="s">
        <v>130</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14981312</v>
      </c>
      <c r="CS33" s="703"/>
      <c r="CT33" s="703"/>
      <c r="CU33" s="703"/>
      <c r="CV33" s="703"/>
      <c r="CW33" s="703"/>
      <c r="CX33" s="703"/>
      <c r="CY33" s="704"/>
      <c r="CZ33" s="684">
        <v>74.5</v>
      </c>
      <c r="DA33" s="715"/>
      <c r="DB33" s="715"/>
      <c r="DC33" s="717"/>
      <c r="DD33" s="688">
        <v>3127359</v>
      </c>
      <c r="DE33" s="703"/>
      <c r="DF33" s="703"/>
      <c r="DG33" s="703"/>
      <c r="DH33" s="703"/>
      <c r="DI33" s="703"/>
      <c r="DJ33" s="703"/>
      <c r="DK33" s="704"/>
      <c r="DL33" s="688">
        <v>2273091</v>
      </c>
      <c r="DM33" s="703"/>
      <c r="DN33" s="703"/>
      <c r="DO33" s="703"/>
      <c r="DP33" s="703"/>
      <c r="DQ33" s="703"/>
      <c r="DR33" s="703"/>
      <c r="DS33" s="703"/>
      <c r="DT33" s="703"/>
      <c r="DU33" s="703"/>
      <c r="DV33" s="704"/>
      <c r="DW33" s="684">
        <v>36.200000000000003</v>
      </c>
      <c r="DX33" s="715"/>
      <c r="DY33" s="715"/>
      <c r="DZ33" s="715"/>
      <c r="EA33" s="715"/>
      <c r="EB33" s="715"/>
      <c r="EC33" s="716"/>
    </row>
    <row r="34" spans="2:133" ht="11.25" customHeight="1" x14ac:dyDescent="0.15">
      <c r="B34" s="676" t="s">
        <v>322</v>
      </c>
      <c r="C34" s="677"/>
      <c r="D34" s="677"/>
      <c r="E34" s="677"/>
      <c r="F34" s="677"/>
      <c r="G34" s="677"/>
      <c r="H34" s="677"/>
      <c r="I34" s="677"/>
      <c r="J34" s="677"/>
      <c r="K34" s="677"/>
      <c r="L34" s="677"/>
      <c r="M34" s="677"/>
      <c r="N34" s="677"/>
      <c r="O34" s="677"/>
      <c r="P34" s="677"/>
      <c r="Q34" s="678"/>
      <c r="R34" s="679">
        <v>302827</v>
      </c>
      <c r="S34" s="680"/>
      <c r="T34" s="680"/>
      <c r="U34" s="680"/>
      <c r="V34" s="680"/>
      <c r="W34" s="680"/>
      <c r="X34" s="680"/>
      <c r="Y34" s="681"/>
      <c r="Z34" s="682">
        <v>1.5</v>
      </c>
      <c r="AA34" s="682"/>
      <c r="AB34" s="682"/>
      <c r="AC34" s="682"/>
      <c r="AD34" s="683">
        <v>3126</v>
      </c>
      <c r="AE34" s="683"/>
      <c r="AF34" s="683"/>
      <c r="AG34" s="683"/>
      <c r="AH34" s="683"/>
      <c r="AI34" s="683"/>
      <c r="AJ34" s="683"/>
      <c r="AK34" s="683"/>
      <c r="AL34" s="684">
        <v>0.1</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6365516</v>
      </c>
      <c r="CS34" s="680"/>
      <c r="CT34" s="680"/>
      <c r="CU34" s="680"/>
      <c r="CV34" s="680"/>
      <c r="CW34" s="680"/>
      <c r="CX34" s="680"/>
      <c r="CY34" s="681"/>
      <c r="CZ34" s="684">
        <v>31.7</v>
      </c>
      <c r="DA34" s="715"/>
      <c r="DB34" s="715"/>
      <c r="DC34" s="717"/>
      <c r="DD34" s="688">
        <v>1106140</v>
      </c>
      <c r="DE34" s="680"/>
      <c r="DF34" s="680"/>
      <c r="DG34" s="680"/>
      <c r="DH34" s="680"/>
      <c r="DI34" s="680"/>
      <c r="DJ34" s="680"/>
      <c r="DK34" s="681"/>
      <c r="DL34" s="688">
        <v>939041</v>
      </c>
      <c r="DM34" s="680"/>
      <c r="DN34" s="680"/>
      <c r="DO34" s="680"/>
      <c r="DP34" s="680"/>
      <c r="DQ34" s="680"/>
      <c r="DR34" s="680"/>
      <c r="DS34" s="680"/>
      <c r="DT34" s="680"/>
      <c r="DU34" s="680"/>
      <c r="DV34" s="681"/>
      <c r="DW34" s="684">
        <v>14.9</v>
      </c>
      <c r="DX34" s="715"/>
      <c r="DY34" s="715"/>
      <c r="DZ34" s="715"/>
      <c r="EA34" s="715"/>
      <c r="EB34" s="715"/>
      <c r="EC34" s="716"/>
    </row>
    <row r="35" spans="2:133" ht="11.25" customHeight="1" x14ac:dyDescent="0.15">
      <c r="B35" s="676" t="s">
        <v>326</v>
      </c>
      <c r="C35" s="677"/>
      <c r="D35" s="677"/>
      <c r="E35" s="677"/>
      <c r="F35" s="677"/>
      <c r="G35" s="677"/>
      <c r="H35" s="677"/>
      <c r="I35" s="677"/>
      <c r="J35" s="677"/>
      <c r="K35" s="677"/>
      <c r="L35" s="677"/>
      <c r="M35" s="677"/>
      <c r="N35" s="677"/>
      <c r="O35" s="677"/>
      <c r="P35" s="677"/>
      <c r="Q35" s="678"/>
      <c r="R35" s="679">
        <v>592313</v>
      </c>
      <c r="S35" s="680"/>
      <c r="T35" s="680"/>
      <c r="U35" s="680"/>
      <c r="V35" s="680"/>
      <c r="W35" s="680"/>
      <c r="X35" s="680"/>
      <c r="Y35" s="681"/>
      <c r="Z35" s="682">
        <v>2.9</v>
      </c>
      <c r="AA35" s="682"/>
      <c r="AB35" s="682"/>
      <c r="AC35" s="682"/>
      <c r="AD35" s="683" t="s">
        <v>130</v>
      </c>
      <c r="AE35" s="683"/>
      <c r="AF35" s="683"/>
      <c r="AG35" s="683"/>
      <c r="AH35" s="683"/>
      <c r="AI35" s="683"/>
      <c r="AJ35" s="683"/>
      <c r="AK35" s="683"/>
      <c r="AL35" s="684" t="s">
        <v>130</v>
      </c>
      <c r="AM35" s="685"/>
      <c r="AN35" s="685"/>
      <c r="AO35" s="686"/>
      <c r="AP35" s="234"/>
      <c r="AQ35" s="752" t="s">
        <v>327</v>
      </c>
      <c r="AR35" s="753"/>
      <c r="AS35" s="753"/>
      <c r="AT35" s="753"/>
      <c r="AU35" s="753"/>
      <c r="AV35" s="753"/>
      <c r="AW35" s="753"/>
      <c r="AX35" s="753"/>
      <c r="AY35" s="754"/>
      <c r="AZ35" s="668">
        <v>1654256</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2864</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294976</v>
      </c>
      <c r="CS35" s="703"/>
      <c r="CT35" s="703"/>
      <c r="CU35" s="703"/>
      <c r="CV35" s="703"/>
      <c r="CW35" s="703"/>
      <c r="CX35" s="703"/>
      <c r="CY35" s="704"/>
      <c r="CZ35" s="684">
        <v>1.5</v>
      </c>
      <c r="DA35" s="715"/>
      <c r="DB35" s="715"/>
      <c r="DC35" s="717"/>
      <c r="DD35" s="688">
        <v>219968</v>
      </c>
      <c r="DE35" s="703"/>
      <c r="DF35" s="703"/>
      <c r="DG35" s="703"/>
      <c r="DH35" s="703"/>
      <c r="DI35" s="703"/>
      <c r="DJ35" s="703"/>
      <c r="DK35" s="704"/>
      <c r="DL35" s="688">
        <v>119169</v>
      </c>
      <c r="DM35" s="703"/>
      <c r="DN35" s="703"/>
      <c r="DO35" s="703"/>
      <c r="DP35" s="703"/>
      <c r="DQ35" s="703"/>
      <c r="DR35" s="703"/>
      <c r="DS35" s="703"/>
      <c r="DT35" s="703"/>
      <c r="DU35" s="703"/>
      <c r="DV35" s="704"/>
      <c r="DW35" s="684">
        <v>1.9</v>
      </c>
      <c r="DX35" s="715"/>
      <c r="DY35" s="715"/>
      <c r="DZ35" s="715"/>
      <c r="EA35" s="715"/>
      <c r="EB35" s="715"/>
      <c r="EC35" s="716"/>
    </row>
    <row r="36" spans="2:133" ht="11.25" customHeight="1" x14ac:dyDescent="0.15">
      <c r="B36" s="676" t="s">
        <v>330</v>
      </c>
      <c r="C36" s="677"/>
      <c r="D36" s="677"/>
      <c r="E36" s="677"/>
      <c r="F36" s="677"/>
      <c r="G36" s="677"/>
      <c r="H36" s="677"/>
      <c r="I36" s="677"/>
      <c r="J36" s="677"/>
      <c r="K36" s="677"/>
      <c r="L36" s="677"/>
      <c r="M36" s="677"/>
      <c r="N36" s="677"/>
      <c r="O36" s="677"/>
      <c r="P36" s="677"/>
      <c r="Q36" s="678"/>
      <c r="R36" s="679" t="s">
        <v>130</v>
      </c>
      <c r="S36" s="680"/>
      <c r="T36" s="680"/>
      <c r="U36" s="680"/>
      <c r="V36" s="680"/>
      <c r="W36" s="680"/>
      <c r="X36" s="680"/>
      <c r="Y36" s="681"/>
      <c r="Z36" s="682" t="s">
        <v>130</v>
      </c>
      <c r="AA36" s="682"/>
      <c r="AB36" s="682"/>
      <c r="AC36" s="682"/>
      <c r="AD36" s="683" t="s">
        <v>234</v>
      </c>
      <c r="AE36" s="683"/>
      <c r="AF36" s="683"/>
      <c r="AG36" s="683"/>
      <c r="AH36" s="683"/>
      <c r="AI36" s="683"/>
      <c r="AJ36" s="683"/>
      <c r="AK36" s="683"/>
      <c r="AL36" s="684" t="s">
        <v>234</v>
      </c>
      <c r="AM36" s="685"/>
      <c r="AN36" s="685"/>
      <c r="AO36" s="686"/>
      <c r="AQ36" s="756" t="s">
        <v>331</v>
      </c>
      <c r="AR36" s="757"/>
      <c r="AS36" s="757"/>
      <c r="AT36" s="757"/>
      <c r="AU36" s="757"/>
      <c r="AV36" s="757"/>
      <c r="AW36" s="757"/>
      <c r="AX36" s="757"/>
      <c r="AY36" s="758"/>
      <c r="AZ36" s="679">
        <v>339441</v>
      </c>
      <c r="BA36" s="680"/>
      <c r="BB36" s="680"/>
      <c r="BC36" s="680"/>
      <c r="BD36" s="703"/>
      <c r="BE36" s="703"/>
      <c r="BF36" s="738"/>
      <c r="BG36" s="694" t="s">
        <v>332</v>
      </c>
      <c r="BH36" s="695"/>
      <c r="BI36" s="695"/>
      <c r="BJ36" s="695"/>
      <c r="BK36" s="695"/>
      <c r="BL36" s="695"/>
      <c r="BM36" s="695"/>
      <c r="BN36" s="695"/>
      <c r="BO36" s="695"/>
      <c r="BP36" s="695"/>
      <c r="BQ36" s="695"/>
      <c r="BR36" s="695"/>
      <c r="BS36" s="695"/>
      <c r="BT36" s="695"/>
      <c r="BU36" s="696"/>
      <c r="BV36" s="679">
        <v>-4352</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1212590</v>
      </c>
      <c r="CS36" s="680"/>
      <c r="CT36" s="680"/>
      <c r="CU36" s="680"/>
      <c r="CV36" s="680"/>
      <c r="CW36" s="680"/>
      <c r="CX36" s="680"/>
      <c r="CY36" s="681"/>
      <c r="CZ36" s="684">
        <v>6</v>
      </c>
      <c r="DA36" s="715"/>
      <c r="DB36" s="715"/>
      <c r="DC36" s="717"/>
      <c r="DD36" s="688">
        <v>768311</v>
      </c>
      <c r="DE36" s="680"/>
      <c r="DF36" s="680"/>
      <c r="DG36" s="680"/>
      <c r="DH36" s="680"/>
      <c r="DI36" s="680"/>
      <c r="DJ36" s="680"/>
      <c r="DK36" s="681"/>
      <c r="DL36" s="688">
        <v>405883</v>
      </c>
      <c r="DM36" s="680"/>
      <c r="DN36" s="680"/>
      <c r="DO36" s="680"/>
      <c r="DP36" s="680"/>
      <c r="DQ36" s="680"/>
      <c r="DR36" s="680"/>
      <c r="DS36" s="680"/>
      <c r="DT36" s="680"/>
      <c r="DU36" s="680"/>
      <c r="DV36" s="681"/>
      <c r="DW36" s="684">
        <v>6.5</v>
      </c>
      <c r="DX36" s="715"/>
      <c r="DY36" s="715"/>
      <c r="DZ36" s="715"/>
      <c r="EA36" s="715"/>
      <c r="EB36" s="715"/>
      <c r="EC36" s="716"/>
    </row>
    <row r="37" spans="2:133" ht="11.25" customHeight="1" x14ac:dyDescent="0.15">
      <c r="B37" s="676" t="s">
        <v>334</v>
      </c>
      <c r="C37" s="677"/>
      <c r="D37" s="677"/>
      <c r="E37" s="677"/>
      <c r="F37" s="677"/>
      <c r="G37" s="677"/>
      <c r="H37" s="677"/>
      <c r="I37" s="677"/>
      <c r="J37" s="677"/>
      <c r="K37" s="677"/>
      <c r="L37" s="677"/>
      <c r="M37" s="677"/>
      <c r="N37" s="677"/>
      <c r="O37" s="677"/>
      <c r="P37" s="677"/>
      <c r="Q37" s="678"/>
      <c r="R37" s="679">
        <v>261513</v>
      </c>
      <c r="S37" s="680"/>
      <c r="T37" s="680"/>
      <c r="U37" s="680"/>
      <c r="V37" s="680"/>
      <c r="W37" s="680"/>
      <c r="X37" s="680"/>
      <c r="Y37" s="681"/>
      <c r="Z37" s="682">
        <v>1.3</v>
      </c>
      <c r="AA37" s="682"/>
      <c r="AB37" s="682"/>
      <c r="AC37" s="682"/>
      <c r="AD37" s="683" t="s">
        <v>234</v>
      </c>
      <c r="AE37" s="683"/>
      <c r="AF37" s="683"/>
      <c r="AG37" s="683"/>
      <c r="AH37" s="683"/>
      <c r="AI37" s="683"/>
      <c r="AJ37" s="683"/>
      <c r="AK37" s="683"/>
      <c r="AL37" s="684" t="s">
        <v>130</v>
      </c>
      <c r="AM37" s="685"/>
      <c r="AN37" s="685"/>
      <c r="AO37" s="686"/>
      <c r="AQ37" s="756" t="s">
        <v>335</v>
      </c>
      <c r="AR37" s="757"/>
      <c r="AS37" s="757"/>
      <c r="AT37" s="757"/>
      <c r="AU37" s="757"/>
      <c r="AV37" s="757"/>
      <c r="AW37" s="757"/>
      <c r="AX37" s="757"/>
      <c r="AY37" s="758"/>
      <c r="AZ37" s="679">
        <v>327200</v>
      </c>
      <c r="BA37" s="680"/>
      <c r="BB37" s="680"/>
      <c r="BC37" s="680"/>
      <c r="BD37" s="703"/>
      <c r="BE37" s="703"/>
      <c r="BF37" s="738"/>
      <c r="BG37" s="694" t="s">
        <v>336</v>
      </c>
      <c r="BH37" s="695"/>
      <c r="BI37" s="695"/>
      <c r="BJ37" s="695"/>
      <c r="BK37" s="695"/>
      <c r="BL37" s="695"/>
      <c r="BM37" s="695"/>
      <c r="BN37" s="695"/>
      <c r="BO37" s="695"/>
      <c r="BP37" s="695"/>
      <c r="BQ37" s="695"/>
      <c r="BR37" s="695"/>
      <c r="BS37" s="695"/>
      <c r="BT37" s="695"/>
      <c r="BU37" s="696"/>
      <c r="BV37" s="679">
        <v>2700</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173726</v>
      </c>
      <c r="CS37" s="703"/>
      <c r="CT37" s="703"/>
      <c r="CU37" s="703"/>
      <c r="CV37" s="703"/>
      <c r="CW37" s="703"/>
      <c r="CX37" s="703"/>
      <c r="CY37" s="704"/>
      <c r="CZ37" s="684">
        <v>0.9</v>
      </c>
      <c r="DA37" s="715"/>
      <c r="DB37" s="715"/>
      <c r="DC37" s="717"/>
      <c r="DD37" s="688">
        <v>173726</v>
      </c>
      <c r="DE37" s="703"/>
      <c r="DF37" s="703"/>
      <c r="DG37" s="703"/>
      <c r="DH37" s="703"/>
      <c r="DI37" s="703"/>
      <c r="DJ37" s="703"/>
      <c r="DK37" s="704"/>
      <c r="DL37" s="688">
        <v>161610</v>
      </c>
      <c r="DM37" s="703"/>
      <c r="DN37" s="703"/>
      <c r="DO37" s="703"/>
      <c r="DP37" s="703"/>
      <c r="DQ37" s="703"/>
      <c r="DR37" s="703"/>
      <c r="DS37" s="703"/>
      <c r="DT37" s="703"/>
      <c r="DU37" s="703"/>
      <c r="DV37" s="704"/>
      <c r="DW37" s="684">
        <v>2.6</v>
      </c>
      <c r="DX37" s="715"/>
      <c r="DY37" s="715"/>
      <c r="DZ37" s="715"/>
      <c r="EA37" s="715"/>
      <c r="EB37" s="715"/>
      <c r="EC37" s="716"/>
    </row>
    <row r="38" spans="2:133" ht="11.25" customHeight="1" x14ac:dyDescent="0.15">
      <c r="B38" s="724" t="s">
        <v>338</v>
      </c>
      <c r="C38" s="725"/>
      <c r="D38" s="725"/>
      <c r="E38" s="725"/>
      <c r="F38" s="725"/>
      <c r="G38" s="725"/>
      <c r="H38" s="725"/>
      <c r="I38" s="725"/>
      <c r="J38" s="725"/>
      <c r="K38" s="725"/>
      <c r="L38" s="725"/>
      <c r="M38" s="725"/>
      <c r="N38" s="725"/>
      <c r="O38" s="725"/>
      <c r="P38" s="725"/>
      <c r="Q38" s="726"/>
      <c r="R38" s="759">
        <v>20180989</v>
      </c>
      <c r="S38" s="760"/>
      <c r="T38" s="760"/>
      <c r="U38" s="760"/>
      <c r="V38" s="760"/>
      <c r="W38" s="760"/>
      <c r="X38" s="760"/>
      <c r="Y38" s="761"/>
      <c r="Z38" s="762">
        <v>100</v>
      </c>
      <c r="AA38" s="762"/>
      <c r="AB38" s="762"/>
      <c r="AC38" s="762"/>
      <c r="AD38" s="763">
        <v>6020059</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v>77395</v>
      </c>
      <c r="BA38" s="680"/>
      <c r="BB38" s="680"/>
      <c r="BC38" s="680"/>
      <c r="BD38" s="703"/>
      <c r="BE38" s="703"/>
      <c r="BF38" s="738"/>
      <c r="BG38" s="694" t="s">
        <v>340</v>
      </c>
      <c r="BH38" s="695"/>
      <c r="BI38" s="695"/>
      <c r="BJ38" s="695"/>
      <c r="BK38" s="695"/>
      <c r="BL38" s="695"/>
      <c r="BM38" s="695"/>
      <c r="BN38" s="695"/>
      <c r="BO38" s="695"/>
      <c r="BP38" s="695"/>
      <c r="BQ38" s="695"/>
      <c r="BR38" s="695"/>
      <c r="BS38" s="695"/>
      <c r="BT38" s="695"/>
      <c r="BU38" s="696"/>
      <c r="BV38" s="679">
        <v>4855</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985391</v>
      </c>
      <c r="CS38" s="680"/>
      <c r="CT38" s="680"/>
      <c r="CU38" s="680"/>
      <c r="CV38" s="680"/>
      <c r="CW38" s="680"/>
      <c r="CX38" s="680"/>
      <c r="CY38" s="681"/>
      <c r="CZ38" s="684">
        <v>4.9000000000000004</v>
      </c>
      <c r="DA38" s="715"/>
      <c r="DB38" s="715"/>
      <c r="DC38" s="717"/>
      <c r="DD38" s="688">
        <v>820174</v>
      </c>
      <c r="DE38" s="680"/>
      <c r="DF38" s="680"/>
      <c r="DG38" s="680"/>
      <c r="DH38" s="680"/>
      <c r="DI38" s="680"/>
      <c r="DJ38" s="680"/>
      <c r="DK38" s="681"/>
      <c r="DL38" s="688">
        <v>666536</v>
      </c>
      <c r="DM38" s="680"/>
      <c r="DN38" s="680"/>
      <c r="DO38" s="680"/>
      <c r="DP38" s="680"/>
      <c r="DQ38" s="680"/>
      <c r="DR38" s="680"/>
      <c r="DS38" s="680"/>
      <c r="DT38" s="680"/>
      <c r="DU38" s="680"/>
      <c r="DV38" s="681"/>
      <c r="DW38" s="684">
        <v>10.6</v>
      </c>
      <c r="DX38" s="715"/>
      <c r="DY38" s="715"/>
      <c r="DZ38" s="715"/>
      <c r="EA38" s="715"/>
      <c r="EB38" s="715"/>
      <c r="EC38" s="716"/>
    </row>
    <row r="39" spans="2:133" ht="11.25" customHeight="1" x14ac:dyDescent="0.15">
      <c r="AQ39" s="756" t="s">
        <v>342</v>
      </c>
      <c r="AR39" s="757"/>
      <c r="AS39" s="757"/>
      <c r="AT39" s="757"/>
      <c r="AU39" s="757"/>
      <c r="AV39" s="757"/>
      <c r="AW39" s="757"/>
      <c r="AX39" s="757"/>
      <c r="AY39" s="758"/>
      <c r="AZ39" s="679">
        <v>2224</v>
      </c>
      <c r="BA39" s="680"/>
      <c r="BB39" s="680"/>
      <c r="BC39" s="680"/>
      <c r="BD39" s="703"/>
      <c r="BE39" s="703"/>
      <c r="BF39" s="738"/>
      <c r="BG39" s="770" t="s">
        <v>343</v>
      </c>
      <c r="BH39" s="771"/>
      <c r="BI39" s="771"/>
      <c r="BJ39" s="771"/>
      <c r="BK39" s="771"/>
      <c r="BL39" s="235"/>
      <c r="BM39" s="695" t="s">
        <v>344</v>
      </c>
      <c r="BN39" s="695"/>
      <c r="BO39" s="695"/>
      <c r="BP39" s="695"/>
      <c r="BQ39" s="695"/>
      <c r="BR39" s="695"/>
      <c r="BS39" s="695"/>
      <c r="BT39" s="695"/>
      <c r="BU39" s="696"/>
      <c r="BV39" s="679">
        <v>101</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5955931</v>
      </c>
      <c r="CS39" s="703"/>
      <c r="CT39" s="703"/>
      <c r="CU39" s="703"/>
      <c r="CV39" s="703"/>
      <c r="CW39" s="703"/>
      <c r="CX39" s="703"/>
      <c r="CY39" s="704"/>
      <c r="CZ39" s="684">
        <v>29.6</v>
      </c>
      <c r="DA39" s="715"/>
      <c r="DB39" s="715"/>
      <c r="DC39" s="717"/>
      <c r="DD39" s="688">
        <v>45858</v>
      </c>
      <c r="DE39" s="703"/>
      <c r="DF39" s="703"/>
      <c r="DG39" s="703"/>
      <c r="DH39" s="703"/>
      <c r="DI39" s="703"/>
      <c r="DJ39" s="703"/>
      <c r="DK39" s="704"/>
      <c r="DL39" s="688" t="s">
        <v>130</v>
      </c>
      <c r="DM39" s="703"/>
      <c r="DN39" s="703"/>
      <c r="DO39" s="703"/>
      <c r="DP39" s="703"/>
      <c r="DQ39" s="703"/>
      <c r="DR39" s="703"/>
      <c r="DS39" s="703"/>
      <c r="DT39" s="703"/>
      <c r="DU39" s="703"/>
      <c r="DV39" s="704"/>
      <c r="DW39" s="684" t="s">
        <v>130</v>
      </c>
      <c r="DX39" s="715"/>
      <c r="DY39" s="715"/>
      <c r="DZ39" s="715"/>
      <c r="EA39" s="715"/>
      <c r="EB39" s="715"/>
      <c r="EC39" s="716"/>
    </row>
    <row r="40" spans="2:133" ht="11.25" customHeight="1" x14ac:dyDescent="0.15">
      <c r="AQ40" s="756" t="s">
        <v>346</v>
      </c>
      <c r="AR40" s="757"/>
      <c r="AS40" s="757"/>
      <c r="AT40" s="757"/>
      <c r="AU40" s="757"/>
      <c r="AV40" s="757"/>
      <c r="AW40" s="757"/>
      <c r="AX40" s="757"/>
      <c r="AY40" s="758"/>
      <c r="AZ40" s="679">
        <v>293841</v>
      </c>
      <c r="BA40" s="680"/>
      <c r="BB40" s="680"/>
      <c r="BC40" s="680"/>
      <c r="BD40" s="703"/>
      <c r="BE40" s="703"/>
      <c r="BF40" s="738"/>
      <c r="BG40" s="770"/>
      <c r="BH40" s="771"/>
      <c r="BI40" s="771"/>
      <c r="BJ40" s="771"/>
      <c r="BK40" s="771"/>
      <c r="BL40" s="235"/>
      <c r="BM40" s="695" t="s">
        <v>347</v>
      </c>
      <c r="BN40" s="695"/>
      <c r="BO40" s="695"/>
      <c r="BP40" s="695"/>
      <c r="BQ40" s="695"/>
      <c r="BR40" s="695"/>
      <c r="BS40" s="695"/>
      <c r="BT40" s="695"/>
      <c r="BU40" s="696"/>
      <c r="BV40" s="679" t="s">
        <v>234</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166908</v>
      </c>
      <c r="CS40" s="680"/>
      <c r="CT40" s="680"/>
      <c r="CU40" s="680"/>
      <c r="CV40" s="680"/>
      <c r="CW40" s="680"/>
      <c r="CX40" s="680"/>
      <c r="CY40" s="681"/>
      <c r="CZ40" s="684">
        <v>0.8</v>
      </c>
      <c r="DA40" s="715"/>
      <c r="DB40" s="715"/>
      <c r="DC40" s="717"/>
      <c r="DD40" s="688">
        <v>166908</v>
      </c>
      <c r="DE40" s="680"/>
      <c r="DF40" s="680"/>
      <c r="DG40" s="680"/>
      <c r="DH40" s="680"/>
      <c r="DI40" s="680"/>
      <c r="DJ40" s="680"/>
      <c r="DK40" s="681"/>
      <c r="DL40" s="688">
        <v>142462</v>
      </c>
      <c r="DM40" s="680"/>
      <c r="DN40" s="680"/>
      <c r="DO40" s="680"/>
      <c r="DP40" s="680"/>
      <c r="DQ40" s="680"/>
      <c r="DR40" s="680"/>
      <c r="DS40" s="680"/>
      <c r="DT40" s="680"/>
      <c r="DU40" s="680"/>
      <c r="DV40" s="681"/>
      <c r="DW40" s="684">
        <v>2.2999999999999998</v>
      </c>
      <c r="DX40" s="715"/>
      <c r="DY40" s="715"/>
      <c r="DZ40" s="715"/>
      <c r="EA40" s="715"/>
      <c r="EB40" s="715"/>
      <c r="EC40" s="716"/>
    </row>
    <row r="41" spans="2:133" ht="11.25" customHeight="1" x14ac:dyDescent="0.15">
      <c r="AQ41" s="766" t="s">
        <v>349</v>
      </c>
      <c r="AR41" s="767"/>
      <c r="AS41" s="767"/>
      <c r="AT41" s="767"/>
      <c r="AU41" s="767"/>
      <c r="AV41" s="767"/>
      <c r="AW41" s="767"/>
      <c r="AX41" s="767"/>
      <c r="AY41" s="768"/>
      <c r="AZ41" s="759">
        <v>614155</v>
      </c>
      <c r="BA41" s="760"/>
      <c r="BB41" s="760"/>
      <c r="BC41" s="760"/>
      <c r="BD41" s="749"/>
      <c r="BE41" s="749"/>
      <c r="BF41" s="751"/>
      <c r="BG41" s="772"/>
      <c r="BH41" s="773"/>
      <c r="BI41" s="773"/>
      <c r="BJ41" s="773"/>
      <c r="BK41" s="773"/>
      <c r="BL41" s="236"/>
      <c r="BM41" s="706" t="s">
        <v>350</v>
      </c>
      <c r="BN41" s="706"/>
      <c r="BO41" s="706"/>
      <c r="BP41" s="706"/>
      <c r="BQ41" s="706"/>
      <c r="BR41" s="706"/>
      <c r="BS41" s="706"/>
      <c r="BT41" s="706"/>
      <c r="BU41" s="707"/>
      <c r="BV41" s="759">
        <v>339</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130</v>
      </c>
      <c r="CS41" s="703"/>
      <c r="CT41" s="703"/>
      <c r="CU41" s="703"/>
      <c r="CV41" s="703"/>
      <c r="CW41" s="703"/>
      <c r="CX41" s="703"/>
      <c r="CY41" s="704"/>
      <c r="CZ41" s="684" t="s">
        <v>130</v>
      </c>
      <c r="DA41" s="715"/>
      <c r="DB41" s="715"/>
      <c r="DC41" s="717"/>
      <c r="DD41" s="688" t="s">
        <v>130</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573670</v>
      </c>
      <c r="CS42" s="680"/>
      <c r="CT42" s="680"/>
      <c r="CU42" s="680"/>
      <c r="CV42" s="680"/>
      <c r="CW42" s="680"/>
      <c r="CX42" s="680"/>
      <c r="CY42" s="681"/>
      <c r="CZ42" s="684">
        <v>2.9</v>
      </c>
      <c r="DA42" s="685"/>
      <c r="DB42" s="685"/>
      <c r="DC42" s="780"/>
      <c r="DD42" s="688">
        <v>68190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42309</v>
      </c>
      <c r="CS43" s="703"/>
      <c r="CT43" s="703"/>
      <c r="CU43" s="703"/>
      <c r="CV43" s="703"/>
      <c r="CW43" s="703"/>
      <c r="CX43" s="703"/>
      <c r="CY43" s="704"/>
      <c r="CZ43" s="684">
        <v>0.2</v>
      </c>
      <c r="DA43" s="715"/>
      <c r="DB43" s="715"/>
      <c r="DC43" s="717"/>
      <c r="DD43" s="688">
        <v>42309</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356</v>
      </c>
      <c r="CD44" s="791" t="s">
        <v>307</v>
      </c>
      <c r="CE44" s="792"/>
      <c r="CF44" s="676" t="s">
        <v>357</v>
      </c>
      <c r="CG44" s="677"/>
      <c r="CH44" s="677"/>
      <c r="CI44" s="677"/>
      <c r="CJ44" s="677"/>
      <c r="CK44" s="677"/>
      <c r="CL44" s="677"/>
      <c r="CM44" s="677"/>
      <c r="CN44" s="677"/>
      <c r="CO44" s="677"/>
      <c r="CP44" s="677"/>
      <c r="CQ44" s="678"/>
      <c r="CR44" s="679">
        <v>573670</v>
      </c>
      <c r="CS44" s="680"/>
      <c r="CT44" s="680"/>
      <c r="CU44" s="680"/>
      <c r="CV44" s="680"/>
      <c r="CW44" s="680"/>
      <c r="CX44" s="680"/>
      <c r="CY44" s="681"/>
      <c r="CZ44" s="684">
        <v>2.9</v>
      </c>
      <c r="DA44" s="685"/>
      <c r="DB44" s="685"/>
      <c r="DC44" s="780"/>
      <c r="DD44" s="688">
        <v>68190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358</v>
      </c>
      <c r="CG45" s="677"/>
      <c r="CH45" s="677"/>
      <c r="CI45" s="677"/>
      <c r="CJ45" s="677"/>
      <c r="CK45" s="677"/>
      <c r="CL45" s="677"/>
      <c r="CM45" s="677"/>
      <c r="CN45" s="677"/>
      <c r="CO45" s="677"/>
      <c r="CP45" s="677"/>
      <c r="CQ45" s="678"/>
      <c r="CR45" s="679">
        <v>199046</v>
      </c>
      <c r="CS45" s="703"/>
      <c r="CT45" s="703"/>
      <c r="CU45" s="703"/>
      <c r="CV45" s="703"/>
      <c r="CW45" s="703"/>
      <c r="CX45" s="703"/>
      <c r="CY45" s="704"/>
      <c r="CZ45" s="684">
        <v>1</v>
      </c>
      <c r="DA45" s="715"/>
      <c r="DB45" s="715"/>
      <c r="DC45" s="717"/>
      <c r="DD45" s="688">
        <v>2466</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359</v>
      </c>
      <c r="CG46" s="677"/>
      <c r="CH46" s="677"/>
      <c r="CI46" s="677"/>
      <c r="CJ46" s="677"/>
      <c r="CK46" s="677"/>
      <c r="CL46" s="677"/>
      <c r="CM46" s="677"/>
      <c r="CN46" s="677"/>
      <c r="CO46" s="677"/>
      <c r="CP46" s="677"/>
      <c r="CQ46" s="678"/>
      <c r="CR46" s="679">
        <v>339674</v>
      </c>
      <c r="CS46" s="680"/>
      <c r="CT46" s="680"/>
      <c r="CU46" s="680"/>
      <c r="CV46" s="680"/>
      <c r="CW46" s="680"/>
      <c r="CX46" s="680"/>
      <c r="CY46" s="681"/>
      <c r="CZ46" s="684">
        <v>1.7</v>
      </c>
      <c r="DA46" s="685"/>
      <c r="DB46" s="685"/>
      <c r="DC46" s="780"/>
      <c r="DD46" s="688">
        <v>62074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360</v>
      </c>
      <c r="CG47" s="677"/>
      <c r="CH47" s="677"/>
      <c r="CI47" s="677"/>
      <c r="CJ47" s="677"/>
      <c r="CK47" s="677"/>
      <c r="CL47" s="677"/>
      <c r="CM47" s="677"/>
      <c r="CN47" s="677"/>
      <c r="CO47" s="677"/>
      <c r="CP47" s="677"/>
      <c r="CQ47" s="678"/>
      <c r="CR47" s="679" t="s">
        <v>130</v>
      </c>
      <c r="CS47" s="703"/>
      <c r="CT47" s="703"/>
      <c r="CU47" s="703"/>
      <c r="CV47" s="703"/>
      <c r="CW47" s="703"/>
      <c r="CX47" s="703"/>
      <c r="CY47" s="704"/>
      <c r="CZ47" s="684" t="s">
        <v>130</v>
      </c>
      <c r="DA47" s="715"/>
      <c r="DB47" s="715"/>
      <c r="DC47" s="717"/>
      <c r="DD47" s="688" t="s">
        <v>130</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361</v>
      </c>
      <c r="CG48" s="677"/>
      <c r="CH48" s="677"/>
      <c r="CI48" s="677"/>
      <c r="CJ48" s="677"/>
      <c r="CK48" s="677"/>
      <c r="CL48" s="677"/>
      <c r="CM48" s="677"/>
      <c r="CN48" s="677"/>
      <c r="CO48" s="677"/>
      <c r="CP48" s="677"/>
      <c r="CQ48" s="678"/>
      <c r="CR48" s="679" t="s">
        <v>130</v>
      </c>
      <c r="CS48" s="680"/>
      <c r="CT48" s="680"/>
      <c r="CU48" s="680"/>
      <c r="CV48" s="680"/>
      <c r="CW48" s="680"/>
      <c r="CX48" s="680"/>
      <c r="CY48" s="681"/>
      <c r="CZ48" s="684" t="s">
        <v>130</v>
      </c>
      <c r="DA48" s="685"/>
      <c r="DB48" s="685"/>
      <c r="DC48" s="780"/>
      <c r="DD48" s="688" t="s">
        <v>130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362</v>
      </c>
      <c r="CE49" s="725"/>
      <c r="CF49" s="725"/>
      <c r="CG49" s="725"/>
      <c r="CH49" s="725"/>
      <c r="CI49" s="725"/>
      <c r="CJ49" s="725"/>
      <c r="CK49" s="725"/>
      <c r="CL49" s="725"/>
      <c r="CM49" s="725"/>
      <c r="CN49" s="725"/>
      <c r="CO49" s="725"/>
      <c r="CP49" s="725"/>
      <c r="CQ49" s="726"/>
      <c r="CR49" s="759">
        <v>20098399</v>
      </c>
      <c r="CS49" s="749"/>
      <c r="CT49" s="749"/>
      <c r="CU49" s="749"/>
      <c r="CV49" s="749"/>
      <c r="CW49" s="749"/>
      <c r="CX49" s="749"/>
      <c r="CY49" s="781"/>
      <c r="CZ49" s="764">
        <v>100</v>
      </c>
      <c r="DA49" s="782"/>
      <c r="DB49" s="782"/>
      <c r="DC49" s="783"/>
      <c r="DD49" s="784">
        <v>6818250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UsYDZoHJcpeTRkyw46tBAUtpGSt1dJ6skqGK0H1XC0laJ79qCDVE/crlWo2DBM+o0TItpDGq5sWnuaAqRb+JAA==" saltValue="Y1sbv2OPd7MtZb5rMsUMu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385</v>
      </c>
      <c r="C7" s="812"/>
      <c r="D7" s="812"/>
      <c r="E7" s="812"/>
      <c r="F7" s="812"/>
      <c r="G7" s="812"/>
      <c r="H7" s="812"/>
      <c r="I7" s="812"/>
      <c r="J7" s="812"/>
      <c r="K7" s="812"/>
      <c r="L7" s="812"/>
      <c r="M7" s="812"/>
      <c r="N7" s="812"/>
      <c r="O7" s="812"/>
      <c r="P7" s="813"/>
      <c r="Q7" s="814">
        <v>20158</v>
      </c>
      <c r="R7" s="815"/>
      <c r="S7" s="815"/>
      <c r="T7" s="815"/>
      <c r="U7" s="815"/>
      <c r="V7" s="815">
        <v>20075</v>
      </c>
      <c r="W7" s="815"/>
      <c r="X7" s="815"/>
      <c r="Y7" s="815"/>
      <c r="Z7" s="815"/>
      <c r="AA7" s="815">
        <v>83</v>
      </c>
      <c r="AB7" s="815"/>
      <c r="AC7" s="815"/>
      <c r="AD7" s="815"/>
      <c r="AE7" s="816"/>
      <c r="AF7" s="817">
        <v>83</v>
      </c>
      <c r="AG7" s="818"/>
      <c r="AH7" s="818"/>
      <c r="AI7" s="818"/>
      <c r="AJ7" s="819"/>
      <c r="AK7" s="854">
        <v>5373</v>
      </c>
      <c r="AL7" s="855"/>
      <c r="AM7" s="855"/>
      <c r="AN7" s="855"/>
      <c r="AO7" s="855"/>
      <c r="AP7" s="855">
        <v>10256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t="s">
        <v>386</v>
      </c>
      <c r="C8" s="836"/>
      <c r="D8" s="836"/>
      <c r="E8" s="836"/>
      <c r="F8" s="836"/>
      <c r="G8" s="836"/>
      <c r="H8" s="836"/>
      <c r="I8" s="836"/>
      <c r="J8" s="836"/>
      <c r="K8" s="836"/>
      <c r="L8" s="836"/>
      <c r="M8" s="836"/>
      <c r="N8" s="836"/>
      <c r="O8" s="836"/>
      <c r="P8" s="837"/>
      <c r="Q8" s="838">
        <v>45</v>
      </c>
      <c r="R8" s="839"/>
      <c r="S8" s="839"/>
      <c r="T8" s="839"/>
      <c r="U8" s="839"/>
      <c r="V8" s="839">
        <v>45</v>
      </c>
      <c r="W8" s="839"/>
      <c r="X8" s="839"/>
      <c r="Y8" s="839"/>
      <c r="Z8" s="839"/>
      <c r="AA8" s="839">
        <v>0</v>
      </c>
      <c r="AB8" s="839"/>
      <c r="AC8" s="839"/>
      <c r="AD8" s="839"/>
      <c r="AE8" s="840"/>
      <c r="AF8" s="841">
        <v>0</v>
      </c>
      <c r="AG8" s="842"/>
      <c r="AH8" s="842"/>
      <c r="AI8" s="842"/>
      <c r="AJ8" s="843"/>
      <c r="AK8" s="844">
        <v>22</v>
      </c>
      <c r="AL8" s="845"/>
      <c r="AM8" s="845"/>
      <c r="AN8" s="845"/>
      <c r="AO8" s="845"/>
      <c r="AP8" s="845" t="s">
        <v>579</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388</v>
      </c>
      <c r="B23" s="870" t="s">
        <v>389</v>
      </c>
      <c r="C23" s="871"/>
      <c r="D23" s="871"/>
      <c r="E23" s="871"/>
      <c r="F23" s="871"/>
      <c r="G23" s="871"/>
      <c r="H23" s="871"/>
      <c r="I23" s="871"/>
      <c r="J23" s="871"/>
      <c r="K23" s="871"/>
      <c r="L23" s="871"/>
      <c r="M23" s="871"/>
      <c r="N23" s="871"/>
      <c r="O23" s="871"/>
      <c r="P23" s="872"/>
      <c r="Q23" s="873">
        <v>20203</v>
      </c>
      <c r="R23" s="874"/>
      <c r="S23" s="874"/>
      <c r="T23" s="874"/>
      <c r="U23" s="874"/>
      <c r="V23" s="874">
        <v>20120</v>
      </c>
      <c r="W23" s="874"/>
      <c r="X23" s="874"/>
      <c r="Y23" s="874"/>
      <c r="Z23" s="874"/>
      <c r="AA23" s="874">
        <v>83</v>
      </c>
      <c r="AB23" s="874"/>
      <c r="AC23" s="874"/>
      <c r="AD23" s="874"/>
      <c r="AE23" s="875"/>
      <c r="AF23" s="876">
        <v>83</v>
      </c>
      <c r="AG23" s="874"/>
      <c r="AH23" s="874"/>
      <c r="AI23" s="874"/>
      <c r="AJ23" s="877"/>
      <c r="AK23" s="878"/>
      <c r="AL23" s="879"/>
      <c r="AM23" s="879"/>
      <c r="AN23" s="879"/>
      <c r="AO23" s="879"/>
      <c r="AP23" s="874">
        <v>10256</v>
      </c>
      <c r="AQ23" s="874"/>
      <c r="AR23" s="874"/>
      <c r="AS23" s="874"/>
      <c r="AT23" s="874"/>
      <c r="AU23" s="880"/>
      <c r="AV23" s="880"/>
      <c r="AW23" s="880"/>
      <c r="AX23" s="880"/>
      <c r="AY23" s="881"/>
      <c r="AZ23" s="889" t="s">
        <v>130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368</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400</v>
      </c>
      <c r="C28" s="812"/>
      <c r="D28" s="812"/>
      <c r="E28" s="812"/>
      <c r="F28" s="812"/>
      <c r="G28" s="812"/>
      <c r="H28" s="812"/>
      <c r="I28" s="812"/>
      <c r="J28" s="812"/>
      <c r="K28" s="812"/>
      <c r="L28" s="812"/>
      <c r="M28" s="812"/>
      <c r="N28" s="812"/>
      <c r="O28" s="812"/>
      <c r="P28" s="813"/>
      <c r="Q28" s="902">
        <v>2474</v>
      </c>
      <c r="R28" s="903"/>
      <c r="S28" s="903"/>
      <c r="T28" s="903"/>
      <c r="U28" s="903"/>
      <c r="V28" s="903">
        <v>2471</v>
      </c>
      <c r="W28" s="903"/>
      <c r="X28" s="903"/>
      <c r="Y28" s="903"/>
      <c r="Z28" s="903"/>
      <c r="AA28" s="903">
        <v>3</v>
      </c>
      <c r="AB28" s="903"/>
      <c r="AC28" s="903"/>
      <c r="AD28" s="903"/>
      <c r="AE28" s="904"/>
      <c r="AF28" s="905">
        <v>3</v>
      </c>
      <c r="AG28" s="903"/>
      <c r="AH28" s="903"/>
      <c r="AI28" s="903"/>
      <c r="AJ28" s="906"/>
      <c r="AK28" s="907">
        <v>294</v>
      </c>
      <c r="AL28" s="898"/>
      <c r="AM28" s="898"/>
      <c r="AN28" s="898"/>
      <c r="AO28" s="898"/>
      <c r="AP28" s="898" t="s">
        <v>580</v>
      </c>
      <c r="AQ28" s="898"/>
      <c r="AR28" s="898"/>
      <c r="AS28" s="898"/>
      <c r="AT28" s="898"/>
      <c r="AU28" s="898" t="s">
        <v>579</v>
      </c>
      <c r="AV28" s="898"/>
      <c r="AW28" s="898"/>
      <c r="AX28" s="898"/>
      <c r="AY28" s="898"/>
      <c r="AZ28" s="899" t="s">
        <v>581</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401</v>
      </c>
      <c r="C29" s="836"/>
      <c r="D29" s="836"/>
      <c r="E29" s="836"/>
      <c r="F29" s="836"/>
      <c r="G29" s="836"/>
      <c r="H29" s="836"/>
      <c r="I29" s="836"/>
      <c r="J29" s="836"/>
      <c r="K29" s="836"/>
      <c r="L29" s="836"/>
      <c r="M29" s="836"/>
      <c r="N29" s="836"/>
      <c r="O29" s="836"/>
      <c r="P29" s="837"/>
      <c r="Q29" s="838">
        <v>1956</v>
      </c>
      <c r="R29" s="839"/>
      <c r="S29" s="839"/>
      <c r="T29" s="839"/>
      <c r="U29" s="839"/>
      <c r="V29" s="839">
        <v>1955</v>
      </c>
      <c r="W29" s="839"/>
      <c r="X29" s="839"/>
      <c r="Y29" s="839"/>
      <c r="Z29" s="839"/>
      <c r="AA29" s="839">
        <v>1</v>
      </c>
      <c r="AB29" s="839"/>
      <c r="AC29" s="839"/>
      <c r="AD29" s="839"/>
      <c r="AE29" s="840"/>
      <c r="AF29" s="841">
        <v>1</v>
      </c>
      <c r="AG29" s="842"/>
      <c r="AH29" s="842"/>
      <c r="AI29" s="842"/>
      <c r="AJ29" s="843"/>
      <c r="AK29" s="910">
        <v>301</v>
      </c>
      <c r="AL29" s="911"/>
      <c r="AM29" s="911"/>
      <c r="AN29" s="911"/>
      <c r="AO29" s="911"/>
      <c r="AP29" s="911" t="s">
        <v>579</v>
      </c>
      <c r="AQ29" s="911"/>
      <c r="AR29" s="911"/>
      <c r="AS29" s="911"/>
      <c r="AT29" s="911"/>
      <c r="AU29" s="911" t="s">
        <v>583</v>
      </c>
      <c r="AV29" s="911"/>
      <c r="AW29" s="911"/>
      <c r="AX29" s="911"/>
      <c r="AY29" s="911"/>
      <c r="AZ29" s="912" t="s">
        <v>579</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402</v>
      </c>
      <c r="C30" s="836"/>
      <c r="D30" s="836"/>
      <c r="E30" s="836"/>
      <c r="F30" s="836"/>
      <c r="G30" s="836"/>
      <c r="H30" s="836"/>
      <c r="I30" s="836"/>
      <c r="J30" s="836"/>
      <c r="K30" s="836"/>
      <c r="L30" s="836"/>
      <c r="M30" s="836"/>
      <c r="N30" s="836"/>
      <c r="O30" s="836"/>
      <c r="P30" s="837"/>
      <c r="Q30" s="838">
        <v>228</v>
      </c>
      <c r="R30" s="839"/>
      <c r="S30" s="839"/>
      <c r="T30" s="839"/>
      <c r="U30" s="839"/>
      <c r="V30" s="839">
        <v>228</v>
      </c>
      <c r="W30" s="839"/>
      <c r="X30" s="839"/>
      <c r="Y30" s="839"/>
      <c r="Z30" s="839"/>
      <c r="AA30" s="839">
        <v>0</v>
      </c>
      <c r="AB30" s="839"/>
      <c r="AC30" s="839"/>
      <c r="AD30" s="839"/>
      <c r="AE30" s="840"/>
      <c r="AF30" s="841">
        <v>0</v>
      </c>
      <c r="AG30" s="842"/>
      <c r="AH30" s="842"/>
      <c r="AI30" s="842"/>
      <c r="AJ30" s="843"/>
      <c r="AK30" s="910">
        <v>93</v>
      </c>
      <c r="AL30" s="911"/>
      <c r="AM30" s="911"/>
      <c r="AN30" s="911"/>
      <c r="AO30" s="911"/>
      <c r="AP30" s="911" t="s">
        <v>579</v>
      </c>
      <c r="AQ30" s="911"/>
      <c r="AR30" s="911"/>
      <c r="AS30" s="911"/>
      <c r="AT30" s="911"/>
      <c r="AU30" s="911" t="s">
        <v>583</v>
      </c>
      <c r="AV30" s="911"/>
      <c r="AW30" s="911"/>
      <c r="AX30" s="911"/>
      <c r="AY30" s="911"/>
      <c r="AZ30" s="912" t="s">
        <v>579</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403</v>
      </c>
      <c r="C31" s="836"/>
      <c r="D31" s="836"/>
      <c r="E31" s="836"/>
      <c r="F31" s="836"/>
      <c r="G31" s="836"/>
      <c r="H31" s="836"/>
      <c r="I31" s="836"/>
      <c r="J31" s="836"/>
      <c r="K31" s="836"/>
      <c r="L31" s="836"/>
      <c r="M31" s="836"/>
      <c r="N31" s="836"/>
      <c r="O31" s="836"/>
      <c r="P31" s="837"/>
      <c r="Q31" s="838">
        <v>227</v>
      </c>
      <c r="R31" s="839"/>
      <c r="S31" s="839"/>
      <c r="T31" s="839"/>
      <c r="U31" s="839"/>
      <c r="V31" s="839">
        <v>226</v>
      </c>
      <c r="W31" s="839"/>
      <c r="X31" s="839"/>
      <c r="Y31" s="839"/>
      <c r="Z31" s="839"/>
      <c r="AA31" s="839">
        <v>1</v>
      </c>
      <c r="AB31" s="839"/>
      <c r="AC31" s="839"/>
      <c r="AD31" s="839"/>
      <c r="AE31" s="840"/>
      <c r="AF31" s="841">
        <v>1</v>
      </c>
      <c r="AG31" s="842"/>
      <c r="AH31" s="842"/>
      <c r="AI31" s="842"/>
      <c r="AJ31" s="843"/>
      <c r="AK31" s="910">
        <v>77</v>
      </c>
      <c r="AL31" s="911"/>
      <c r="AM31" s="911"/>
      <c r="AN31" s="911"/>
      <c r="AO31" s="911"/>
      <c r="AP31" s="911" t="s">
        <v>579</v>
      </c>
      <c r="AQ31" s="911"/>
      <c r="AR31" s="911"/>
      <c r="AS31" s="911"/>
      <c r="AT31" s="911"/>
      <c r="AU31" s="911" t="s">
        <v>583</v>
      </c>
      <c r="AV31" s="911"/>
      <c r="AW31" s="911"/>
      <c r="AX31" s="911"/>
      <c r="AY31" s="911"/>
      <c r="AZ31" s="912" t="s">
        <v>579</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404</v>
      </c>
      <c r="C32" s="836"/>
      <c r="D32" s="836"/>
      <c r="E32" s="836"/>
      <c r="F32" s="836"/>
      <c r="G32" s="836"/>
      <c r="H32" s="836"/>
      <c r="I32" s="836"/>
      <c r="J32" s="836"/>
      <c r="K32" s="836"/>
      <c r="L32" s="836"/>
      <c r="M32" s="836"/>
      <c r="N32" s="836"/>
      <c r="O32" s="836"/>
      <c r="P32" s="837"/>
      <c r="Q32" s="838">
        <v>280</v>
      </c>
      <c r="R32" s="839"/>
      <c r="S32" s="839"/>
      <c r="T32" s="839"/>
      <c r="U32" s="839"/>
      <c r="V32" s="839">
        <v>272</v>
      </c>
      <c r="W32" s="839"/>
      <c r="X32" s="839"/>
      <c r="Y32" s="839"/>
      <c r="Z32" s="839"/>
      <c r="AA32" s="839">
        <v>8</v>
      </c>
      <c r="AB32" s="839"/>
      <c r="AC32" s="839"/>
      <c r="AD32" s="839"/>
      <c r="AE32" s="840"/>
      <c r="AF32" s="841">
        <v>373</v>
      </c>
      <c r="AG32" s="842"/>
      <c r="AH32" s="842"/>
      <c r="AI32" s="842"/>
      <c r="AJ32" s="843"/>
      <c r="AK32" s="910">
        <v>2</v>
      </c>
      <c r="AL32" s="911"/>
      <c r="AM32" s="911"/>
      <c r="AN32" s="911"/>
      <c r="AO32" s="911"/>
      <c r="AP32" s="911">
        <v>459</v>
      </c>
      <c r="AQ32" s="911"/>
      <c r="AR32" s="911"/>
      <c r="AS32" s="911"/>
      <c r="AT32" s="911"/>
      <c r="AU32" s="911">
        <v>15</v>
      </c>
      <c r="AV32" s="911"/>
      <c r="AW32" s="911"/>
      <c r="AX32" s="911"/>
      <c r="AY32" s="911"/>
      <c r="AZ32" s="912" t="s">
        <v>579</v>
      </c>
      <c r="BA32" s="912"/>
      <c r="BB32" s="912"/>
      <c r="BC32" s="912"/>
      <c r="BD32" s="912"/>
      <c r="BE32" s="908" t="s">
        <v>405</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406</v>
      </c>
      <c r="C33" s="836"/>
      <c r="D33" s="836"/>
      <c r="E33" s="836"/>
      <c r="F33" s="836"/>
      <c r="G33" s="836"/>
      <c r="H33" s="836"/>
      <c r="I33" s="836"/>
      <c r="J33" s="836"/>
      <c r="K33" s="836"/>
      <c r="L33" s="836"/>
      <c r="M33" s="836"/>
      <c r="N33" s="836"/>
      <c r="O33" s="836"/>
      <c r="P33" s="837"/>
      <c r="Q33" s="838">
        <v>992</v>
      </c>
      <c r="R33" s="839"/>
      <c r="S33" s="839"/>
      <c r="T33" s="839"/>
      <c r="U33" s="839"/>
      <c r="V33" s="839">
        <v>952</v>
      </c>
      <c r="W33" s="839"/>
      <c r="X33" s="839"/>
      <c r="Y33" s="839"/>
      <c r="Z33" s="839"/>
      <c r="AA33" s="839">
        <v>40</v>
      </c>
      <c r="AB33" s="839"/>
      <c r="AC33" s="839"/>
      <c r="AD33" s="839"/>
      <c r="AE33" s="840"/>
      <c r="AF33" s="841">
        <v>261</v>
      </c>
      <c r="AG33" s="842"/>
      <c r="AH33" s="842"/>
      <c r="AI33" s="842"/>
      <c r="AJ33" s="843"/>
      <c r="AK33" s="910">
        <v>339</v>
      </c>
      <c r="AL33" s="911"/>
      <c r="AM33" s="911"/>
      <c r="AN33" s="911"/>
      <c r="AO33" s="911"/>
      <c r="AP33" s="911">
        <v>569</v>
      </c>
      <c r="AQ33" s="911"/>
      <c r="AR33" s="911"/>
      <c r="AS33" s="911"/>
      <c r="AT33" s="911"/>
      <c r="AU33" s="911">
        <v>330</v>
      </c>
      <c r="AV33" s="911"/>
      <c r="AW33" s="911"/>
      <c r="AX33" s="911"/>
      <c r="AY33" s="911"/>
      <c r="AZ33" s="912" t="s">
        <v>579</v>
      </c>
      <c r="BA33" s="912"/>
      <c r="BB33" s="912"/>
      <c r="BC33" s="912"/>
      <c r="BD33" s="912"/>
      <c r="BE33" s="908" t="s">
        <v>407</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408</v>
      </c>
      <c r="C34" s="836"/>
      <c r="D34" s="836"/>
      <c r="E34" s="836"/>
      <c r="F34" s="836"/>
      <c r="G34" s="836"/>
      <c r="H34" s="836"/>
      <c r="I34" s="836"/>
      <c r="J34" s="836"/>
      <c r="K34" s="836"/>
      <c r="L34" s="836"/>
      <c r="M34" s="836"/>
      <c r="N34" s="836"/>
      <c r="O34" s="836"/>
      <c r="P34" s="837"/>
      <c r="Q34" s="838">
        <v>451</v>
      </c>
      <c r="R34" s="839"/>
      <c r="S34" s="839"/>
      <c r="T34" s="839"/>
      <c r="U34" s="839"/>
      <c r="V34" s="839">
        <v>450</v>
      </c>
      <c r="W34" s="839"/>
      <c r="X34" s="839"/>
      <c r="Y34" s="839"/>
      <c r="Z34" s="839"/>
      <c r="AA34" s="839">
        <v>1</v>
      </c>
      <c r="AB34" s="839"/>
      <c r="AC34" s="839"/>
      <c r="AD34" s="839"/>
      <c r="AE34" s="840"/>
      <c r="AF34" s="841">
        <v>201</v>
      </c>
      <c r="AG34" s="842"/>
      <c r="AH34" s="842"/>
      <c r="AI34" s="842"/>
      <c r="AJ34" s="843"/>
      <c r="AK34" s="910">
        <v>327</v>
      </c>
      <c r="AL34" s="911"/>
      <c r="AM34" s="911"/>
      <c r="AN34" s="911"/>
      <c r="AO34" s="911"/>
      <c r="AP34" s="911">
        <v>3726</v>
      </c>
      <c r="AQ34" s="911"/>
      <c r="AR34" s="911"/>
      <c r="AS34" s="911"/>
      <c r="AT34" s="911"/>
      <c r="AU34" s="911">
        <v>2515</v>
      </c>
      <c r="AV34" s="911"/>
      <c r="AW34" s="911"/>
      <c r="AX34" s="911"/>
      <c r="AY34" s="911"/>
      <c r="AZ34" s="912" t="s">
        <v>580</v>
      </c>
      <c r="BA34" s="912"/>
      <c r="BB34" s="912"/>
      <c r="BC34" s="912"/>
      <c r="BD34" s="912"/>
      <c r="BE34" s="908" t="s">
        <v>407</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409</v>
      </c>
      <c r="C35" s="836"/>
      <c r="D35" s="836"/>
      <c r="E35" s="836"/>
      <c r="F35" s="836"/>
      <c r="G35" s="836"/>
      <c r="H35" s="836"/>
      <c r="I35" s="836"/>
      <c r="J35" s="836"/>
      <c r="K35" s="836"/>
      <c r="L35" s="836"/>
      <c r="M35" s="836"/>
      <c r="N35" s="836"/>
      <c r="O35" s="836"/>
      <c r="P35" s="837"/>
      <c r="Q35" s="838">
        <v>1</v>
      </c>
      <c r="R35" s="839"/>
      <c r="S35" s="839"/>
      <c r="T35" s="839"/>
      <c r="U35" s="839"/>
      <c r="V35" s="839">
        <v>1</v>
      </c>
      <c r="W35" s="839"/>
      <c r="X35" s="839"/>
      <c r="Y35" s="839"/>
      <c r="Z35" s="839"/>
      <c r="AA35" s="839" t="s">
        <v>579</v>
      </c>
      <c r="AB35" s="839"/>
      <c r="AC35" s="839"/>
      <c r="AD35" s="839"/>
      <c r="AE35" s="840"/>
      <c r="AF35" s="841" t="s">
        <v>130</v>
      </c>
      <c r="AG35" s="842"/>
      <c r="AH35" s="842"/>
      <c r="AI35" s="842"/>
      <c r="AJ35" s="843"/>
      <c r="AK35" s="910" t="s">
        <v>582</v>
      </c>
      <c r="AL35" s="911"/>
      <c r="AM35" s="911"/>
      <c r="AN35" s="911"/>
      <c r="AO35" s="911"/>
      <c r="AP35" s="911" t="s">
        <v>579</v>
      </c>
      <c r="AQ35" s="911"/>
      <c r="AR35" s="911"/>
      <c r="AS35" s="911"/>
      <c r="AT35" s="911"/>
      <c r="AU35" s="911" t="s">
        <v>583</v>
      </c>
      <c r="AV35" s="911"/>
      <c r="AW35" s="911"/>
      <c r="AX35" s="911"/>
      <c r="AY35" s="911"/>
      <c r="AZ35" s="912" t="s">
        <v>579</v>
      </c>
      <c r="BA35" s="912"/>
      <c r="BB35" s="912"/>
      <c r="BC35" s="912"/>
      <c r="BD35" s="912"/>
      <c r="BE35" s="908" t="s">
        <v>410</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388</v>
      </c>
      <c r="B63" s="870" t="s">
        <v>412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840</v>
      </c>
      <c r="AG63" s="922"/>
      <c r="AH63" s="922"/>
      <c r="AI63" s="922"/>
      <c r="AJ63" s="923"/>
      <c r="AK63" s="924"/>
      <c r="AL63" s="919"/>
      <c r="AM63" s="919"/>
      <c r="AN63" s="919"/>
      <c r="AO63" s="919"/>
      <c r="AP63" s="922">
        <v>4754</v>
      </c>
      <c r="AQ63" s="922"/>
      <c r="AR63" s="922"/>
      <c r="AS63" s="922"/>
      <c r="AT63" s="922"/>
      <c r="AU63" s="922">
        <v>2860</v>
      </c>
      <c r="AV63" s="922"/>
      <c r="AW63" s="922"/>
      <c r="AX63" s="922"/>
      <c r="AY63" s="922"/>
      <c r="AZ63" s="926"/>
      <c r="BA63" s="926"/>
      <c r="BB63" s="926"/>
      <c r="BC63" s="926"/>
      <c r="BD63" s="926"/>
      <c r="BE63" s="927"/>
      <c r="BF63" s="927"/>
      <c r="BG63" s="927"/>
      <c r="BH63" s="927"/>
      <c r="BI63" s="928"/>
      <c r="BJ63" s="929" t="s">
        <v>413</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415</v>
      </c>
      <c r="B66" s="821"/>
      <c r="C66" s="821"/>
      <c r="D66" s="821"/>
      <c r="E66" s="821"/>
      <c r="F66" s="821"/>
      <c r="G66" s="821"/>
      <c r="H66" s="821"/>
      <c r="I66" s="821"/>
      <c r="J66" s="821"/>
      <c r="K66" s="821"/>
      <c r="L66" s="821"/>
      <c r="M66" s="821"/>
      <c r="N66" s="821"/>
      <c r="O66" s="821"/>
      <c r="P66" s="822"/>
      <c r="Q66" s="797" t="s">
        <v>416</v>
      </c>
      <c r="R66" s="798"/>
      <c r="S66" s="798"/>
      <c r="T66" s="798"/>
      <c r="U66" s="799"/>
      <c r="V66" s="797" t="s">
        <v>393</v>
      </c>
      <c r="W66" s="798"/>
      <c r="X66" s="798"/>
      <c r="Y66" s="798"/>
      <c r="Z66" s="799"/>
      <c r="AA66" s="797" t="s">
        <v>417</v>
      </c>
      <c r="AB66" s="798"/>
      <c r="AC66" s="798"/>
      <c r="AD66" s="798"/>
      <c r="AE66" s="799"/>
      <c r="AF66" s="932" t="s">
        <v>418</v>
      </c>
      <c r="AG66" s="893"/>
      <c r="AH66" s="893"/>
      <c r="AI66" s="893"/>
      <c r="AJ66" s="933"/>
      <c r="AK66" s="797" t="s">
        <v>419</v>
      </c>
      <c r="AL66" s="821"/>
      <c r="AM66" s="821"/>
      <c r="AN66" s="821"/>
      <c r="AO66" s="822"/>
      <c r="AP66" s="797" t="s">
        <v>420</v>
      </c>
      <c r="AQ66" s="798"/>
      <c r="AR66" s="798"/>
      <c r="AS66" s="798"/>
      <c r="AT66" s="799"/>
      <c r="AU66" s="797" t="s">
        <v>421</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577</v>
      </c>
      <c r="C68" s="950"/>
      <c r="D68" s="950"/>
      <c r="E68" s="950"/>
      <c r="F68" s="950"/>
      <c r="G68" s="950"/>
      <c r="H68" s="950"/>
      <c r="I68" s="950"/>
      <c r="J68" s="950"/>
      <c r="K68" s="950"/>
      <c r="L68" s="950"/>
      <c r="M68" s="950"/>
      <c r="N68" s="950"/>
      <c r="O68" s="950"/>
      <c r="P68" s="951"/>
      <c r="Q68" s="952">
        <v>1784</v>
      </c>
      <c r="R68" s="946"/>
      <c r="S68" s="946"/>
      <c r="T68" s="946"/>
      <c r="U68" s="946"/>
      <c r="V68" s="946">
        <v>1709</v>
      </c>
      <c r="W68" s="946"/>
      <c r="X68" s="946"/>
      <c r="Y68" s="946"/>
      <c r="Z68" s="946"/>
      <c r="AA68" s="946">
        <v>75</v>
      </c>
      <c r="AB68" s="946"/>
      <c r="AC68" s="946"/>
      <c r="AD68" s="946"/>
      <c r="AE68" s="946"/>
      <c r="AF68" s="946">
        <v>75</v>
      </c>
      <c r="AG68" s="946"/>
      <c r="AH68" s="946"/>
      <c r="AI68" s="946"/>
      <c r="AJ68" s="946"/>
      <c r="AK68" s="946" t="s">
        <v>580</v>
      </c>
      <c r="AL68" s="946"/>
      <c r="AM68" s="946"/>
      <c r="AN68" s="946"/>
      <c r="AO68" s="946"/>
      <c r="AP68" s="946">
        <v>230</v>
      </c>
      <c r="AQ68" s="946"/>
      <c r="AR68" s="946"/>
      <c r="AS68" s="946"/>
      <c r="AT68" s="946"/>
      <c r="AU68" s="946">
        <v>25</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578</v>
      </c>
      <c r="C69" s="954"/>
      <c r="D69" s="954"/>
      <c r="E69" s="954"/>
      <c r="F69" s="954"/>
      <c r="G69" s="954"/>
      <c r="H69" s="954"/>
      <c r="I69" s="954"/>
      <c r="J69" s="954"/>
      <c r="K69" s="954"/>
      <c r="L69" s="954"/>
      <c r="M69" s="954"/>
      <c r="N69" s="954"/>
      <c r="O69" s="954"/>
      <c r="P69" s="955"/>
      <c r="Q69" s="956">
        <v>44</v>
      </c>
      <c r="R69" s="911"/>
      <c r="S69" s="911"/>
      <c r="T69" s="911"/>
      <c r="U69" s="911"/>
      <c r="V69" s="911">
        <v>39</v>
      </c>
      <c r="W69" s="911"/>
      <c r="X69" s="911"/>
      <c r="Y69" s="911"/>
      <c r="Z69" s="911"/>
      <c r="AA69" s="911">
        <v>5</v>
      </c>
      <c r="AB69" s="911"/>
      <c r="AC69" s="911"/>
      <c r="AD69" s="911"/>
      <c r="AE69" s="911"/>
      <c r="AF69" s="911">
        <v>5</v>
      </c>
      <c r="AG69" s="911"/>
      <c r="AH69" s="911"/>
      <c r="AI69" s="911"/>
      <c r="AJ69" s="911"/>
      <c r="AK69" s="911" t="s">
        <v>579</v>
      </c>
      <c r="AL69" s="911"/>
      <c r="AM69" s="911"/>
      <c r="AN69" s="911"/>
      <c r="AO69" s="911"/>
      <c r="AP69" s="911" t="s">
        <v>579</v>
      </c>
      <c r="AQ69" s="911"/>
      <c r="AR69" s="911"/>
      <c r="AS69" s="911"/>
      <c r="AT69" s="911"/>
      <c r="AU69" s="911" t="s">
        <v>584</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c r="C70" s="954"/>
      <c r="D70" s="954"/>
      <c r="E70" s="954"/>
      <c r="F70" s="954"/>
      <c r="G70" s="954"/>
      <c r="H70" s="954"/>
      <c r="I70" s="954"/>
      <c r="J70" s="954"/>
      <c r="K70" s="954"/>
      <c r="L70" s="954"/>
      <c r="M70" s="954"/>
      <c r="N70" s="954"/>
      <c r="O70" s="954"/>
      <c r="P70" s="955"/>
      <c r="Q70" s="956"/>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388</v>
      </c>
      <c r="B88" s="870" t="s">
        <v>422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80</v>
      </c>
      <c r="AG88" s="922"/>
      <c r="AH88" s="922"/>
      <c r="AI88" s="922"/>
      <c r="AJ88" s="922"/>
      <c r="AK88" s="919"/>
      <c r="AL88" s="919"/>
      <c r="AM88" s="919"/>
      <c r="AN88" s="919"/>
      <c r="AO88" s="919"/>
      <c r="AP88" s="922">
        <v>230</v>
      </c>
      <c r="AQ88" s="922"/>
      <c r="AR88" s="922"/>
      <c r="AS88" s="922"/>
      <c r="AT88" s="922"/>
      <c r="AU88" s="922">
        <v>25</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423</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424</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425</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428</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429</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430</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431</v>
      </c>
      <c r="AB109" s="975"/>
      <c r="AC109" s="975"/>
      <c r="AD109" s="975"/>
      <c r="AE109" s="976"/>
      <c r="AF109" s="974" t="s">
        <v>306</v>
      </c>
      <c r="AG109" s="975"/>
      <c r="AH109" s="975"/>
      <c r="AI109" s="975"/>
      <c r="AJ109" s="976"/>
      <c r="AK109" s="974" t="s">
        <v>305</v>
      </c>
      <c r="AL109" s="975"/>
      <c r="AM109" s="975"/>
      <c r="AN109" s="975"/>
      <c r="AO109" s="976"/>
      <c r="AP109" s="974" t="s">
        <v>432</v>
      </c>
      <c r="AQ109" s="975"/>
      <c r="AR109" s="975"/>
      <c r="AS109" s="975"/>
      <c r="AT109" s="977"/>
      <c r="AU109" s="994" t="s">
        <v>430</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431</v>
      </c>
      <c r="BR109" s="975"/>
      <c r="BS109" s="975"/>
      <c r="BT109" s="975"/>
      <c r="BU109" s="976"/>
      <c r="BV109" s="974" t="s">
        <v>306</v>
      </c>
      <c r="BW109" s="975"/>
      <c r="BX109" s="975"/>
      <c r="BY109" s="975"/>
      <c r="BZ109" s="976"/>
      <c r="CA109" s="974" t="s">
        <v>305</v>
      </c>
      <c r="CB109" s="975"/>
      <c r="CC109" s="975"/>
      <c r="CD109" s="975"/>
      <c r="CE109" s="976"/>
      <c r="CF109" s="995" t="s">
        <v>432</v>
      </c>
      <c r="CG109" s="995"/>
      <c r="CH109" s="995"/>
      <c r="CI109" s="995"/>
      <c r="CJ109" s="995"/>
      <c r="CK109" s="974" t="s">
        <v>433</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431</v>
      </c>
      <c r="DH109" s="975"/>
      <c r="DI109" s="975"/>
      <c r="DJ109" s="975"/>
      <c r="DK109" s="976"/>
      <c r="DL109" s="974" t="s">
        <v>306</v>
      </c>
      <c r="DM109" s="975"/>
      <c r="DN109" s="975"/>
      <c r="DO109" s="975"/>
      <c r="DP109" s="976"/>
      <c r="DQ109" s="974" t="s">
        <v>305</v>
      </c>
      <c r="DR109" s="975"/>
      <c r="DS109" s="975"/>
      <c r="DT109" s="975"/>
      <c r="DU109" s="976"/>
      <c r="DV109" s="974" t="s">
        <v>432</v>
      </c>
      <c r="DW109" s="975"/>
      <c r="DX109" s="975"/>
      <c r="DY109" s="975"/>
      <c r="DZ109" s="977"/>
    </row>
    <row r="110" spans="1:131" s="246" customFormat="1" ht="26.25" customHeight="1" x14ac:dyDescent="0.15">
      <c r="A110" s="978" t="s">
        <v>434</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1630159</v>
      </c>
      <c r="AB110" s="982"/>
      <c r="AC110" s="982"/>
      <c r="AD110" s="982"/>
      <c r="AE110" s="983"/>
      <c r="AF110" s="984">
        <v>1611254</v>
      </c>
      <c r="AG110" s="982"/>
      <c r="AH110" s="982"/>
      <c r="AI110" s="982"/>
      <c r="AJ110" s="983"/>
      <c r="AK110" s="984">
        <v>1576965</v>
      </c>
      <c r="AL110" s="982"/>
      <c r="AM110" s="982"/>
      <c r="AN110" s="982"/>
      <c r="AO110" s="983"/>
      <c r="AP110" s="985">
        <v>30.8</v>
      </c>
      <c r="AQ110" s="986"/>
      <c r="AR110" s="986"/>
      <c r="AS110" s="986"/>
      <c r="AT110" s="987"/>
      <c r="AU110" s="988" t="s">
        <v>72</v>
      </c>
      <c r="AV110" s="989"/>
      <c r="AW110" s="989"/>
      <c r="AX110" s="989"/>
      <c r="AY110" s="989"/>
      <c r="AZ110" s="1030" t="s">
        <v>435</v>
      </c>
      <c r="BA110" s="979"/>
      <c r="BB110" s="979"/>
      <c r="BC110" s="979"/>
      <c r="BD110" s="979"/>
      <c r="BE110" s="979"/>
      <c r="BF110" s="979"/>
      <c r="BG110" s="979"/>
      <c r="BH110" s="979"/>
      <c r="BI110" s="979"/>
      <c r="BJ110" s="979"/>
      <c r="BK110" s="979"/>
      <c r="BL110" s="979"/>
      <c r="BM110" s="979"/>
      <c r="BN110" s="979"/>
      <c r="BO110" s="979"/>
      <c r="BP110" s="980"/>
      <c r="BQ110" s="1016">
        <v>11212182</v>
      </c>
      <c r="BR110" s="1017"/>
      <c r="BS110" s="1017"/>
      <c r="BT110" s="1017"/>
      <c r="BU110" s="1017"/>
      <c r="BV110" s="1017">
        <v>11143715</v>
      </c>
      <c r="BW110" s="1017"/>
      <c r="BX110" s="1017"/>
      <c r="BY110" s="1017"/>
      <c r="BZ110" s="1017"/>
      <c r="CA110" s="1017">
        <v>10256409</v>
      </c>
      <c r="CB110" s="1017"/>
      <c r="CC110" s="1017"/>
      <c r="CD110" s="1017"/>
      <c r="CE110" s="1017"/>
      <c r="CF110" s="1031">
        <v>200.6</v>
      </c>
      <c r="CG110" s="1032"/>
      <c r="CH110" s="1032"/>
      <c r="CI110" s="1032"/>
      <c r="CJ110" s="1032"/>
      <c r="CK110" s="1033" t="s">
        <v>436</v>
      </c>
      <c r="CL110" s="1034"/>
      <c r="CM110" s="1013" t="s">
        <v>437</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130</v>
      </c>
      <c r="DH110" s="1017"/>
      <c r="DI110" s="1017"/>
      <c r="DJ110" s="1017"/>
      <c r="DK110" s="1017"/>
      <c r="DL110" s="1017" t="s">
        <v>438</v>
      </c>
      <c r="DM110" s="1017"/>
      <c r="DN110" s="1017"/>
      <c r="DO110" s="1017"/>
      <c r="DP110" s="1017"/>
      <c r="DQ110" s="1017" t="s">
        <v>438</v>
      </c>
      <c r="DR110" s="1017"/>
      <c r="DS110" s="1017"/>
      <c r="DT110" s="1017"/>
      <c r="DU110" s="1017"/>
      <c r="DV110" s="1018" t="s">
        <v>438</v>
      </c>
      <c r="DW110" s="1018"/>
      <c r="DX110" s="1018"/>
      <c r="DY110" s="1018"/>
      <c r="DZ110" s="1019"/>
    </row>
    <row r="111" spans="1:131" s="246" customFormat="1" ht="26.25" customHeight="1" x14ac:dyDescent="0.15">
      <c r="A111" s="1020" t="s">
        <v>439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130</v>
      </c>
      <c r="AB111" s="1024"/>
      <c r="AC111" s="1024"/>
      <c r="AD111" s="1024"/>
      <c r="AE111" s="1025"/>
      <c r="AF111" s="1026" t="s">
        <v>130</v>
      </c>
      <c r="AG111" s="1024"/>
      <c r="AH111" s="1024"/>
      <c r="AI111" s="1024"/>
      <c r="AJ111" s="1025"/>
      <c r="AK111" s="1026" t="s">
        <v>130</v>
      </c>
      <c r="AL111" s="1024"/>
      <c r="AM111" s="1024"/>
      <c r="AN111" s="1024"/>
      <c r="AO111" s="1025"/>
      <c r="AP111" s="1027" t="s">
        <v>130</v>
      </c>
      <c r="AQ111" s="1028"/>
      <c r="AR111" s="1028"/>
      <c r="AS111" s="1028"/>
      <c r="AT111" s="1029"/>
      <c r="AU111" s="990"/>
      <c r="AV111" s="991"/>
      <c r="AW111" s="991"/>
      <c r="AX111" s="991"/>
      <c r="AY111" s="991"/>
      <c r="AZ111" s="1039" t="s">
        <v>440</v>
      </c>
      <c r="BA111" s="1040"/>
      <c r="BB111" s="1040"/>
      <c r="BC111" s="1040"/>
      <c r="BD111" s="1040"/>
      <c r="BE111" s="1040"/>
      <c r="BF111" s="1040"/>
      <c r="BG111" s="1040"/>
      <c r="BH111" s="1040"/>
      <c r="BI111" s="1040"/>
      <c r="BJ111" s="1040"/>
      <c r="BK111" s="1040"/>
      <c r="BL111" s="1040"/>
      <c r="BM111" s="1040"/>
      <c r="BN111" s="1040"/>
      <c r="BO111" s="1040"/>
      <c r="BP111" s="1041"/>
      <c r="BQ111" s="1009">
        <v>519826</v>
      </c>
      <c r="BR111" s="1010"/>
      <c r="BS111" s="1010"/>
      <c r="BT111" s="1010"/>
      <c r="BU111" s="1010"/>
      <c r="BV111" s="1010">
        <v>664539</v>
      </c>
      <c r="BW111" s="1010"/>
      <c r="BX111" s="1010"/>
      <c r="BY111" s="1010"/>
      <c r="BZ111" s="1010"/>
      <c r="CA111" s="1010">
        <v>511290</v>
      </c>
      <c r="CB111" s="1010"/>
      <c r="CC111" s="1010"/>
      <c r="CD111" s="1010"/>
      <c r="CE111" s="1010"/>
      <c r="CF111" s="1004">
        <v>10</v>
      </c>
      <c r="CG111" s="1005"/>
      <c r="CH111" s="1005"/>
      <c r="CI111" s="1005"/>
      <c r="CJ111" s="1005"/>
      <c r="CK111" s="1035"/>
      <c r="CL111" s="1036"/>
      <c r="CM111" s="1006" t="s">
        <v>441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130</v>
      </c>
      <c r="DH111" s="1010"/>
      <c r="DI111" s="1010"/>
      <c r="DJ111" s="1010"/>
      <c r="DK111" s="1010"/>
      <c r="DL111" s="1010" t="s">
        <v>442</v>
      </c>
      <c r="DM111" s="1010"/>
      <c r="DN111" s="1010"/>
      <c r="DO111" s="1010"/>
      <c r="DP111" s="1010"/>
      <c r="DQ111" s="1010" t="s">
        <v>130</v>
      </c>
      <c r="DR111" s="1010"/>
      <c r="DS111" s="1010"/>
      <c r="DT111" s="1010"/>
      <c r="DU111" s="1010"/>
      <c r="DV111" s="1011" t="s">
        <v>130</v>
      </c>
      <c r="DW111" s="1011"/>
      <c r="DX111" s="1011"/>
      <c r="DY111" s="1011"/>
      <c r="DZ111" s="1012"/>
    </row>
    <row r="112" spans="1:131" s="246" customFormat="1" ht="26.25" customHeight="1" x14ac:dyDescent="0.15">
      <c r="A112" s="1042" t="s">
        <v>443</v>
      </c>
      <c r="B112" s="1043"/>
      <c r="C112" s="1040" t="s">
        <v>444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130</v>
      </c>
      <c r="AB112" s="1049"/>
      <c r="AC112" s="1049"/>
      <c r="AD112" s="1049"/>
      <c r="AE112" s="1050"/>
      <c r="AF112" s="1051" t="s">
        <v>130</v>
      </c>
      <c r="AG112" s="1049"/>
      <c r="AH112" s="1049"/>
      <c r="AI112" s="1049"/>
      <c r="AJ112" s="1050"/>
      <c r="AK112" s="1051" t="s">
        <v>130</v>
      </c>
      <c r="AL112" s="1049"/>
      <c r="AM112" s="1049"/>
      <c r="AN112" s="1049"/>
      <c r="AO112" s="1050"/>
      <c r="AP112" s="1052" t="s">
        <v>442</v>
      </c>
      <c r="AQ112" s="1053"/>
      <c r="AR112" s="1053"/>
      <c r="AS112" s="1053"/>
      <c r="AT112" s="1054"/>
      <c r="AU112" s="990"/>
      <c r="AV112" s="991"/>
      <c r="AW112" s="991"/>
      <c r="AX112" s="991"/>
      <c r="AY112" s="991"/>
      <c r="AZ112" s="1039" t="s">
        <v>445</v>
      </c>
      <c r="BA112" s="1040"/>
      <c r="BB112" s="1040"/>
      <c r="BC112" s="1040"/>
      <c r="BD112" s="1040"/>
      <c r="BE112" s="1040"/>
      <c r="BF112" s="1040"/>
      <c r="BG112" s="1040"/>
      <c r="BH112" s="1040"/>
      <c r="BI112" s="1040"/>
      <c r="BJ112" s="1040"/>
      <c r="BK112" s="1040"/>
      <c r="BL112" s="1040"/>
      <c r="BM112" s="1040"/>
      <c r="BN112" s="1040"/>
      <c r="BO112" s="1040"/>
      <c r="BP112" s="1041"/>
      <c r="BQ112" s="1009">
        <v>3611625</v>
      </c>
      <c r="BR112" s="1010"/>
      <c r="BS112" s="1010"/>
      <c r="BT112" s="1010"/>
      <c r="BU112" s="1010"/>
      <c r="BV112" s="1010">
        <v>3189965</v>
      </c>
      <c r="BW112" s="1010"/>
      <c r="BX112" s="1010"/>
      <c r="BY112" s="1010"/>
      <c r="BZ112" s="1010"/>
      <c r="CA112" s="1010">
        <v>2859917</v>
      </c>
      <c r="CB112" s="1010"/>
      <c r="CC112" s="1010"/>
      <c r="CD112" s="1010"/>
      <c r="CE112" s="1010"/>
      <c r="CF112" s="1004">
        <v>55.9</v>
      </c>
      <c r="CG112" s="1005"/>
      <c r="CH112" s="1005"/>
      <c r="CI112" s="1005"/>
      <c r="CJ112" s="1005"/>
      <c r="CK112" s="1035"/>
      <c r="CL112" s="1036"/>
      <c r="CM112" s="1006" t="s">
        <v>446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v>518728</v>
      </c>
      <c r="DH112" s="1010"/>
      <c r="DI112" s="1010"/>
      <c r="DJ112" s="1010"/>
      <c r="DK112" s="1010"/>
      <c r="DL112" s="1010">
        <v>398945</v>
      </c>
      <c r="DM112" s="1010"/>
      <c r="DN112" s="1010"/>
      <c r="DO112" s="1010"/>
      <c r="DP112" s="1010"/>
      <c r="DQ112" s="1010">
        <v>273172</v>
      </c>
      <c r="DR112" s="1010"/>
      <c r="DS112" s="1010"/>
      <c r="DT112" s="1010"/>
      <c r="DU112" s="1010"/>
      <c r="DV112" s="1011">
        <v>5.3</v>
      </c>
      <c r="DW112" s="1011"/>
      <c r="DX112" s="1011"/>
      <c r="DY112" s="1011"/>
      <c r="DZ112" s="1012"/>
    </row>
    <row r="113" spans="1:130" s="246" customFormat="1" ht="26.25" customHeight="1" x14ac:dyDescent="0.15">
      <c r="A113" s="1044"/>
      <c r="B113" s="1045"/>
      <c r="C113" s="1040" t="s">
        <v>447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310114</v>
      </c>
      <c r="AB113" s="1024"/>
      <c r="AC113" s="1024"/>
      <c r="AD113" s="1024"/>
      <c r="AE113" s="1025"/>
      <c r="AF113" s="1026">
        <v>324334</v>
      </c>
      <c r="AG113" s="1024"/>
      <c r="AH113" s="1024"/>
      <c r="AI113" s="1024"/>
      <c r="AJ113" s="1025"/>
      <c r="AK113" s="1026">
        <v>328236</v>
      </c>
      <c r="AL113" s="1024"/>
      <c r="AM113" s="1024"/>
      <c r="AN113" s="1024"/>
      <c r="AO113" s="1025"/>
      <c r="AP113" s="1027">
        <v>6.4</v>
      </c>
      <c r="AQ113" s="1028"/>
      <c r="AR113" s="1028"/>
      <c r="AS113" s="1028"/>
      <c r="AT113" s="1029"/>
      <c r="AU113" s="990"/>
      <c r="AV113" s="991"/>
      <c r="AW113" s="991"/>
      <c r="AX113" s="991"/>
      <c r="AY113" s="991"/>
      <c r="AZ113" s="1039" t="s">
        <v>448</v>
      </c>
      <c r="BA113" s="1040"/>
      <c r="BB113" s="1040"/>
      <c r="BC113" s="1040"/>
      <c r="BD113" s="1040"/>
      <c r="BE113" s="1040"/>
      <c r="BF113" s="1040"/>
      <c r="BG113" s="1040"/>
      <c r="BH113" s="1040"/>
      <c r="BI113" s="1040"/>
      <c r="BJ113" s="1040"/>
      <c r="BK113" s="1040"/>
      <c r="BL113" s="1040"/>
      <c r="BM113" s="1040"/>
      <c r="BN113" s="1040"/>
      <c r="BO113" s="1040"/>
      <c r="BP113" s="1041"/>
      <c r="BQ113" s="1009">
        <v>42437</v>
      </c>
      <c r="BR113" s="1010"/>
      <c r="BS113" s="1010"/>
      <c r="BT113" s="1010"/>
      <c r="BU113" s="1010"/>
      <c r="BV113" s="1010" t="s">
        <v>442</v>
      </c>
      <c r="BW113" s="1010"/>
      <c r="BX113" s="1010"/>
      <c r="BY113" s="1010"/>
      <c r="BZ113" s="1010"/>
      <c r="CA113" s="1010">
        <v>25155</v>
      </c>
      <c r="CB113" s="1010"/>
      <c r="CC113" s="1010"/>
      <c r="CD113" s="1010"/>
      <c r="CE113" s="1010"/>
      <c r="CF113" s="1004">
        <v>0.5</v>
      </c>
      <c r="CG113" s="1005"/>
      <c r="CH113" s="1005"/>
      <c r="CI113" s="1005"/>
      <c r="CJ113" s="1005"/>
      <c r="CK113" s="1035"/>
      <c r="CL113" s="1036"/>
      <c r="CM113" s="1006" t="s">
        <v>449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130</v>
      </c>
      <c r="DH113" s="1049"/>
      <c r="DI113" s="1049"/>
      <c r="DJ113" s="1049"/>
      <c r="DK113" s="1050"/>
      <c r="DL113" s="1051" t="s">
        <v>130</v>
      </c>
      <c r="DM113" s="1049"/>
      <c r="DN113" s="1049"/>
      <c r="DO113" s="1049"/>
      <c r="DP113" s="1050"/>
      <c r="DQ113" s="1051" t="s">
        <v>130</v>
      </c>
      <c r="DR113" s="1049"/>
      <c r="DS113" s="1049"/>
      <c r="DT113" s="1049"/>
      <c r="DU113" s="1050"/>
      <c r="DV113" s="1052" t="s">
        <v>130</v>
      </c>
      <c r="DW113" s="1053"/>
      <c r="DX113" s="1053"/>
      <c r="DY113" s="1053"/>
      <c r="DZ113" s="1054"/>
    </row>
    <row r="114" spans="1:130" s="246" customFormat="1" ht="26.25" customHeight="1" x14ac:dyDescent="0.15">
      <c r="A114" s="1044"/>
      <c r="B114" s="1045"/>
      <c r="C114" s="1040" t="s">
        <v>450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59070</v>
      </c>
      <c r="AB114" s="1049"/>
      <c r="AC114" s="1049"/>
      <c r="AD114" s="1049"/>
      <c r="AE114" s="1050"/>
      <c r="AF114" s="1051">
        <v>42683</v>
      </c>
      <c r="AG114" s="1049"/>
      <c r="AH114" s="1049"/>
      <c r="AI114" s="1049"/>
      <c r="AJ114" s="1050"/>
      <c r="AK114" s="1051" t="s">
        <v>130</v>
      </c>
      <c r="AL114" s="1049"/>
      <c r="AM114" s="1049"/>
      <c r="AN114" s="1049"/>
      <c r="AO114" s="1050"/>
      <c r="AP114" s="1052" t="s">
        <v>130</v>
      </c>
      <c r="AQ114" s="1053"/>
      <c r="AR114" s="1053"/>
      <c r="AS114" s="1053"/>
      <c r="AT114" s="1054"/>
      <c r="AU114" s="990"/>
      <c r="AV114" s="991"/>
      <c r="AW114" s="991"/>
      <c r="AX114" s="991"/>
      <c r="AY114" s="991"/>
      <c r="AZ114" s="1039" t="s">
        <v>451</v>
      </c>
      <c r="BA114" s="1040"/>
      <c r="BB114" s="1040"/>
      <c r="BC114" s="1040"/>
      <c r="BD114" s="1040"/>
      <c r="BE114" s="1040"/>
      <c r="BF114" s="1040"/>
      <c r="BG114" s="1040"/>
      <c r="BH114" s="1040"/>
      <c r="BI114" s="1040"/>
      <c r="BJ114" s="1040"/>
      <c r="BK114" s="1040"/>
      <c r="BL114" s="1040"/>
      <c r="BM114" s="1040"/>
      <c r="BN114" s="1040"/>
      <c r="BO114" s="1040"/>
      <c r="BP114" s="1041"/>
      <c r="BQ114" s="1009">
        <v>2001922</v>
      </c>
      <c r="BR114" s="1010"/>
      <c r="BS114" s="1010"/>
      <c r="BT114" s="1010"/>
      <c r="BU114" s="1010"/>
      <c r="BV114" s="1010">
        <v>1890662</v>
      </c>
      <c r="BW114" s="1010"/>
      <c r="BX114" s="1010"/>
      <c r="BY114" s="1010"/>
      <c r="BZ114" s="1010"/>
      <c r="CA114" s="1010">
        <v>1734727</v>
      </c>
      <c r="CB114" s="1010"/>
      <c r="CC114" s="1010"/>
      <c r="CD114" s="1010"/>
      <c r="CE114" s="1010"/>
      <c r="CF114" s="1004">
        <v>33.9</v>
      </c>
      <c r="CG114" s="1005"/>
      <c r="CH114" s="1005"/>
      <c r="CI114" s="1005"/>
      <c r="CJ114" s="1005"/>
      <c r="CK114" s="1035"/>
      <c r="CL114" s="1036"/>
      <c r="CM114" s="1006" t="s">
        <v>452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130</v>
      </c>
      <c r="DH114" s="1049"/>
      <c r="DI114" s="1049"/>
      <c r="DJ114" s="1049"/>
      <c r="DK114" s="1050"/>
      <c r="DL114" s="1051" t="s">
        <v>130</v>
      </c>
      <c r="DM114" s="1049"/>
      <c r="DN114" s="1049"/>
      <c r="DO114" s="1049"/>
      <c r="DP114" s="1050"/>
      <c r="DQ114" s="1051" t="s">
        <v>130</v>
      </c>
      <c r="DR114" s="1049"/>
      <c r="DS114" s="1049"/>
      <c r="DT114" s="1049"/>
      <c r="DU114" s="1050"/>
      <c r="DV114" s="1052" t="s">
        <v>130</v>
      </c>
      <c r="DW114" s="1053"/>
      <c r="DX114" s="1053"/>
      <c r="DY114" s="1053"/>
      <c r="DZ114" s="1054"/>
    </row>
    <row r="115" spans="1:130" s="246" customFormat="1" ht="26.25" customHeight="1" x14ac:dyDescent="0.15">
      <c r="A115" s="1044"/>
      <c r="B115" s="1045"/>
      <c r="C115" s="1040" t="s">
        <v>453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125278</v>
      </c>
      <c r="AB115" s="1024"/>
      <c r="AC115" s="1024"/>
      <c r="AD115" s="1024"/>
      <c r="AE115" s="1025"/>
      <c r="AF115" s="1026">
        <v>110171</v>
      </c>
      <c r="AG115" s="1024"/>
      <c r="AH115" s="1024"/>
      <c r="AI115" s="1024"/>
      <c r="AJ115" s="1025"/>
      <c r="AK115" s="1026">
        <v>113621</v>
      </c>
      <c r="AL115" s="1024"/>
      <c r="AM115" s="1024"/>
      <c r="AN115" s="1024"/>
      <c r="AO115" s="1025"/>
      <c r="AP115" s="1027">
        <v>2.2000000000000002</v>
      </c>
      <c r="AQ115" s="1028"/>
      <c r="AR115" s="1028"/>
      <c r="AS115" s="1028"/>
      <c r="AT115" s="1029"/>
      <c r="AU115" s="990"/>
      <c r="AV115" s="991"/>
      <c r="AW115" s="991"/>
      <c r="AX115" s="991"/>
      <c r="AY115" s="991"/>
      <c r="AZ115" s="1039" t="s">
        <v>454</v>
      </c>
      <c r="BA115" s="1040"/>
      <c r="BB115" s="1040"/>
      <c r="BC115" s="1040"/>
      <c r="BD115" s="1040"/>
      <c r="BE115" s="1040"/>
      <c r="BF115" s="1040"/>
      <c r="BG115" s="1040"/>
      <c r="BH115" s="1040"/>
      <c r="BI115" s="1040"/>
      <c r="BJ115" s="1040"/>
      <c r="BK115" s="1040"/>
      <c r="BL115" s="1040"/>
      <c r="BM115" s="1040"/>
      <c r="BN115" s="1040"/>
      <c r="BO115" s="1040"/>
      <c r="BP115" s="1041"/>
      <c r="BQ115" s="1009" t="s">
        <v>130</v>
      </c>
      <c r="BR115" s="1010"/>
      <c r="BS115" s="1010"/>
      <c r="BT115" s="1010"/>
      <c r="BU115" s="1010"/>
      <c r="BV115" s="1010" t="s">
        <v>442</v>
      </c>
      <c r="BW115" s="1010"/>
      <c r="BX115" s="1010"/>
      <c r="BY115" s="1010"/>
      <c r="BZ115" s="1010"/>
      <c r="CA115" s="1010" t="s">
        <v>442</v>
      </c>
      <c r="CB115" s="1010"/>
      <c r="CC115" s="1010"/>
      <c r="CD115" s="1010"/>
      <c r="CE115" s="1010"/>
      <c r="CF115" s="1004" t="s">
        <v>130</v>
      </c>
      <c r="CG115" s="1005"/>
      <c r="CH115" s="1005"/>
      <c r="CI115" s="1005"/>
      <c r="CJ115" s="1005"/>
      <c r="CK115" s="1035"/>
      <c r="CL115" s="1036"/>
      <c r="CM115" s="1039" t="s">
        <v>455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130</v>
      </c>
      <c r="DH115" s="1049"/>
      <c r="DI115" s="1049"/>
      <c r="DJ115" s="1049"/>
      <c r="DK115" s="1050"/>
      <c r="DL115" s="1051" t="s">
        <v>130</v>
      </c>
      <c r="DM115" s="1049"/>
      <c r="DN115" s="1049"/>
      <c r="DO115" s="1049"/>
      <c r="DP115" s="1050"/>
      <c r="DQ115" s="1051" t="s">
        <v>130</v>
      </c>
      <c r="DR115" s="1049"/>
      <c r="DS115" s="1049"/>
      <c r="DT115" s="1049"/>
      <c r="DU115" s="1050"/>
      <c r="DV115" s="1052" t="s">
        <v>130</v>
      </c>
      <c r="DW115" s="1053"/>
      <c r="DX115" s="1053"/>
      <c r="DY115" s="1053"/>
      <c r="DZ115" s="1054"/>
    </row>
    <row r="116" spans="1:130" s="246" customFormat="1" ht="26.25" customHeight="1" x14ac:dyDescent="0.15">
      <c r="A116" s="1046"/>
      <c r="B116" s="1047"/>
      <c r="C116" s="1055" t="s">
        <v>456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130</v>
      </c>
      <c r="AB116" s="1049"/>
      <c r="AC116" s="1049"/>
      <c r="AD116" s="1049"/>
      <c r="AE116" s="1050"/>
      <c r="AF116" s="1051" t="s">
        <v>130</v>
      </c>
      <c r="AG116" s="1049"/>
      <c r="AH116" s="1049"/>
      <c r="AI116" s="1049"/>
      <c r="AJ116" s="1050"/>
      <c r="AK116" s="1051" t="s">
        <v>130</v>
      </c>
      <c r="AL116" s="1049"/>
      <c r="AM116" s="1049"/>
      <c r="AN116" s="1049"/>
      <c r="AO116" s="1050"/>
      <c r="AP116" s="1052" t="s">
        <v>442</v>
      </c>
      <c r="AQ116" s="1053"/>
      <c r="AR116" s="1053"/>
      <c r="AS116" s="1053"/>
      <c r="AT116" s="1054"/>
      <c r="AU116" s="990"/>
      <c r="AV116" s="991"/>
      <c r="AW116" s="991"/>
      <c r="AX116" s="991"/>
      <c r="AY116" s="991"/>
      <c r="AZ116" s="1057" t="s">
        <v>457</v>
      </c>
      <c r="BA116" s="1058"/>
      <c r="BB116" s="1058"/>
      <c r="BC116" s="1058"/>
      <c r="BD116" s="1058"/>
      <c r="BE116" s="1058"/>
      <c r="BF116" s="1058"/>
      <c r="BG116" s="1058"/>
      <c r="BH116" s="1058"/>
      <c r="BI116" s="1058"/>
      <c r="BJ116" s="1058"/>
      <c r="BK116" s="1058"/>
      <c r="BL116" s="1058"/>
      <c r="BM116" s="1058"/>
      <c r="BN116" s="1058"/>
      <c r="BO116" s="1058"/>
      <c r="BP116" s="1059"/>
      <c r="BQ116" s="1009" t="s">
        <v>130</v>
      </c>
      <c r="BR116" s="1010"/>
      <c r="BS116" s="1010"/>
      <c r="BT116" s="1010"/>
      <c r="BU116" s="1010"/>
      <c r="BV116" s="1010" t="s">
        <v>442</v>
      </c>
      <c r="BW116" s="1010"/>
      <c r="BX116" s="1010"/>
      <c r="BY116" s="1010"/>
      <c r="BZ116" s="1010"/>
      <c r="CA116" s="1010" t="s">
        <v>130</v>
      </c>
      <c r="CB116" s="1010"/>
      <c r="CC116" s="1010"/>
      <c r="CD116" s="1010"/>
      <c r="CE116" s="1010"/>
      <c r="CF116" s="1004" t="s">
        <v>130</v>
      </c>
      <c r="CG116" s="1005"/>
      <c r="CH116" s="1005"/>
      <c r="CI116" s="1005"/>
      <c r="CJ116" s="1005"/>
      <c r="CK116" s="1035"/>
      <c r="CL116" s="1036"/>
      <c r="CM116" s="1006" t="s">
        <v>458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130</v>
      </c>
      <c r="DH116" s="1049"/>
      <c r="DI116" s="1049"/>
      <c r="DJ116" s="1049"/>
      <c r="DK116" s="1050"/>
      <c r="DL116" s="1051" t="s">
        <v>130</v>
      </c>
      <c r="DM116" s="1049"/>
      <c r="DN116" s="1049"/>
      <c r="DO116" s="1049"/>
      <c r="DP116" s="1050"/>
      <c r="DQ116" s="1051" t="s">
        <v>130</v>
      </c>
      <c r="DR116" s="1049"/>
      <c r="DS116" s="1049"/>
      <c r="DT116" s="1049"/>
      <c r="DU116" s="1050"/>
      <c r="DV116" s="1052" t="s">
        <v>130</v>
      </c>
      <c r="DW116" s="1053"/>
      <c r="DX116" s="1053"/>
      <c r="DY116" s="1053"/>
      <c r="DZ116" s="1054"/>
    </row>
    <row r="117" spans="1:130" s="246" customFormat="1" ht="26.25" customHeight="1" x14ac:dyDescent="0.15">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459</v>
      </c>
      <c r="Z117" s="976"/>
      <c r="AA117" s="1066">
        <v>2124621</v>
      </c>
      <c r="AB117" s="1067"/>
      <c r="AC117" s="1067"/>
      <c r="AD117" s="1067"/>
      <c r="AE117" s="1068"/>
      <c r="AF117" s="1069">
        <v>2088442</v>
      </c>
      <c r="AG117" s="1067"/>
      <c r="AH117" s="1067"/>
      <c r="AI117" s="1067"/>
      <c r="AJ117" s="1068"/>
      <c r="AK117" s="1069">
        <v>2018822</v>
      </c>
      <c r="AL117" s="1067"/>
      <c r="AM117" s="1067"/>
      <c r="AN117" s="1067"/>
      <c r="AO117" s="1068"/>
      <c r="AP117" s="1070"/>
      <c r="AQ117" s="1071"/>
      <c r="AR117" s="1071"/>
      <c r="AS117" s="1071"/>
      <c r="AT117" s="1072"/>
      <c r="AU117" s="990"/>
      <c r="AV117" s="991"/>
      <c r="AW117" s="991"/>
      <c r="AX117" s="991"/>
      <c r="AY117" s="991"/>
      <c r="AZ117" s="1057" t="s">
        <v>460</v>
      </c>
      <c r="BA117" s="1058"/>
      <c r="BB117" s="1058"/>
      <c r="BC117" s="1058"/>
      <c r="BD117" s="1058"/>
      <c r="BE117" s="1058"/>
      <c r="BF117" s="1058"/>
      <c r="BG117" s="1058"/>
      <c r="BH117" s="1058"/>
      <c r="BI117" s="1058"/>
      <c r="BJ117" s="1058"/>
      <c r="BK117" s="1058"/>
      <c r="BL117" s="1058"/>
      <c r="BM117" s="1058"/>
      <c r="BN117" s="1058"/>
      <c r="BO117" s="1058"/>
      <c r="BP117" s="1059"/>
      <c r="BQ117" s="1009" t="s">
        <v>130</v>
      </c>
      <c r="BR117" s="1010"/>
      <c r="BS117" s="1010"/>
      <c r="BT117" s="1010"/>
      <c r="BU117" s="1010"/>
      <c r="BV117" s="1010" t="s">
        <v>130</v>
      </c>
      <c r="BW117" s="1010"/>
      <c r="BX117" s="1010"/>
      <c r="BY117" s="1010"/>
      <c r="BZ117" s="1010"/>
      <c r="CA117" s="1010" t="s">
        <v>130</v>
      </c>
      <c r="CB117" s="1010"/>
      <c r="CC117" s="1010"/>
      <c r="CD117" s="1010"/>
      <c r="CE117" s="1010"/>
      <c r="CF117" s="1004" t="s">
        <v>442</v>
      </c>
      <c r="CG117" s="1005"/>
      <c r="CH117" s="1005"/>
      <c r="CI117" s="1005"/>
      <c r="CJ117" s="1005"/>
      <c r="CK117" s="1035"/>
      <c r="CL117" s="1036"/>
      <c r="CM117" s="1006" t="s">
        <v>461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130</v>
      </c>
      <c r="DH117" s="1049"/>
      <c r="DI117" s="1049"/>
      <c r="DJ117" s="1049"/>
      <c r="DK117" s="1050"/>
      <c r="DL117" s="1051" t="s">
        <v>130</v>
      </c>
      <c r="DM117" s="1049"/>
      <c r="DN117" s="1049"/>
      <c r="DO117" s="1049"/>
      <c r="DP117" s="1050"/>
      <c r="DQ117" s="1051" t="s">
        <v>130</v>
      </c>
      <c r="DR117" s="1049"/>
      <c r="DS117" s="1049"/>
      <c r="DT117" s="1049"/>
      <c r="DU117" s="1050"/>
      <c r="DV117" s="1052" t="s">
        <v>130</v>
      </c>
      <c r="DW117" s="1053"/>
      <c r="DX117" s="1053"/>
      <c r="DY117" s="1053"/>
      <c r="DZ117" s="1054"/>
    </row>
    <row r="118" spans="1:130" s="246" customFormat="1" ht="26.25" customHeight="1" x14ac:dyDescent="0.15">
      <c r="A118" s="994" t="s">
        <v>433</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431</v>
      </c>
      <c r="AB118" s="975"/>
      <c r="AC118" s="975"/>
      <c r="AD118" s="975"/>
      <c r="AE118" s="976"/>
      <c r="AF118" s="974" t="s">
        <v>306</v>
      </c>
      <c r="AG118" s="975"/>
      <c r="AH118" s="975"/>
      <c r="AI118" s="975"/>
      <c r="AJ118" s="976"/>
      <c r="AK118" s="974" t="s">
        <v>305</v>
      </c>
      <c r="AL118" s="975"/>
      <c r="AM118" s="975"/>
      <c r="AN118" s="975"/>
      <c r="AO118" s="976"/>
      <c r="AP118" s="1061" t="s">
        <v>432</v>
      </c>
      <c r="AQ118" s="1062"/>
      <c r="AR118" s="1062"/>
      <c r="AS118" s="1062"/>
      <c r="AT118" s="1063"/>
      <c r="AU118" s="990"/>
      <c r="AV118" s="991"/>
      <c r="AW118" s="991"/>
      <c r="AX118" s="991"/>
      <c r="AY118" s="991"/>
      <c r="AZ118" s="1064" t="s">
        <v>462</v>
      </c>
      <c r="BA118" s="1055"/>
      <c r="BB118" s="1055"/>
      <c r="BC118" s="1055"/>
      <c r="BD118" s="1055"/>
      <c r="BE118" s="1055"/>
      <c r="BF118" s="1055"/>
      <c r="BG118" s="1055"/>
      <c r="BH118" s="1055"/>
      <c r="BI118" s="1055"/>
      <c r="BJ118" s="1055"/>
      <c r="BK118" s="1055"/>
      <c r="BL118" s="1055"/>
      <c r="BM118" s="1055"/>
      <c r="BN118" s="1055"/>
      <c r="BO118" s="1055"/>
      <c r="BP118" s="1056"/>
      <c r="BQ118" s="1087" t="s">
        <v>130</v>
      </c>
      <c r="BR118" s="1088"/>
      <c r="BS118" s="1088"/>
      <c r="BT118" s="1088"/>
      <c r="BU118" s="1088"/>
      <c r="BV118" s="1088" t="s">
        <v>130</v>
      </c>
      <c r="BW118" s="1088"/>
      <c r="BX118" s="1088"/>
      <c r="BY118" s="1088"/>
      <c r="BZ118" s="1088"/>
      <c r="CA118" s="1088" t="s">
        <v>130</v>
      </c>
      <c r="CB118" s="1088"/>
      <c r="CC118" s="1088"/>
      <c r="CD118" s="1088"/>
      <c r="CE118" s="1088"/>
      <c r="CF118" s="1004" t="s">
        <v>130</v>
      </c>
      <c r="CG118" s="1005"/>
      <c r="CH118" s="1005"/>
      <c r="CI118" s="1005"/>
      <c r="CJ118" s="1005"/>
      <c r="CK118" s="1035"/>
      <c r="CL118" s="1036"/>
      <c r="CM118" s="1006" t="s">
        <v>463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130</v>
      </c>
      <c r="DH118" s="1049"/>
      <c r="DI118" s="1049"/>
      <c r="DJ118" s="1049"/>
      <c r="DK118" s="1050"/>
      <c r="DL118" s="1051" t="s">
        <v>130</v>
      </c>
      <c r="DM118" s="1049"/>
      <c r="DN118" s="1049"/>
      <c r="DO118" s="1049"/>
      <c r="DP118" s="1050"/>
      <c r="DQ118" s="1051" t="s">
        <v>130</v>
      </c>
      <c r="DR118" s="1049"/>
      <c r="DS118" s="1049"/>
      <c r="DT118" s="1049"/>
      <c r="DU118" s="1050"/>
      <c r="DV118" s="1052" t="s">
        <v>130</v>
      </c>
      <c r="DW118" s="1053"/>
      <c r="DX118" s="1053"/>
      <c r="DY118" s="1053"/>
      <c r="DZ118" s="1054"/>
    </row>
    <row r="119" spans="1:130" s="246" customFormat="1" ht="26.25" customHeight="1" x14ac:dyDescent="0.15">
      <c r="A119" s="1148" t="s">
        <v>436</v>
      </c>
      <c r="B119" s="1034"/>
      <c r="C119" s="1013" t="s">
        <v>437</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130</v>
      </c>
      <c r="AB119" s="982"/>
      <c r="AC119" s="982"/>
      <c r="AD119" s="982"/>
      <c r="AE119" s="983"/>
      <c r="AF119" s="984" t="s">
        <v>130</v>
      </c>
      <c r="AG119" s="982"/>
      <c r="AH119" s="982"/>
      <c r="AI119" s="982"/>
      <c r="AJ119" s="983"/>
      <c r="AK119" s="984" t="s">
        <v>130</v>
      </c>
      <c r="AL119" s="982"/>
      <c r="AM119" s="982"/>
      <c r="AN119" s="982"/>
      <c r="AO119" s="983"/>
      <c r="AP119" s="985" t="s">
        <v>130</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464</v>
      </c>
      <c r="BP119" s="1096"/>
      <c r="BQ119" s="1087">
        <v>17387992</v>
      </c>
      <c r="BR119" s="1088"/>
      <c r="BS119" s="1088"/>
      <c r="BT119" s="1088"/>
      <c r="BU119" s="1088"/>
      <c r="BV119" s="1088">
        <v>16888881</v>
      </c>
      <c r="BW119" s="1088"/>
      <c r="BX119" s="1088"/>
      <c r="BY119" s="1088"/>
      <c r="BZ119" s="1088"/>
      <c r="CA119" s="1088">
        <v>15387498</v>
      </c>
      <c r="CB119" s="1088"/>
      <c r="CC119" s="1088"/>
      <c r="CD119" s="1088"/>
      <c r="CE119" s="1088"/>
      <c r="CF119" s="1089"/>
      <c r="CG119" s="1090"/>
      <c r="CH119" s="1090"/>
      <c r="CI119" s="1090"/>
      <c r="CJ119" s="1091"/>
      <c r="CK119" s="1037"/>
      <c r="CL119" s="1038"/>
      <c r="CM119" s="1092" t="s">
        <v>465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1098</v>
      </c>
      <c r="DH119" s="1074"/>
      <c r="DI119" s="1074"/>
      <c r="DJ119" s="1074"/>
      <c r="DK119" s="1075"/>
      <c r="DL119" s="1073">
        <v>265594</v>
      </c>
      <c r="DM119" s="1074"/>
      <c r="DN119" s="1074"/>
      <c r="DO119" s="1074"/>
      <c r="DP119" s="1075"/>
      <c r="DQ119" s="1073">
        <v>238118</v>
      </c>
      <c r="DR119" s="1074"/>
      <c r="DS119" s="1074"/>
      <c r="DT119" s="1074"/>
      <c r="DU119" s="1075"/>
      <c r="DV119" s="1076">
        <v>4.7</v>
      </c>
      <c r="DW119" s="1077"/>
      <c r="DX119" s="1077"/>
      <c r="DY119" s="1077"/>
      <c r="DZ119" s="1078"/>
    </row>
    <row r="120" spans="1:130" s="246" customFormat="1" ht="26.25" customHeight="1" x14ac:dyDescent="0.15">
      <c r="A120" s="1149"/>
      <c r="B120" s="1036"/>
      <c r="C120" s="1006" t="s">
        <v>441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130</v>
      </c>
      <c r="AB120" s="1049"/>
      <c r="AC120" s="1049"/>
      <c r="AD120" s="1049"/>
      <c r="AE120" s="1050"/>
      <c r="AF120" s="1051" t="s">
        <v>130</v>
      </c>
      <c r="AG120" s="1049"/>
      <c r="AH120" s="1049"/>
      <c r="AI120" s="1049"/>
      <c r="AJ120" s="1050"/>
      <c r="AK120" s="1051" t="s">
        <v>130</v>
      </c>
      <c r="AL120" s="1049"/>
      <c r="AM120" s="1049"/>
      <c r="AN120" s="1049"/>
      <c r="AO120" s="1050"/>
      <c r="AP120" s="1052" t="s">
        <v>130</v>
      </c>
      <c r="AQ120" s="1053"/>
      <c r="AR120" s="1053"/>
      <c r="AS120" s="1053"/>
      <c r="AT120" s="1054"/>
      <c r="AU120" s="1079" t="s">
        <v>466</v>
      </c>
      <c r="AV120" s="1080"/>
      <c r="AW120" s="1080"/>
      <c r="AX120" s="1080"/>
      <c r="AY120" s="1081"/>
      <c r="AZ120" s="1030" t="s">
        <v>467</v>
      </c>
      <c r="BA120" s="979"/>
      <c r="BB120" s="979"/>
      <c r="BC120" s="979"/>
      <c r="BD120" s="979"/>
      <c r="BE120" s="979"/>
      <c r="BF120" s="979"/>
      <c r="BG120" s="979"/>
      <c r="BH120" s="979"/>
      <c r="BI120" s="979"/>
      <c r="BJ120" s="979"/>
      <c r="BK120" s="979"/>
      <c r="BL120" s="979"/>
      <c r="BM120" s="979"/>
      <c r="BN120" s="979"/>
      <c r="BO120" s="979"/>
      <c r="BP120" s="980"/>
      <c r="BQ120" s="1016">
        <v>2429975</v>
      </c>
      <c r="BR120" s="1017"/>
      <c r="BS120" s="1017"/>
      <c r="BT120" s="1017"/>
      <c r="BU120" s="1017"/>
      <c r="BV120" s="1017">
        <v>2511135</v>
      </c>
      <c r="BW120" s="1017"/>
      <c r="BX120" s="1017"/>
      <c r="BY120" s="1017"/>
      <c r="BZ120" s="1017"/>
      <c r="CA120" s="1017">
        <v>3205363</v>
      </c>
      <c r="CB120" s="1017"/>
      <c r="CC120" s="1017"/>
      <c r="CD120" s="1017"/>
      <c r="CE120" s="1017"/>
      <c r="CF120" s="1031">
        <v>62.7</v>
      </c>
      <c r="CG120" s="1032"/>
      <c r="CH120" s="1032"/>
      <c r="CI120" s="1032"/>
      <c r="CJ120" s="1032"/>
      <c r="CK120" s="1097" t="s">
        <v>468</v>
      </c>
      <c r="CL120" s="1098"/>
      <c r="CM120" s="1098"/>
      <c r="CN120" s="1098"/>
      <c r="CO120" s="1099"/>
      <c r="CP120" s="1105" t="s">
        <v>408</v>
      </c>
      <c r="CQ120" s="1106"/>
      <c r="CR120" s="1106"/>
      <c r="CS120" s="1106"/>
      <c r="CT120" s="1106"/>
      <c r="CU120" s="1106"/>
      <c r="CV120" s="1106"/>
      <c r="CW120" s="1106"/>
      <c r="CX120" s="1106"/>
      <c r="CY120" s="1106"/>
      <c r="CZ120" s="1106"/>
      <c r="DA120" s="1106"/>
      <c r="DB120" s="1106"/>
      <c r="DC120" s="1106"/>
      <c r="DD120" s="1106"/>
      <c r="DE120" s="1106"/>
      <c r="DF120" s="1107"/>
      <c r="DG120" s="1016">
        <v>3114651</v>
      </c>
      <c r="DH120" s="1017"/>
      <c r="DI120" s="1017"/>
      <c r="DJ120" s="1017"/>
      <c r="DK120" s="1017"/>
      <c r="DL120" s="1017">
        <v>2792871</v>
      </c>
      <c r="DM120" s="1017"/>
      <c r="DN120" s="1017"/>
      <c r="DO120" s="1017"/>
      <c r="DP120" s="1017"/>
      <c r="DQ120" s="1017">
        <v>2514776</v>
      </c>
      <c r="DR120" s="1017"/>
      <c r="DS120" s="1017"/>
      <c r="DT120" s="1017"/>
      <c r="DU120" s="1017"/>
      <c r="DV120" s="1018">
        <v>49.2</v>
      </c>
      <c r="DW120" s="1018"/>
      <c r="DX120" s="1018"/>
      <c r="DY120" s="1018"/>
      <c r="DZ120" s="1019"/>
    </row>
    <row r="121" spans="1:130" s="246" customFormat="1" ht="26.25" customHeight="1" x14ac:dyDescent="0.15">
      <c r="A121" s="1149"/>
      <c r="B121" s="1036"/>
      <c r="C121" s="1057" t="s">
        <v>469</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111804</v>
      </c>
      <c r="AB121" s="1049"/>
      <c r="AC121" s="1049"/>
      <c r="AD121" s="1049"/>
      <c r="AE121" s="1050"/>
      <c r="AF121" s="1051">
        <v>108901</v>
      </c>
      <c r="AG121" s="1049"/>
      <c r="AH121" s="1049"/>
      <c r="AI121" s="1049"/>
      <c r="AJ121" s="1050"/>
      <c r="AK121" s="1051">
        <v>113510</v>
      </c>
      <c r="AL121" s="1049"/>
      <c r="AM121" s="1049"/>
      <c r="AN121" s="1049"/>
      <c r="AO121" s="1050"/>
      <c r="AP121" s="1052">
        <v>2.2000000000000002</v>
      </c>
      <c r="AQ121" s="1053"/>
      <c r="AR121" s="1053"/>
      <c r="AS121" s="1053"/>
      <c r="AT121" s="1054"/>
      <c r="AU121" s="1082"/>
      <c r="AV121" s="1083"/>
      <c r="AW121" s="1083"/>
      <c r="AX121" s="1083"/>
      <c r="AY121" s="1084"/>
      <c r="AZ121" s="1039" t="s">
        <v>470</v>
      </c>
      <c r="BA121" s="1040"/>
      <c r="BB121" s="1040"/>
      <c r="BC121" s="1040"/>
      <c r="BD121" s="1040"/>
      <c r="BE121" s="1040"/>
      <c r="BF121" s="1040"/>
      <c r="BG121" s="1040"/>
      <c r="BH121" s="1040"/>
      <c r="BI121" s="1040"/>
      <c r="BJ121" s="1040"/>
      <c r="BK121" s="1040"/>
      <c r="BL121" s="1040"/>
      <c r="BM121" s="1040"/>
      <c r="BN121" s="1040"/>
      <c r="BO121" s="1040"/>
      <c r="BP121" s="1041"/>
      <c r="BQ121" s="1009">
        <v>734019</v>
      </c>
      <c r="BR121" s="1010"/>
      <c r="BS121" s="1010"/>
      <c r="BT121" s="1010"/>
      <c r="BU121" s="1010"/>
      <c r="BV121" s="1010">
        <v>634146</v>
      </c>
      <c r="BW121" s="1010"/>
      <c r="BX121" s="1010"/>
      <c r="BY121" s="1010"/>
      <c r="BZ121" s="1010"/>
      <c r="CA121" s="1010">
        <v>520795</v>
      </c>
      <c r="CB121" s="1010"/>
      <c r="CC121" s="1010"/>
      <c r="CD121" s="1010"/>
      <c r="CE121" s="1010"/>
      <c r="CF121" s="1004">
        <v>10.199999999999999</v>
      </c>
      <c r="CG121" s="1005"/>
      <c r="CH121" s="1005"/>
      <c r="CI121" s="1005"/>
      <c r="CJ121" s="1005"/>
      <c r="CK121" s="1100"/>
      <c r="CL121" s="1101"/>
      <c r="CM121" s="1101"/>
      <c r="CN121" s="1101"/>
      <c r="CO121" s="1102"/>
      <c r="CP121" s="1110" t="s">
        <v>406</v>
      </c>
      <c r="CQ121" s="1111"/>
      <c r="CR121" s="1111"/>
      <c r="CS121" s="1111"/>
      <c r="CT121" s="1111"/>
      <c r="CU121" s="1111"/>
      <c r="CV121" s="1111"/>
      <c r="CW121" s="1111"/>
      <c r="CX121" s="1111"/>
      <c r="CY121" s="1111"/>
      <c r="CZ121" s="1111"/>
      <c r="DA121" s="1111"/>
      <c r="DB121" s="1111"/>
      <c r="DC121" s="1111"/>
      <c r="DD121" s="1111"/>
      <c r="DE121" s="1111"/>
      <c r="DF121" s="1112"/>
      <c r="DG121" s="1009">
        <v>480939</v>
      </c>
      <c r="DH121" s="1010"/>
      <c r="DI121" s="1010"/>
      <c r="DJ121" s="1010"/>
      <c r="DK121" s="1010"/>
      <c r="DL121" s="1010">
        <v>382780</v>
      </c>
      <c r="DM121" s="1010"/>
      <c r="DN121" s="1010"/>
      <c r="DO121" s="1010"/>
      <c r="DP121" s="1010"/>
      <c r="DQ121" s="1010">
        <v>329982</v>
      </c>
      <c r="DR121" s="1010"/>
      <c r="DS121" s="1010"/>
      <c r="DT121" s="1010"/>
      <c r="DU121" s="1010"/>
      <c r="DV121" s="1011">
        <v>6.5</v>
      </c>
      <c r="DW121" s="1011"/>
      <c r="DX121" s="1011"/>
      <c r="DY121" s="1011"/>
      <c r="DZ121" s="1012"/>
    </row>
    <row r="122" spans="1:130" s="246" customFormat="1" ht="26.25" customHeight="1" x14ac:dyDescent="0.15">
      <c r="A122" s="1149"/>
      <c r="B122" s="1036"/>
      <c r="C122" s="1006" t="s">
        <v>452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130</v>
      </c>
      <c r="AB122" s="1049"/>
      <c r="AC122" s="1049"/>
      <c r="AD122" s="1049"/>
      <c r="AE122" s="1050"/>
      <c r="AF122" s="1051" t="s">
        <v>130</v>
      </c>
      <c r="AG122" s="1049"/>
      <c r="AH122" s="1049"/>
      <c r="AI122" s="1049"/>
      <c r="AJ122" s="1050"/>
      <c r="AK122" s="1051" t="s">
        <v>130</v>
      </c>
      <c r="AL122" s="1049"/>
      <c r="AM122" s="1049"/>
      <c r="AN122" s="1049"/>
      <c r="AO122" s="1050"/>
      <c r="AP122" s="1052" t="s">
        <v>130</v>
      </c>
      <c r="AQ122" s="1053"/>
      <c r="AR122" s="1053"/>
      <c r="AS122" s="1053"/>
      <c r="AT122" s="1054"/>
      <c r="AU122" s="1082"/>
      <c r="AV122" s="1083"/>
      <c r="AW122" s="1083"/>
      <c r="AX122" s="1083"/>
      <c r="AY122" s="1084"/>
      <c r="AZ122" s="1064" t="s">
        <v>471</v>
      </c>
      <c r="BA122" s="1055"/>
      <c r="BB122" s="1055"/>
      <c r="BC122" s="1055"/>
      <c r="BD122" s="1055"/>
      <c r="BE122" s="1055"/>
      <c r="BF122" s="1055"/>
      <c r="BG122" s="1055"/>
      <c r="BH122" s="1055"/>
      <c r="BI122" s="1055"/>
      <c r="BJ122" s="1055"/>
      <c r="BK122" s="1055"/>
      <c r="BL122" s="1055"/>
      <c r="BM122" s="1055"/>
      <c r="BN122" s="1055"/>
      <c r="BO122" s="1055"/>
      <c r="BP122" s="1056"/>
      <c r="BQ122" s="1087">
        <v>9957410</v>
      </c>
      <c r="BR122" s="1088"/>
      <c r="BS122" s="1088"/>
      <c r="BT122" s="1088"/>
      <c r="BU122" s="1088"/>
      <c r="BV122" s="1088">
        <v>9892374</v>
      </c>
      <c r="BW122" s="1088"/>
      <c r="BX122" s="1088"/>
      <c r="BY122" s="1088"/>
      <c r="BZ122" s="1088"/>
      <c r="CA122" s="1088">
        <v>9339915</v>
      </c>
      <c r="CB122" s="1088"/>
      <c r="CC122" s="1088"/>
      <c r="CD122" s="1088"/>
      <c r="CE122" s="1088"/>
      <c r="CF122" s="1108">
        <v>182.7</v>
      </c>
      <c r="CG122" s="1109"/>
      <c r="CH122" s="1109"/>
      <c r="CI122" s="1109"/>
      <c r="CJ122" s="1109"/>
      <c r="CK122" s="1100"/>
      <c r="CL122" s="1101"/>
      <c r="CM122" s="1101"/>
      <c r="CN122" s="1101"/>
      <c r="CO122" s="1102"/>
      <c r="CP122" s="1110" t="s">
        <v>404</v>
      </c>
      <c r="CQ122" s="1111"/>
      <c r="CR122" s="1111"/>
      <c r="CS122" s="1111"/>
      <c r="CT122" s="1111"/>
      <c r="CU122" s="1111"/>
      <c r="CV122" s="1111"/>
      <c r="CW122" s="1111"/>
      <c r="CX122" s="1111"/>
      <c r="CY122" s="1111"/>
      <c r="CZ122" s="1111"/>
      <c r="DA122" s="1111"/>
      <c r="DB122" s="1111"/>
      <c r="DC122" s="1111"/>
      <c r="DD122" s="1111"/>
      <c r="DE122" s="1111"/>
      <c r="DF122" s="1112"/>
      <c r="DG122" s="1009">
        <v>16035</v>
      </c>
      <c r="DH122" s="1010"/>
      <c r="DI122" s="1010"/>
      <c r="DJ122" s="1010"/>
      <c r="DK122" s="1010"/>
      <c r="DL122" s="1010">
        <v>14314</v>
      </c>
      <c r="DM122" s="1010"/>
      <c r="DN122" s="1010"/>
      <c r="DO122" s="1010"/>
      <c r="DP122" s="1010"/>
      <c r="DQ122" s="1010">
        <v>15159</v>
      </c>
      <c r="DR122" s="1010"/>
      <c r="DS122" s="1010"/>
      <c r="DT122" s="1010"/>
      <c r="DU122" s="1010"/>
      <c r="DV122" s="1011">
        <v>0.3</v>
      </c>
      <c r="DW122" s="1011"/>
      <c r="DX122" s="1011"/>
      <c r="DY122" s="1011"/>
      <c r="DZ122" s="1012"/>
    </row>
    <row r="123" spans="1:130" s="246" customFormat="1" ht="26.25" customHeight="1" x14ac:dyDescent="0.15">
      <c r="A123" s="1149"/>
      <c r="B123" s="1036"/>
      <c r="C123" s="1006" t="s">
        <v>458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1221</v>
      </c>
      <c r="AB123" s="1049"/>
      <c r="AC123" s="1049"/>
      <c r="AD123" s="1049"/>
      <c r="AE123" s="1050"/>
      <c r="AF123" s="1051" t="s">
        <v>130</v>
      </c>
      <c r="AG123" s="1049"/>
      <c r="AH123" s="1049"/>
      <c r="AI123" s="1049"/>
      <c r="AJ123" s="1050"/>
      <c r="AK123" s="1051" t="s">
        <v>130</v>
      </c>
      <c r="AL123" s="1049"/>
      <c r="AM123" s="1049"/>
      <c r="AN123" s="1049"/>
      <c r="AO123" s="1050"/>
      <c r="AP123" s="1052" t="s">
        <v>130</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472</v>
      </c>
      <c r="BP123" s="1096"/>
      <c r="BQ123" s="1155">
        <v>13121404</v>
      </c>
      <c r="BR123" s="1156"/>
      <c r="BS123" s="1156"/>
      <c r="BT123" s="1156"/>
      <c r="BU123" s="1156"/>
      <c r="BV123" s="1156">
        <v>13037655</v>
      </c>
      <c r="BW123" s="1156"/>
      <c r="BX123" s="1156"/>
      <c r="BY123" s="1156"/>
      <c r="BZ123" s="1156"/>
      <c r="CA123" s="1156">
        <v>13066073</v>
      </c>
      <c r="CB123" s="1156"/>
      <c r="CC123" s="1156"/>
      <c r="CD123" s="1156"/>
      <c r="CE123" s="1156"/>
      <c r="CF123" s="1089"/>
      <c r="CG123" s="1090"/>
      <c r="CH123" s="1090"/>
      <c r="CI123" s="1090"/>
      <c r="CJ123" s="1091"/>
      <c r="CK123" s="1100"/>
      <c r="CL123" s="1101"/>
      <c r="CM123" s="1101"/>
      <c r="CN123" s="1101"/>
      <c r="CO123" s="1102"/>
      <c r="CP123" s="1110" t="s">
        <v>473</v>
      </c>
      <c r="CQ123" s="1111"/>
      <c r="CR123" s="1111"/>
      <c r="CS123" s="1111"/>
      <c r="CT123" s="1111"/>
      <c r="CU123" s="1111"/>
      <c r="CV123" s="1111"/>
      <c r="CW123" s="1111"/>
      <c r="CX123" s="1111"/>
      <c r="CY123" s="1111"/>
      <c r="CZ123" s="1111"/>
      <c r="DA123" s="1111"/>
      <c r="DB123" s="1111"/>
      <c r="DC123" s="1111"/>
      <c r="DD123" s="1111"/>
      <c r="DE123" s="1111"/>
      <c r="DF123" s="1112"/>
      <c r="DG123" s="1048" t="s">
        <v>130</v>
      </c>
      <c r="DH123" s="1049"/>
      <c r="DI123" s="1049"/>
      <c r="DJ123" s="1049"/>
      <c r="DK123" s="1050"/>
      <c r="DL123" s="1051" t="s">
        <v>130</v>
      </c>
      <c r="DM123" s="1049"/>
      <c r="DN123" s="1049"/>
      <c r="DO123" s="1049"/>
      <c r="DP123" s="1050"/>
      <c r="DQ123" s="1051" t="s">
        <v>130</v>
      </c>
      <c r="DR123" s="1049"/>
      <c r="DS123" s="1049"/>
      <c r="DT123" s="1049"/>
      <c r="DU123" s="1050"/>
      <c r="DV123" s="1052" t="s">
        <v>130</v>
      </c>
      <c r="DW123" s="1053"/>
      <c r="DX123" s="1053"/>
      <c r="DY123" s="1053"/>
      <c r="DZ123" s="1054"/>
    </row>
    <row r="124" spans="1:130" s="246" customFormat="1" ht="26.25" customHeight="1" thickBot="1" x14ac:dyDescent="0.2">
      <c r="A124" s="1149"/>
      <c r="B124" s="1036"/>
      <c r="C124" s="1006" t="s">
        <v>461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130</v>
      </c>
      <c r="AB124" s="1049"/>
      <c r="AC124" s="1049"/>
      <c r="AD124" s="1049"/>
      <c r="AE124" s="1050"/>
      <c r="AF124" s="1051" t="s">
        <v>130</v>
      </c>
      <c r="AG124" s="1049"/>
      <c r="AH124" s="1049"/>
      <c r="AI124" s="1049"/>
      <c r="AJ124" s="1050"/>
      <c r="AK124" s="1051" t="s">
        <v>130</v>
      </c>
      <c r="AL124" s="1049"/>
      <c r="AM124" s="1049"/>
      <c r="AN124" s="1049"/>
      <c r="AO124" s="1050"/>
      <c r="AP124" s="1052" t="s">
        <v>130</v>
      </c>
      <c r="AQ124" s="1053"/>
      <c r="AR124" s="1053"/>
      <c r="AS124" s="1053"/>
      <c r="AT124" s="1054"/>
      <c r="AU124" s="1151" t="s">
        <v>474</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79.8</v>
      </c>
      <c r="BR124" s="1118"/>
      <c r="BS124" s="1118"/>
      <c r="BT124" s="1118"/>
      <c r="BU124" s="1118"/>
      <c r="BV124" s="1118">
        <v>73.099999999999994</v>
      </c>
      <c r="BW124" s="1118"/>
      <c r="BX124" s="1118"/>
      <c r="BY124" s="1118"/>
      <c r="BZ124" s="1118"/>
      <c r="CA124" s="1118">
        <v>45.4</v>
      </c>
      <c r="CB124" s="1118"/>
      <c r="CC124" s="1118"/>
      <c r="CD124" s="1118"/>
      <c r="CE124" s="1118"/>
      <c r="CF124" s="1119"/>
      <c r="CG124" s="1120"/>
      <c r="CH124" s="1120"/>
      <c r="CI124" s="1120"/>
      <c r="CJ124" s="1121"/>
      <c r="CK124" s="1103"/>
      <c r="CL124" s="1103"/>
      <c r="CM124" s="1103"/>
      <c r="CN124" s="1103"/>
      <c r="CO124" s="1104"/>
      <c r="CP124" s="1110" t="s">
        <v>475</v>
      </c>
      <c r="CQ124" s="1111"/>
      <c r="CR124" s="1111"/>
      <c r="CS124" s="1111"/>
      <c r="CT124" s="1111"/>
      <c r="CU124" s="1111"/>
      <c r="CV124" s="1111"/>
      <c r="CW124" s="1111"/>
      <c r="CX124" s="1111"/>
      <c r="CY124" s="1111"/>
      <c r="CZ124" s="1111"/>
      <c r="DA124" s="1111"/>
      <c r="DB124" s="1111"/>
      <c r="DC124" s="1111"/>
      <c r="DD124" s="1111"/>
      <c r="DE124" s="1111"/>
      <c r="DF124" s="1112"/>
      <c r="DG124" s="1095" t="s">
        <v>130</v>
      </c>
      <c r="DH124" s="1074"/>
      <c r="DI124" s="1074"/>
      <c r="DJ124" s="1074"/>
      <c r="DK124" s="1075"/>
      <c r="DL124" s="1073" t="s">
        <v>130</v>
      </c>
      <c r="DM124" s="1074"/>
      <c r="DN124" s="1074"/>
      <c r="DO124" s="1074"/>
      <c r="DP124" s="1075"/>
      <c r="DQ124" s="1073" t="s">
        <v>130</v>
      </c>
      <c r="DR124" s="1074"/>
      <c r="DS124" s="1074"/>
      <c r="DT124" s="1074"/>
      <c r="DU124" s="1075"/>
      <c r="DV124" s="1076" t="s">
        <v>442</v>
      </c>
      <c r="DW124" s="1077"/>
      <c r="DX124" s="1077"/>
      <c r="DY124" s="1077"/>
      <c r="DZ124" s="1078"/>
    </row>
    <row r="125" spans="1:130" s="246" customFormat="1" ht="26.25" customHeight="1" x14ac:dyDescent="0.15">
      <c r="A125" s="1149"/>
      <c r="B125" s="1036"/>
      <c r="C125" s="1006" t="s">
        <v>463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130</v>
      </c>
      <c r="AB125" s="1049"/>
      <c r="AC125" s="1049"/>
      <c r="AD125" s="1049"/>
      <c r="AE125" s="1050"/>
      <c r="AF125" s="1051" t="s">
        <v>130</v>
      </c>
      <c r="AG125" s="1049"/>
      <c r="AH125" s="1049"/>
      <c r="AI125" s="1049"/>
      <c r="AJ125" s="1050"/>
      <c r="AK125" s="1051" t="s">
        <v>130</v>
      </c>
      <c r="AL125" s="1049"/>
      <c r="AM125" s="1049"/>
      <c r="AN125" s="1049"/>
      <c r="AO125" s="1050"/>
      <c r="AP125" s="1052" t="s">
        <v>130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476</v>
      </c>
      <c r="CL125" s="1098"/>
      <c r="CM125" s="1098"/>
      <c r="CN125" s="1098"/>
      <c r="CO125" s="1099"/>
      <c r="CP125" s="1030" t="s">
        <v>477</v>
      </c>
      <c r="CQ125" s="979"/>
      <c r="CR125" s="979"/>
      <c r="CS125" s="979"/>
      <c r="CT125" s="979"/>
      <c r="CU125" s="979"/>
      <c r="CV125" s="979"/>
      <c r="CW125" s="979"/>
      <c r="CX125" s="979"/>
      <c r="CY125" s="979"/>
      <c r="CZ125" s="979"/>
      <c r="DA125" s="979"/>
      <c r="DB125" s="979"/>
      <c r="DC125" s="979"/>
      <c r="DD125" s="979"/>
      <c r="DE125" s="979"/>
      <c r="DF125" s="980"/>
      <c r="DG125" s="1016" t="s">
        <v>130</v>
      </c>
      <c r="DH125" s="1017"/>
      <c r="DI125" s="1017"/>
      <c r="DJ125" s="1017"/>
      <c r="DK125" s="1017"/>
      <c r="DL125" s="1017" t="s">
        <v>130</v>
      </c>
      <c r="DM125" s="1017"/>
      <c r="DN125" s="1017"/>
      <c r="DO125" s="1017"/>
      <c r="DP125" s="1017"/>
      <c r="DQ125" s="1017" t="s">
        <v>130</v>
      </c>
      <c r="DR125" s="1017"/>
      <c r="DS125" s="1017"/>
      <c r="DT125" s="1017"/>
      <c r="DU125" s="1017"/>
      <c r="DV125" s="1018" t="s">
        <v>130</v>
      </c>
      <c r="DW125" s="1018"/>
      <c r="DX125" s="1018"/>
      <c r="DY125" s="1018"/>
      <c r="DZ125" s="1019"/>
    </row>
    <row r="126" spans="1:130" s="246" customFormat="1" ht="26.25" customHeight="1" thickBot="1" x14ac:dyDescent="0.2">
      <c r="A126" s="1149"/>
      <c r="B126" s="1036"/>
      <c r="C126" s="1006" t="s">
        <v>465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12089</v>
      </c>
      <c r="AB126" s="1049"/>
      <c r="AC126" s="1049"/>
      <c r="AD126" s="1049"/>
      <c r="AE126" s="1050"/>
      <c r="AF126" s="1051">
        <v>1147</v>
      </c>
      <c r="AG126" s="1049"/>
      <c r="AH126" s="1049"/>
      <c r="AI126" s="1049"/>
      <c r="AJ126" s="1050"/>
      <c r="AK126" s="1051">
        <v>26</v>
      </c>
      <c r="AL126" s="1049"/>
      <c r="AM126" s="1049"/>
      <c r="AN126" s="1049"/>
      <c r="AO126" s="1050"/>
      <c r="AP126" s="1052">
        <v>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478</v>
      </c>
      <c r="CQ126" s="1040"/>
      <c r="CR126" s="1040"/>
      <c r="CS126" s="1040"/>
      <c r="CT126" s="1040"/>
      <c r="CU126" s="1040"/>
      <c r="CV126" s="1040"/>
      <c r="CW126" s="1040"/>
      <c r="CX126" s="1040"/>
      <c r="CY126" s="1040"/>
      <c r="CZ126" s="1040"/>
      <c r="DA126" s="1040"/>
      <c r="DB126" s="1040"/>
      <c r="DC126" s="1040"/>
      <c r="DD126" s="1040"/>
      <c r="DE126" s="1040"/>
      <c r="DF126" s="1041"/>
      <c r="DG126" s="1009" t="s">
        <v>130</v>
      </c>
      <c r="DH126" s="1010"/>
      <c r="DI126" s="1010"/>
      <c r="DJ126" s="1010"/>
      <c r="DK126" s="1010"/>
      <c r="DL126" s="1010" t="s">
        <v>130</v>
      </c>
      <c r="DM126" s="1010"/>
      <c r="DN126" s="1010"/>
      <c r="DO126" s="1010"/>
      <c r="DP126" s="1010"/>
      <c r="DQ126" s="1010" t="s">
        <v>130</v>
      </c>
      <c r="DR126" s="1010"/>
      <c r="DS126" s="1010"/>
      <c r="DT126" s="1010"/>
      <c r="DU126" s="1010"/>
      <c r="DV126" s="1011" t="s">
        <v>442</v>
      </c>
      <c r="DW126" s="1011"/>
      <c r="DX126" s="1011"/>
      <c r="DY126" s="1011"/>
      <c r="DZ126" s="1012"/>
    </row>
    <row r="127" spans="1:130" s="246" customFormat="1" ht="26.25" customHeight="1" x14ac:dyDescent="0.15">
      <c r="A127" s="1150"/>
      <c r="B127" s="1038"/>
      <c r="C127" s="1092" t="s">
        <v>479</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164</v>
      </c>
      <c r="AB127" s="1049"/>
      <c r="AC127" s="1049"/>
      <c r="AD127" s="1049"/>
      <c r="AE127" s="1050"/>
      <c r="AF127" s="1051">
        <v>123</v>
      </c>
      <c r="AG127" s="1049"/>
      <c r="AH127" s="1049"/>
      <c r="AI127" s="1049"/>
      <c r="AJ127" s="1050"/>
      <c r="AK127" s="1051">
        <v>85</v>
      </c>
      <c r="AL127" s="1049"/>
      <c r="AM127" s="1049"/>
      <c r="AN127" s="1049"/>
      <c r="AO127" s="1050"/>
      <c r="AP127" s="1052">
        <v>0</v>
      </c>
      <c r="AQ127" s="1053"/>
      <c r="AR127" s="1053"/>
      <c r="AS127" s="1053"/>
      <c r="AT127" s="1054"/>
      <c r="AU127" s="282"/>
      <c r="AV127" s="282"/>
      <c r="AW127" s="282"/>
      <c r="AX127" s="1122" t="s">
        <v>480</v>
      </c>
      <c r="AY127" s="1123"/>
      <c r="AZ127" s="1123"/>
      <c r="BA127" s="1123"/>
      <c r="BB127" s="1123"/>
      <c r="BC127" s="1123"/>
      <c r="BD127" s="1123"/>
      <c r="BE127" s="1124"/>
      <c r="BF127" s="1125" t="s">
        <v>481</v>
      </c>
      <c r="BG127" s="1123"/>
      <c r="BH127" s="1123"/>
      <c r="BI127" s="1123"/>
      <c r="BJ127" s="1123"/>
      <c r="BK127" s="1123"/>
      <c r="BL127" s="1124"/>
      <c r="BM127" s="1125" t="s">
        <v>482</v>
      </c>
      <c r="BN127" s="1123"/>
      <c r="BO127" s="1123"/>
      <c r="BP127" s="1123"/>
      <c r="BQ127" s="1123"/>
      <c r="BR127" s="1123"/>
      <c r="BS127" s="1124"/>
      <c r="BT127" s="1125" t="s">
        <v>483</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484</v>
      </c>
      <c r="CQ127" s="1040"/>
      <c r="CR127" s="1040"/>
      <c r="CS127" s="1040"/>
      <c r="CT127" s="1040"/>
      <c r="CU127" s="1040"/>
      <c r="CV127" s="1040"/>
      <c r="CW127" s="1040"/>
      <c r="CX127" s="1040"/>
      <c r="CY127" s="1040"/>
      <c r="CZ127" s="1040"/>
      <c r="DA127" s="1040"/>
      <c r="DB127" s="1040"/>
      <c r="DC127" s="1040"/>
      <c r="DD127" s="1040"/>
      <c r="DE127" s="1040"/>
      <c r="DF127" s="1041"/>
      <c r="DG127" s="1009" t="s">
        <v>442</v>
      </c>
      <c r="DH127" s="1010"/>
      <c r="DI127" s="1010"/>
      <c r="DJ127" s="1010"/>
      <c r="DK127" s="1010"/>
      <c r="DL127" s="1010" t="s">
        <v>130</v>
      </c>
      <c r="DM127" s="1010"/>
      <c r="DN127" s="1010"/>
      <c r="DO127" s="1010"/>
      <c r="DP127" s="1010"/>
      <c r="DQ127" s="1010" t="s">
        <v>442</v>
      </c>
      <c r="DR127" s="1010"/>
      <c r="DS127" s="1010"/>
      <c r="DT127" s="1010"/>
      <c r="DU127" s="1010"/>
      <c r="DV127" s="1011" t="s">
        <v>130</v>
      </c>
      <c r="DW127" s="1011"/>
      <c r="DX127" s="1011"/>
      <c r="DY127" s="1011"/>
      <c r="DZ127" s="1012"/>
    </row>
    <row r="128" spans="1:130" s="246" customFormat="1" ht="26.25" customHeight="1" thickBot="1" x14ac:dyDescent="0.2">
      <c r="A128" s="1133" t="s">
        <v>485</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486</v>
      </c>
      <c r="X128" s="1135"/>
      <c r="Y128" s="1135"/>
      <c r="Z128" s="1136"/>
      <c r="AA128" s="1137">
        <v>102230</v>
      </c>
      <c r="AB128" s="1138"/>
      <c r="AC128" s="1138"/>
      <c r="AD128" s="1138"/>
      <c r="AE128" s="1139"/>
      <c r="AF128" s="1140">
        <v>97832</v>
      </c>
      <c r="AG128" s="1138"/>
      <c r="AH128" s="1138"/>
      <c r="AI128" s="1138"/>
      <c r="AJ128" s="1139"/>
      <c r="AK128" s="1140">
        <v>79475</v>
      </c>
      <c r="AL128" s="1138"/>
      <c r="AM128" s="1138"/>
      <c r="AN128" s="1138"/>
      <c r="AO128" s="1139"/>
      <c r="AP128" s="1141"/>
      <c r="AQ128" s="1142"/>
      <c r="AR128" s="1142"/>
      <c r="AS128" s="1142"/>
      <c r="AT128" s="1143"/>
      <c r="AU128" s="282"/>
      <c r="AV128" s="282"/>
      <c r="AW128" s="282"/>
      <c r="AX128" s="978" t="s">
        <v>487</v>
      </c>
      <c r="AY128" s="979"/>
      <c r="AZ128" s="979"/>
      <c r="BA128" s="979"/>
      <c r="BB128" s="979"/>
      <c r="BC128" s="979"/>
      <c r="BD128" s="979"/>
      <c r="BE128" s="980"/>
      <c r="BF128" s="1144" t="s">
        <v>130</v>
      </c>
      <c r="BG128" s="1145"/>
      <c r="BH128" s="1145"/>
      <c r="BI128" s="1145"/>
      <c r="BJ128" s="1145"/>
      <c r="BK128" s="1145"/>
      <c r="BL128" s="1146"/>
      <c r="BM128" s="1144">
        <v>14.32</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488</v>
      </c>
      <c r="CQ128" s="1127"/>
      <c r="CR128" s="1127"/>
      <c r="CS128" s="1127"/>
      <c r="CT128" s="1127"/>
      <c r="CU128" s="1127"/>
      <c r="CV128" s="1127"/>
      <c r="CW128" s="1127"/>
      <c r="CX128" s="1127"/>
      <c r="CY128" s="1127"/>
      <c r="CZ128" s="1127"/>
      <c r="DA128" s="1127"/>
      <c r="DB128" s="1127"/>
      <c r="DC128" s="1127"/>
      <c r="DD128" s="1127"/>
      <c r="DE128" s="1127"/>
      <c r="DF128" s="1128"/>
      <c r="DG128" s="1129" t="s">
        <v>130</v>
      </c>
      <c r="DH128" s="1130"/>
      <c r="DI128" s="1130"/>
      <c r="DJ128" s="1130"/>
      <c r="DK128" s="1130"/>
      <c r="DL128" s="1130" t="s">
        <v>130</v>
      </c>
      <c r="DM128" s="1130"/>
      <c r="DN128" s="1130"/>
      <c r="DO128" s="1130"/>
      <c r="DP128" s="1130"/>
      <c r="DQ128" s="1130" t="s">
        <v>130</v>
      </c>
      <c r="DR128" s="1130"/>
      <c r="DS128" s="1130"/>
      <c r="DT128" s="1130"/>
      <c r="DU128" s="1130"/>
      <c r="DV128" s="1131" t="s">
        <v>130</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489</v>
      </c>
      <c r="X129" s="1164"/>
      <c r="Y129" s="1164"/>
      <c r="Z129" s="1165"/>
      <c r="AA129" s="1048">
        <v>6631017</v>
      </c>
      <c r="AB129" s="1049"/>
      <c r="AC129" s="1049"/>
      <c r="AD129" s="1049"/>
      <c r="AE129" s="1050"/>
      <c r="AF129" s="1051">
        <v>6507873</v>
      </c>
      <c r="AG129" s="1049"/>
      <c r="AH129" s="1049"/>
      <c r="AI129" s="1049"/>
      <c r="AJ129" s="1050"/>
      <c r="AK129" s="1051">
        <v>6291058</v>
      </c>
      <c r="AL129" s="1049"/>
      <c r="AM129" s="1049"/>
      <c r="AN129" s="1049"/>
      <c r="AO129" s="1050"/>
      <c r="AP129" s="1166"/>
      <c r="AQ129" s="1167"/>
      <c r="AR129" s="1167"/>
      <c r="AS129" s="1167"/>
      <c r="AT129" s="1168"/>
      <c r="AU129" s="284"/>
      <c r="AV129" s="284"/>
      <c r="AW129" s="284"/>
      <c r="AX129" s="1157" t="s">
        <v>490</v>
      </c>
      <c r="AY129" s="1040"/>
      <c r="AZ129" s="1040"/>
      <c r="BA129" s="1040"/>
      <c r="BB129" s="1040"/>
      <c r="BC129" s="1040"/>
      <c r="BD129" s="1040"/>
      <c r="BE129" s="1041"/>
      <c r="BF129" s="1158" t="s">
        <v>130</v>
      </c>
      <c r="BG129" s="1159"/>
      <c r="BH129" s="1159"/>
      <c r="BI129" s="1159"/>
      <c r="BJ129" s="1159"/>
      <c r="BK129" s="1159"/>
      <c r="BL129" s="1160"/>
      <c r="BM129" s="1158">
        <v>19.32</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492</v>
      </c>
      <c r="X130" s="1164"/>
      <c r="Y130" s="1164"/>
      <c r="Z130" s="1165"/>
      <c r="AA130" s="1048">
        <v>1290373</v>
      </c>
      <c r="AB130" s="1049"/>
      <c r="AC130" s="1049"/>
      <c r="AD130" s="1049"/>
      <c r="AE130" s="1050"/>
      <c r="AF130" s="1051">
        <v>1244671</v>
      </c>
      <c r="AG130" s="1049"/>
      <c r="AH130" s="1049"/>
      <c r="AI130" s="1049"/>
      <c r="AJ130" s="1050"/>
      <c r="AK130" s="1051">
        <v>1178663</v>
      </c>
      <c r="AL130" s="1049"/>
      <c r="AM130" s="1049"/>
      <c r="AN130" s="1049"/>
      <c r="AO130" s="1050"/>
      <c r="AP130" s="1166"/>
      <c r="AQ130" s="1167"/>
      <c r="AR130" s="1167"/>
      <c r="AS130" s="1167"/>
      <c r="AT130" s="1168"/>
      <c r="AU130" s="284"/>
      <c r="AV130" s="284"/>
      <c r="AW130" s="284"/>
      <c r="AX130" s="1157" t="s">
        <v>493</v>
      </c>
      <c r="AY130" s="1040"/>
      <c r="AZ130" s="1040"/>
      <c r="BA130" s="1040"/>
      <c r="BB130" s="1040"/>
      <c r="BC130" s="1040"/>
      <c r="BD130" s="1040"/>
      <c r="BE130" s="1041"/>
      <c r="BF130" s="1194">
        <v>14.2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494</v>
      </c>
      <c r="X131" s="1202"/>
      <c r="Y131" s="1202"/>
      <c r="Z131" s="1203"/>
      <c r="AA131" s="1095">
        <v>5340644</v>
      </c>
      <c r="AB131" s="1074"/>
      <c r="AC131" s="1074"/>
      <c r="AD131" s="1074"/>
      <c r="AE131" s="1075"/>
      <c r="AF131" s="1073">
        <v>5263202</v>
      </c>
      <c r="AG131" s="1074"/>
      <c r="AH131" s="1074"/>
      <c r="AI131" s="1074"/>
      <c r="AJ131" s="1075"/>
      <c r="AK131" s="1073">
        <v>5112395</v>
      </c>
      <c r="AL131" s="1074"/>
      <c r="AM131" s="1074"/>
      <c r="AN131" s="1074"/>
      <c r="AO131" s="1075"/>
      <c r="AP131" s="1204"/>
      <c r="AQ131" s="1205"/>
      <c r="AR131" s="1205"/>
      <c r="AS131" s="1205"/>
      <c r="AT131" s="1206"/>
      <c r="AU131" s="284"/>
      <c r="AV131" s="284"/>
      <c r="AW131" s="284"/>
      <c r="AX131" s="1176" t="s">
        <v>495</v>
      </c>
      <c r="AY131" s="1127"/>
      <c r="AZ131" s="1127"/>
      <c r="BA131" s="1127"/>
      <c r="BB131" s="1127"/>
      <c r="BC131" s="1127"/>
      <c r="BD131" s="1127"/>
      <c r="BE131" s="1128"/>
      <c r="BF131" s="1177">
        <v>45.4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497</v>
      </c>
      <c r="W132" s="1187"/>
      <c r="X132" s="1187"/>
      <c r="Y132" s="1187"/>
      <c r="Z132" s="1188"/>
      <c r="AA132" s="1189">
        <v>13.70654925</v>
      </c>
      <c r="AB132" s="1190"/>
      <c r="AC132" s="1190"/>
      <c r="AD132" s="1190"/>
      <c r="AE132" s="1191"/>
      <c r="AF132" s="1192">
        <v>14.17272223</v>
      </c>
      <c r="AG132" s="1190"/>
      <c r="AH132" s="1190"/>
      <c r="AI132" s="1190"/>
      <c r="AJ132" s="1191"/>
      <c r="AK132" s="1192">
        <v>14.87921023</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498</v>
      </c>
      <c r="W133" s="1170"/>
      <c r="X133" s="1170"/>
      <c r="Y133" s="1170"/>
      <c r="Z133" s="1171"/>
      <c r="AA133" s="1172">
        <v>14.8</v>
      </c>
      <c r="AB133" s="1173"/>
      <c r="AC133" s="1173"/>
      <c r="AD133" s="1173"/>
      <c r="AE133" s="1174"/>
      <c r="AF133" s="1172">
        <v>14.2</v>
      </c>
      <c r="AG133" s="1173"/>
      <c r="AH133" s="1173"/>
      <c r="AI133" s="1173"/>
      <c r="AJ133" s="1174"/>
      <c r="AK133" s="1172">
        <v>14.2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2a0UtOjG40hgR+2GejmJJIQG7aNQqAVmOMTotw/R83MHnbcIWPH5Iv+w7LY/5JedO49x1XEvfzgGyxMvI26Quw==" saltValue="xTrPHYE7KLZuHsmMCE9ES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rdWDh6DUt5p+gH1WbhAbEnSz2dHrq3EQK5vSdR61W7B4WmKjdW6yigAdLWxK+LmOLya0iDHGTV2educNyn+Ig==" saltValue="MYELwXOb/V9ao4EFUWXk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3xfiBCvNF/5hUoRGyBCVpa48MIlvEHT2dQySK9GF7dlQqNWP1OvvOPiNFWFLFMstfQvKiVkhVkcHqLx2PzxvzA==" saltValue="mxvQZzzaV1NmKuAVm7nWb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507</v>
      </c>
      <c r="AL9" s="1213"/>
      <c r="AM9" s="1213"/>
      <c r="AN9" s="1214"/>
      <c r="AO9" s="312">
        <v>1950803</v>
      </c>
      <c r="AP9" s="312">
        <v>125252</v>
      </c>
      <c r="AQ9" s="313">
        <v>91459</v>
      </c>
      <c r="AR9" s="314">
        <v>36.9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508</v>
      </c>
      <c r="AL10" s="1213"/>
      <c r="AM10" s="1213"/>
      <c r="AN10" s="1214"/>
      <c r="AO10" s="315">
        <v>158141</v>
      </c>
      <c r="AP10" s="315">
        <v>10154</v>
      </c>
      <c r="AQ10" s="316">
        <v>7901</v>
      </c>
      <c r="AR10" s="317">
        <v>28.5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509</v>
      </c>
      <c r="AL11" s="1213"/>
      <c r="AM11" s="1213"/>
      <c r="AN11" s="1214"/>
      <c r="AO11" s="315">
        <v>4831</v>
      </c>
      <c r="AP11" s="315">
        <v>310</v>
      </c>
      <c r="AQ11" s="316">
        <v>14810</v>
      </c>
      <c r="AR11" s="317">
        <v>-97.9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510</v>
      </c>
      <c r="AL12" s="1213"/>
      <c r="AM12" s="1213"/>
      <c r="AN12" s="1214"/>
      <c r="AO12" s="315">
        <v>143796</v>
      </c>
      <c r="AP12" s="315">
        <v>9232</v>
      </c>
      <c r="AQ12" s="316">
        <v>2479</v>
      </c>
      <c r="AR12" s="317">
        <v>272.39999999999998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511</v>
      </c>
      <c r="AL13" s="1213"/>
      <c r="AM13" s="1213"/>
      <c r="AN13" s="1214"/>
      <c r="AO13" s="315" t="s">
        <v>512</v>
      </c>
      <c r="AP13" s="315" t="s">
        <v>512</v>
      </c>
      <c r="AQ13" s="316" t="s">
        <v>512</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513</v>
      </c>
      <c r="AL14" s="1213"/>
      <c r="AM14" s="1213"/>
      <c r="AN14" s="1214"/>
      <c r="AO14" s="315">
        <v>111337</v>
      </c>
      <c r="AP14" s="315">
        <v>7148</v>
      </c>
      <c r="AQ14" s="316">
        <v>6599</v>
      </c>
      <c r="AR14" s="317">
        <v>8.3000000000000007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514</v>
      </c>
      <c r="AL15" s="1213"/>
      <c r="AM15" s="1213"/>
      <c r="AN15" s="1214"/>
      <c r="AO15" s="315">
        <v>42309</v>
      </c>
      <c r="AP15" s="315">
        <v>2716</v>
      </c>
      <c r="AQ15" s="316">
        <v>2390</v>
      </c>
      <c r="AR15" s="317">
        <v>13.6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515</v>
      </c>
      <c r="AL16" s="1216"/>
      <c r="AM16" s="1216"/>
      <c r="AN16" s="1217"/>
      <c r="AO16" s="315">
        <v>-160543</v>
      </c>
      <c r="AP16" s="315">
        <v>-10308</v>
      </c>
      <c r="AQ16" s="316">
        <v>-8364</v>
      </c>
      <c r="AR16" s="317">
        <v>23.2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2250674</v>
      </c>
      <c r="AP17" s="315">
        <v>144506</v>
      </c>
      <c r="AQ17" s="316">
        <v>117274</v>
      </c>
      <c r="AR17" s="317">
        <v>23.2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520</v>
      </c>
      <c r="AL21" s="1208"/>
      <c r="AM21" s="1208"/>
      <c r="AN21" s="1209"/>
      <c r="AO21" s="327">
        <v>16.37</v>
      </c>
      <c r="AP21" s="328">
        <v>10.89</v>
      </c>
      <c r="AQ21" s="329">
        <v>5.48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521</v>
      </c>
      <c r="AL22" s="1208"/>
      <c r="AM22" s="1208"/>
      <c r="AN22" s="1209"/>
      <c r="AO22" s="332">
        <v>99.2</v>
      </c>
      <c r="AP22" s="333">
        <v>95.2</v>
      </c>
      <c r="AQ22" s="334">
        <v>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525</v>
      </c>
      <c r="AL32" s="1224"/>
      <c r="AM32" s="1224"/>
      <c r="AN32" s="1225"/>
      <c r="AO32" s="342">
        <v>1576965</v>
      </c>
      <c r="AP32" s="342">
        <v>101250</v>
      </c>
      <c r="AQ32" s="343">
        <v>72398</v>
      </c>
      <c r="AR32" s="344">
        <v>39.9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526</v>
      </c>
      <c r="AL33" s="1224"/>
      <c r="AM33" s="1224"/>
      <c r="AN33" s="1225"/>
      <c r="AO33" s="342" t="s">
        <v>512</v>
      </c>
      <c r="AP33" s="342" t="s">
        <v>512</v>
      </c>
      <c r="AQ33" s="343" t="s">
        <v>512</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527</v>
      </c>
      <c r="AL34" s="1224"/>
      <c r="AM34" s="1224"/>
      <c r="AN34" s="1225"/>
      <c r="AO34" s="342" t="s">
        <v>512</v>
      </c>
      <c r="AP34" s="342" t="s">
        <v>512</v>
      </c>
      <c r="AQ34" s="343" t="s">
        <v>512</v>
      </c>
      <c r="AR34" s="344" t="s">
        <v>512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528</v>
      </c>
      <c r="AL35" s="1224"/>
      <c r="AM35" s="1224"/>
      <c r="AN35" s="1225"/>
      <c r="AO35" s="342">
        <v>328236</v>
      </c>
      <c r="AP35" s="342">
        <v>21075</v>
      </c>
      <c r="AQ35" s="343">
        <v>20018</v>
      </c>
      <c r="AR35" s="344">
        <v>5.3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529</v>
      </c>
      <c r="AL36" s="1224"/>
      <c r="AM36" s="1224"/>
      <c r="AN36" s="1225"/>
      <c r="AO36" s="342" t="s">
        <v>512</v>
      </c>
      <c r="AP36" s="342" t="s">
        <v>512</v>
      </c>
      <c r="AQ36" s="343">
        <v>2674</v>
      </c>
      <c r="AR36" s="344" t="s">
        <v>512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530</v>
      </c>
      <c r="AL37" s="1224"/>
      <c r="AM37" s="1224"/>
      <c r="AN37" s="1225"/>
      <c r="AO37" s="342">
        <v>113621</v>
      </c>
      <c r="AP37" s="342">
        <v>7295</v>
      </c>
      <c r="AQ37" s="343">
        <v>1011</v>
      </c>
      <c r="AR37" s="344">
        <v>621.6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531</v>
      </c>
      <c r="AL38" s="1227"/>
      <c r="AM38" s="1227"/>
      <c r="AN38" s="1228"/>
      <c r="AO38" s="345" t="s">
        <v>512</v>
      </c>
      <c r="AP38" s="345" t="s">
        <v>512</v>
      </c>
      <c r="AQ38" s="346">
        <v>5</v>
      </c>
      <c r="AR38" s="334" t="s">
        <v>512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532</v>
      </c>
      <c r="AL39" s="1227"/>
      <c r="AM39" s="1227"/>
      <c r="AN39" s="1228"/>
      <c r="AO39" s="342">
        <v>-79475</v>
      </c>
      <c r="AP39" s="342">
        <v>-5103</v>
      </c>
      <c r="AQ39" s="343">
        <v>-2985</v>
      </c>
      <c r="AR39" s="344">
        <v>71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533</v>
      </c>
      <c r="AL40" s="1224"/>
      <c r="AM40" s="1224"/>
      <c r="AN40" s="1225"/>
      <c r="AO40" s="342">
        <v>-1178663</v>
      </c>
      <c r="AP40" s="342">
        <v>-75677</v>
      </c>
      <c r="AQ40" s="343">
        <v>-64844</v>
      </c>
      <c r="AR40" s="344">
        <v>16.7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760684</v>
      </c>
      <c r="AP41" s="342">
        <v>48840</v>
      </c>
      <c r="AQ41" s="343">
        <v>28277</v>
      </c>
      <c r="AR41" s="344">
        <v>72.7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502</v>
      </c>
      <c r="AN49" s="1220" t="s">
        <v>537</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858184</v>
      </c>
      <c r="AN51" s="364">
        <v>50470</v>
      </c>
      <c r="AO51" s="365">
        <v>82.2</v>
      </c>
      <c r="AP51" s="366">
        <v>101693</v>
      </c>
      <c r="AQ51" s="367">
        <v>-13.9</v>
      </c>
      <c r="AR51" s="368">
        <v>96.1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521596</v>
      </c>
      <c r="AN52" s="372">
        <v>30675</v>
      </c>
      <c r="AO52" s="373">
        <v>100.2</v>
      </c>
      <c r="AP52" s="374">
        <v>51066</v>
      </c>
      <c r="AQ52" s="375">
        <v>-6.5</v>
      </c>
      <c r="AR52" s="376">
        <v>106.7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484000</v>
      </c>
      <c r="AN53" s="364">
        <v>29171</v>
      </c>
      <c r="AO53" s="365">
        <v>-42.2</v>
      </c>
      <c r="AP53" s="366">
        <v>96635</v>
      </c>
      <c r="AQ53" s="367">
        <v>-5</v>
      </c>
      <c r="AR53" s="368">
        <v>-37.200000000000003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185041</v>
      </c>
      <c r="AN54" s="372">
        <v>11152</v>
      </c>
      <c r="AO54" s="373">
        <v>-63.6</v>
      </c>
      <c r="AP54" s="374">
        <v>44408</v>
      </c>
      <c r="AQ54" s="375">
        <v>-13</v>
      </c>
      <c r="AR54" s="376">
        <v>-50.6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890474</v>
      </c>
      <c r="AN55" s="364">
        <v>54782</v>
      </c>
      <c r="AO55" s="365">
        <v>87.8</v>
      </c>
      <c r="AP55" s="366">
        <v>97062</v>
      </c>
      <c r="AQ55" s="367">
        <v>0.4</v>
      </c>
      <c r="AR55" s="368">
        <v>87.4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507430</v>
      </c>
      <c r="AN56" s="372">
        <v>31217</v>
      </c>
      <c r="AO56" s="373">
        <v>179.9</v>
      </c>
      <c r="AP56" s="374">
        <v>50112</v>
      </c>
      <c r="AQ56" s="375">
        <v>12.8</v>
      </c>
      <c r="AR56" s="376">
        <v>167.1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1759916</v>
      </c>
      <c r="AN57" s="364">
        <v>110742</v>
      </c>
      <c r="AO57" s="365">
        <v>102.2</v>
      </c>
      <c r="AP57" s="366">
        <v>106005</v>
      </c>
      <c r="AQ57" s="367">
        <v>9.1999999999999993</v>
      </c>
      <c r="AR57" s="368">
        <v>93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647006</v>
      </c>
      <c r="AN58" s="372">
        <v>40713</v>
      </c>
      <c r="AO58" s="373">
        <v>30.4</v>
      </c>
      <c r="AP58" s="374">
        <v>58359</v>
      </c>
      <c r="AQ58" s="375">
        <v>16.5</v>
      </c>
      <c r="AR58" s="376">
        <v>13.9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573670</v>
      </c>
      <c r="AN59" s="364">
        <v>36833</v>
      </c>
      <c r="AO59" s="365">
        <v>-66.7</v>
      </c>
      <c r="AP59" s="366">
        <v>98507</v>
      </c>
      <c r="AQ59" s="367">
        <v>-7.1</v>
      </c>
      <c r="AR59" s="368">
        <v>-59.6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339674</v>
      </c>
      <c r="AN60" s="372">
        <v>21809</v>
      </c>
      <c r="AO60" s="373">
        <v>-46.4</v>
      </c>
      <c r="AP60" s="374">
        <v>47567</v>
      </c>
      <c r="AQ60" s="375">
        <v>-18.5</v>
      </c>
      <c r="AR60" s="376">
        <v>-27.9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913249</v>
      </c>
      <c r="AN61" s="379">
        <v>56400</v>
      </c>
      <c r="AO61" s="380">
        <v>32.700000000000003</v>
      </c>
      <c r="AP61" s="381">
        <v>99980</v>
      </c>
      <c r="AQ61" s="382">
        <v>-3.3</v>
      </c>
      <c r="AR61" s="368">
        <v>36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440149</v>
      </c>
      <c r="AN62" s="372">
        <v>27113</v>
      </c>
      <c r="AO62" s="373">
        <v>40.1</v>
      </c>
      <c r="AP62" s="374">
        <v>50302</v>
      </c>
      <c r="AQ62" s="375">
        <v>-1.7</v>
      </c>
      <c r="AR62" s="376">
        <v>41.8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dus22RaAbvjee739pnk93ibq7RVZY25UFLrtZKeNIMjdKeIhb0AiGeKHxX9GJCLpLj86MbnyLA/RKOSWk6MFqQ==" saltValue="WGhC/sgh0+lM7bERKf0n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Pv9zTwfNX/NAsBVXdBZecApXsQr0bP4hC4gIRZHLMRpZKh/mE/dSrJMsYLBJ1XbiXzL3SkmeAgT3xot2o+Alg==" saltValue="ynuCjAvgD9K/rRPWMmR08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lruif+Sj5yfd9rikprYP1vnbl8TiVyTFc08jNiHTr64JvNHt8SAmBUqs4emvwb11OFGzOyXmT1zXUJHFjjiVw==" saltValue="qtiXpghoPmnqtgPiRD36M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2" t="s">
        <v>3</v>
      </c>
      <c r="D47" s="1232"/>
      <c r="E47" s="1233"/>
      <c r="F47" s="11">
        <v>28.81</v>
      </c>
      <c r="G47" s="12">
        <v>28.98</v>
      </c>
      <c r="H47" s="12">
        <v>28</v>
      </c>
      <c r="I47" s="12">
        <v>22.71</v>
      </c>
      <c r="J47" s="13">
        <v>23.5</v>
      </c>
    </row>
    <row r="48" spans="2:10" ht="57.75" customHeight="1" x14ac:dyDescent="0.15">
      <c r="B48" s="14"/>
      <c r="C48" s="1234" t="s">
        <v>4</v>
      </c>
      <c r="D48" s="1234"/>
      <c r="E48" s="1235"/>
      <c r="F48" s="15">
        <v>1.29</v>
      </c>
      <c r="G48" s="16">
        <v>1.41</v>
      </c>
      <c r="H48" s="16">
        <v>1.21</v>
      </c>
      <c r="I48" s="16">
        <v>1.3</v>
      </c>
      <c r="J48" s="17">
        <v>1.31</v>
      </c>
    </row>
    <row r="49" spans="2:10" ht="57.75" customHeight="1" thickBot="1" x14ac:dyDescent="0.2">
      <c r="B49" s="18"/>
      <c r="C49" s="1236" t="s">
        <v>5</v>
      </c>
      <c r="D49" s="1236"/>
      <c r="E49" s="1237"/>
      <c r="F49" s="19" t="s">
        <v>558</v>
      </c>
      <c r="G49" s="20">
        <v>0.76</v>
      </c>
      <c r="H49" s="20" t="s">
        <v>559</v>
      </c>
      <c r="I49" s="20" t="s">
        <v>560</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TzPijVlorCirkVX2TN6aFBSltqR5NnGpANaQWFVJb5Uy9hjoGv4WP69iQ8PjjSghkEjHsMbZWuC2Xi2EvJg9w==" saltValue="6zycKeBOBNeGWKGbly5k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2020-03-03T23:30:39Z</cp:lastPrinted>
  <dcterms:created xsi:type="dcterms:W3CDTF">2020-02-10T01:56:14Z</dcterms:created>
  <dcterms:modified xsi:type="dcterms:W3CDTF">2020-09-14T00:08:33Z</dcterms:modified>
  <cp:category/>
</cp:coreProperties>
</file>